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m.mnb3\Desktop\（0130〆）ge-yosan 【財政課】★依頼★公営企業に係る経営比較分析表（令和５年度決算）の分析等について\"/>
    </mc:Choice>
  </mc:AlternateContent>
  <xr:revisionPtr revIDLastSave="0" documentId="8_{75EBC85F-A8B7-4EDC-9C68-793F8F3947FB}" xr6:coauthVersionLast="47" xr6:coauthVersionMax="47" xr10:uidLastSave="{00000000-0000-0000-0000-000000000000}"/>
  <workbookProtection workbookAlgorithmName="SHA-512" workbookHashValue="EdpxQF06Nbhov17Q8wzBnvMwGVco4MM2DdUtwwj2qHNo5pHTjlxLL5G98r8eIEGXQbvVK8mn/0gs3O9aO5ATXw==" workbookSaltValue="rWQrH743g009LEefyNkuww=="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E85" i="4"/>
  <c r="BB10" i="4"/>
  <c r="P10"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<sst xmlns="http://schemas.openxmlformats.org/spreadsheetml/2006/main" count="253" uniqueCount="115">
  <si>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</si>
  <si>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</si>
  <si>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</si>
  <si>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</si>
  <si>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</si>
  <si>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</si>
  <si>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</si>
  <si>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</si>
  <si>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</si>
  <si>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</si>
  <si>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</si>
  <si>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</si>
  <si>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</si>
  <si>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</si>
  <si>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</si>
  <si>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</si>
  <si>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</si>
  <si>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</si>
  <si>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</si>
  <si>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</si>
  <si>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</si>
  <si>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</si>
  <si>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</si>
  <si>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</si>
  <si>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</si>
  <si>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</si>
  <si>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</si>
  <si>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</si>
  <si>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</si>
  <si>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</si>
  <si>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</si>
  <si>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</si>
  <si>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</si>
  <si>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</si>
  <si>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</si>
  <si>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</si>
  <si>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</si>
  <si>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</si>
  <si>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</si>
  <si>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</si>
  <si>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</si>
  <si>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</si>
  <si>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</si>
  <si>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</si>
  <si>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</si>
  <si>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</si>
  <si>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</si>
  <si>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</si>
  <si>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</si>
  <si>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</si>
  <si>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</si>
  <si>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</si>
  <si>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</si>
  <si>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</si>
  <si>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</si>
  <si>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</si>
  <si>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</si>
  <si>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</si>
  <si>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</si>
  <si>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</si>
  <si>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</si>
  <si>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</si>
  <si>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</si>
  <si>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</si>
  <si>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</si>
  <si>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</si>
  <si>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</si>
  <si>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</si>
  <si>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</si>
  <si>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</si>
  <si>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</si>
  <si>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</si>
  <si>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</si>
  <si>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</si>
  <si>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</si>
  <si>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</si>
  <si>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</si>
  <si>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</si>
  <si>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</si>
  <si>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</si>
  <si>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</si>
  <si>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</si>
  <si>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</si>
  <si>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</si>
  <si>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</si>
  <si>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</si>
  <si>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</si>
  <si>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</si>
  <si>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</si>
  <si>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</si>
  <si>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</si>
  <si>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</si>
  <si>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</si>
  <si>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</si>
  <si>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</si>
  <si>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</si>
  <si>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</si>
  <si>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</si>
  <si>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</si>
  <si>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</si>
  <si>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</si>
  <si>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</si>
  <si>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</si>
  <si>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</si>
  <si>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</si>
  <si>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</si>
  <si>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</si>
  <si>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</si>
  <si>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</si>
  <si>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</si>
  <si>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</si>
  <si>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</si>
  <si>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千葉県は、令和２年度から地方公営企業法の財務規定を適用している。
「①経常収支比率」は、100％を上回っており、安定している。
「②累積欠損金比率」は、0％であり、健全な経営状況といえる。
「③流動比率」は100％を上回っており、支払能力に問題はない状況である。
「④企業債残高対事業規模比率」は、企業債残高は緩やかに減少傾向であり、平均値を下回っているが、老朽化が進む施設の本格的な改築更新に備え、適切に起債の管理を行っていく。
「⑥汚水処理原価」は、包括的民間業務委託を導入するなど経費の削減に努めていることもあり、類似団体の平均値を下回っている。
「⑦施設利用率」は、流入水量の増加等の理由により、類似団体の平均値とほぼ同値となった。流入水量は今後も増加傾向を見込んでいる。
「⑧水洗化率」は、流域市町の面整備等の進捗により、平均値を上回っている。</t>
    <rPh sb="1" eb="4">
      <t>チバケン</t>
    </rPh>
    <rPh sb="6" eb="8">
      <t>レイワ</t>
    </rPh>
    <rPh sb="9" eb="11">
      <t>ネンド</t>
    </rPh>
    <rPh sb="13" eb="15">
      <t>チホウ</t>
    </rPh>
    <rPh sb="15" eb="17">
      <t>コウエイ</t>
    </rPh>
    <rPh sb="17" eb="19">
      <t>キギョウ</t>
    </rPh>
    <rPh sb="19" eb="20">
      <t>ホウ</t>
    </rPh>
    <rPh sb="21" eb="23">
      <t>ザイム</t>
    </rPh>
    <rPh sb="23" eb="25">
      <t>キテイ</t>
    </rPh>
    <rPh sb="26" eb="28">
      <t>テキヨウ</t>
    </rPh>
    <rPh sb="36" eb="38">
      <t>ケイジョウ</t>
    </rPh>
    <rPh sb="38" eb="40">
      <t>シュウシ</t>
    </rPh>
    <rPh sb="40" eb="42">
      <t>ヒリツ</t>
    </rPh>
    <rPh sb="50" eb="52">
      <t>ウワマワ</t>
    </rPh>
    <rPh sb="57" eb="59">
      <t>アンテイ</t>
    </rPh>
    <rPh sb="67" eb="69">
      <t>ルイセキ</t>
    </rPh>
    <rPh sb="69" eb="71">
      <t>ケッソン</t>
    </rPh>
    <rPh sb="71" eb="72">
      <t>キン</t>
    </rPh>
    <rPh sb="72" eb="74">
      <t>ヒリツ</t>
    </rPh>
    <rPh sb="83" eb="85">
      <t>ケンゼン</t>
    </rPh>
    <rPh sb="86" eb="88">
      <t>ケイエイ</t>
    </rPh>
    <rPh sb="88" eb="90">
      <t>ジョウキョウ</t>
    </rPh>
    <rPh sb="98" eb="100">
      <t>リュウドウ</t>
    </rPh>
    <rPh sb="100" eb="102">
      <t>ヒリツ</t>
    </rPh>
    <rPh sb="109" eb="111">
      <t>ウワマワ</t>
    </rPh>
    <rPh sb="116" eb="118">
      <t>シハライ</t>
    </rPh>
    <rPh sb="118" eb="120">
      <t>ノウリョク</t>
    </rPh>
    <rPh sb="121" eb="123">
      <t>モンダイ</t>
    </rPh>
    <rPh sb="126" eb="128">
      <t>ジョウキョウ</t>
    </rPh>
    <rPh sb="135" eb="137">
      <t>キギョウ</t>
    </rPh>
    <rPh sb="137" eb="138">
      <t>サイ</t>
    </rPh>
    <rPh sb="138" eb="140">
      <t>ザンダカ</t>
    </rPh>
    <rPh sb="140" eb="141">
      <t>タイ</t>
    </rPh>
    <rPh sb="141" eb="143">
      <t>ジギョウ</t>
    </rPh>
    <rPh sb="143" eb="145">
      <t>キボ</t>
    </rPh>
    <rPh sb="145" eb="147">
      <t>ヒリツ</t>
    </rPh>
    <rPh sb="150" eb="152">
      <t>キギョウ</t>
    </rPh>
    <rPh sb="152" eb="153">
      <t>サイ</t>
    </rPh>
    <rPh sb="153" eb="155">
      <t>ザンダカ</t>
    </rPh>
    <rPh sb="156" eb="157">
      <t>ユル</t>
    </rPh>
    <rPh sb="160" eb="162">
      <t>ゲンショウ</t>
    </rPh>
    <rPh sb="162" eb="164">
      <t>ケイコウ</t>
    </rPh>
    <rPh sb="168" eb="171">
      <t>ヘイキンチ</t>
    </rPh>
    <rPh sb="172" eb="174">
      <t>シタマワ</t>
    </rPh>
    <rPh sb="180" eb="183">
      <t>ロウキュウカ</t>
    </rPh>
    <rPh sb="184" eb="185">
      <t>スス</t>
    </rPh>
    <rPh sb="186" eb="188">
      <t>シセツ</t>
    </rPh>
    <rPh sb="189" eb="192">
      <t>ホンカクテキ</t>
    </rPh>
    <rPh sb="193" eb="195">
      <t>カイチク</t>
    </rPh>
    <rPh sb="195" eb="197">
      <t>コウシン</t>
    </rPh>
    <rPh sb="198" eb="199">
      <t>ソナ</t>
    </rPh>
    <rPh sb="201" eb="203">
      <t>テキセツ</t>
    </rPh>
    <rPh sb="204" eb="206">
      <t>キサイ</t>
    </rPh>
    <rPh sb="207" eb="209">
      <t>カンリ</t>
    </rPh>
    <rPh sb="210" eb="211">
      <t>オコナ</t>
    </rPh>
    <rPh sb="219" eb="221">
      <t>オスイ</t>
    </rPh>
    <rPh sb="221" eb="223">
      <t>ショリ</t>
    </rPh>
    <rPh sb="228" eb="231">
      <t>ホウカツテキ</t>
    </rPh>
    <rPh sb="231" eb="233">
      <t>ミンカン</t>
    </rPh>
    <rPh sb="233" eb="235">
      <t>ギョウム</t>
    </rPh>
    <rPh sb="235" eb="237">
      <t>イタク</t>
    </rPh>
    <rPh sb="238" eb="240">
      <t>ドウニュウ</t>
    </rPh>
    <rPh sb="244" eb="246">
      <t>ケイヒ</t>
    </rPh>
    <rPh sb="247" eb="249">
      <t>サクゲン</t>
    </rPh>
    <rPh sb="250" eb="251">
      <t>ツト</t>
    </rPh>
    <rPh sb="261" eb="263">
      <t>ルイジ</t>
    </rPh>
    <rPh sb="263" eb="265">
      <t>ダンタイ</t>
    </rPh>
    <rPh sb="266" eb="269">
      <t>ヘイキンチ</t>
    </rPh>
    <rPh sb="270" eb="272">
      <t>シタマワ</t>
    </rPh>
    <rPh sb="280" eb="282">
      <t>シセツ</t>
    </rPh>
    <rPh sb="282" eb="284">
      <t>リヨウ</t>
    </rPh>
    <rPh sb="284" eb="285">
      <t>リツ</t>
    </rPh>
    <rPh sb="288" eb="290">
      <t>リュウニュウ</t>
    </rPh>
    <rPh sb="290" eb="292">
      <t>スイリョウ</t>
    </rPh>
    <rPh sb="293" eb="295">
      <t>ゾウカ</t>
    </rPh>
    <rPh sb="295" eb="296">
      <t>トウ</t>
    </rPh>
    <rPh sb="297" eb="299">
      <t>リユウ</t>
    </rPh>
    <rPh sb="303" eb="305">
      <t>ルイジ</t>
    </rPh>
    <rPh sb="305" eb="307">
      <t>ダンタイ</t>
    </rPh>
    <rPh sb="308" eb="311">
      <t>ヘイキンチ</t>
    </rPh>
    <rPh sb="314" eb="316">
      <t>ドウチ</t>
    </rPh>
    <rPh sb="321" eb="323">
      <t>リュウニュウ</t>
    </rPh>
    <rPh sb="323" eb="325">
      <t>スイリョウ</t>
    </rPh>
    <rPh sb="326" eb="328">
      <t>コンゴ</t>
    </rPh>
    <rPh sb="329" eb="331">
      <t>ゾウカ</t>
    </rPh>
    <rPh sb="331" eb="333">
      <t>ケイコウ</t>
    </rPh>
    <rPh sb="334" eb="336">
      <t>ミコ</t>
    </rPh>
    <rPh sb="344" eb="347">
      <t>スイセンカ</t>
    </rPh>
    <rPh sb="347" eb="348">
      <t>リツ</t>
    </rPh>
    <rPh sb="351" eb="353">
      <t>リュウイキ</t>
    </rPh>
    <rPh sb="353" eb="354">
      <t>シ</t>
    </rPh>
    <rPh sb="354" eb="355">
      <t>マチ</t>
    </rPh>
    <rPh sb="356" eb="357">
      <t>メン</t>
    </rPh>
    <rPh sb="357" eb="359">
      <t>セイビ</t>
    </rPh>
    <rPh sb="359" eb="360">
      <t>ナド</t>
    </rPh>
    <rPh sb="361" eb="363">
      <t>シンチョク</t>
    </rPh>
    <rPh sb="367" eb="370">
      <t>ヘイキンチ</t>
    </rPh>
    <rPh sb="371" eb="373">
      <t>ウワマワ</t>
    </rPh>
    <phoneticPr fontId="4"/>
  </si>
  <si>
    <t>「①有形固定資産減価償却率」については、令和2年度から公営企業会計に移行したことに伴い、過去の減価償却費が反映されない計上方法となっていることから、数値が低い状況となっている。
「②管渠老朽化率」「③管渠改善率」については、法定耐用年数を経過している管渠はなく、老朽化の進んだ管渠が少ないため平均値より低い値を示しているが、今後10年間に耐用年数の経過する管渠が発生することから、適切に点検・管理を行い、必要に応じ更新・長寿命化を実施していく。</t>
    <rPh sb="2" eb="4">
      <t>ユウケイ</t>
    </rPh>
    <rPh sb="4" eb="6">
      <t>コテイ</t>
    </rPh>
    <rPh sb="6" eb="8">
      <t>シサン</t>
    </rPh>
    <rPh sb="8" eb="10">
      <t>ゲンカ</t>
    </rPh>
    <rPh sb="10" eb="12">
      <t>ショウキャク</t>
    </rPh>
    <rPh sb="12" eb="13">
      <t>リツ</t>
    </rPh>
    <rPh sb="20" eb="22">
      <t>レイワ</t>
    </rPh>
    <rPh sb="23" eb="25">
      <t>ネンド</t>
    </rPh>
    <rPh sb="27" eb="29">
      <t>コウエイ</t>
    </rPh>
    <rPh sb="29" eb="31">
      <t>キギョウ</t>
    </rPh>
    <rPh sb="31" eb="33">
      <t>カイケイ</t>
    </rPh>
    <rPh sb="34" eb="36">
      <t>イコウ</t>
    </rPh>
    <rPh sb="41" eb="42">
      <t>トモナ</t>
    </rPh>
    <rPh sb="44" eb="46">
      <t>カコ</t>
    </rPh>
    <rPh sb="47" eb="49">
      <t>ゲンカ</t>
    </rPh>
    <rPh sb="49" eb="51">
      <t>ショウキャク</t>
    </rPh>
    <rPh sb="51" eb="52">
      <t>ヒ</t>
    </rPh>
    <rPh sb="53" eb="55">
      <t>ハンエイ</t>
    </rPh>
    <rPh sb="59" eb="61">
      <t>ケイジョウ</t>
    </rPh>
    <rPh sb="61" eb="63">
      <t>ホウホウ</t>
    </rPh>
    <rPh sb="74" eb="76">
      <t>スウチ</t>
    </rPh>
    <rPh sb="77" eb="78">
      <t>ヒク</t>
    </rPh>
    <rPh sb="79" eb="81">
      <t>ジョウキョウ</t>
    </rPh>
    <rPh sb="91" eb="93">
      <t>カンキョ</t>
    </rPh>
    <rPh sb="93" eb="96">
      <t>ロウキュウカ</t>
    </rPh>
    <rPh sb="96" eb="97">
      <t>リツ</t>
    </rPh>
    <rPh sb="100" eb="102">
      <t>カンキョ</t>
    </rPh>
    <rPh sb="102" eb="104">
      <t>カイゼン</t>
    </rPh>
    <rPh sb="104" eb="105">
      <t>リツ</t>
    </rPh>
    <rPh sb="112" eb="114">
      <t>ホウテイ</t>
    </rPh>
    <rPh sb="114" eb="116">
      <t>タイヨウ</t>
    </rPh>
    <rPh sb="116" eb="118">
      <t>ネンスウ</t>
    </rPh>
    <rPh sb="119" eb="121">
      <t>ケイカ</t>
    </rPh>
    <rPh sb="125" eb="127">
      <t>カンキョ</t>
    </rPh>
    <rPh sb="131" eb="134">
      <t>ロウキュウカ</t>
    </rPh>
    <rPh sb="135" eb="136">
      <t>スス</t>
    </rPh>
    <rPh sb="138" eb="140">
      <t>カンキョ</t>
    </rPh>
    <rPh sb="141" eb="142">
      <t>スク</t>
    </rPh>
    <rPh sb="146" eb="149">
      <t>ヘイキンチ</t>
    </rPh>
    <rPh sb="151" eb="152">
      <t>ヒク</t>
    </rPh>
    <rPh sb="153" eb="154">
      <t>アタイ</t>
    </rPh>
    <rPh sb="155" eb="156">
      <t>シメ</t>
    </rPh>
    <rPh sb="162" eb="164">
      <t>コンゴ</t>
    </rPh>
    <rPh sb="166" eb="168">
      <t>ネンカン</t>
    </rPh>
    <rPh sb="169" eb="171">
      <t>タイヨウ</t>
    </rPh>
    <rPh sb="171" eb="173">
      <t>ネンスウ</t>
    </rPh>
    <rPh sb="174" eb="176">
      <t>ケイカ</t>
    </rPh>
    <rPh sb="178" eb="180">
      <t>カンキョ</t>
    </rPh>
    <rPh sb="181" eb="183">
      <t>ハッセイ</t>
    </rPh>
    <rPh sb="190" eb="192">
      <t>テキセツ</t>
    </rPh>
    <rPh sb="193" eb="195">
      <t>テンケン</t>
    </rPh>
    <rPh sb="196" eb="198">
      <t>カンリ</t>
    </rPh>
    <rPh sb="199" eb="200">
      <t>オコナ</t>
    </rPh>
    <rPh sb="202" eb="204">
      <t>ヒツヨウ</t>
    </rPh>
    <rPh sb="205" eb="206">
      <t>オウ</t>
    </rPh>
    <rPh sb="207" eb="209">
      <t>コウシン</t>
    </rPh>
    <rPh sb="210" eb="214">
      <t>チョウジュミョウカ</t>
    </rPh>
    <rPh sb="215" eb="217">
      <t>ジッシ</t>
    </rPh>
    <phoneticPr fontId="4"/>
  </si>
  <si>
    <t>　各経営指標の状況から、現在の経営状況は健全であるといえる。
　今後は、耐用年数を経過して老朽化する施設が出てくることから、投資計画等と併せて計画的に更新していく。</t>
    <rPh sb="1" eb="2">
      <t>カク</t>
    </rPh>
    <rPh sb="2" eb="4">
      <t>ケイエイ</t>
    </rPh>
    <rPh sb="4" eb="6">
      <t>シヒョウ</t>
    </rPh>
    <rPh sb="7" eb="9">
      <t>ジョウキョウ</t>
    </rPh>
    <rPh sb="12" eb="14">
      <t>ゲンザイ</t>
    </rPh>
    <rPh sb="15" eb="17">
      <t>ケイエイ</t>
    </rPh>
    <rPh sb="17" eb="19">
      <t>ジョウキョウ</t>
    </rPh>
    <rPh sb="20" eb="22">
      <t>ケンゼン</t>
    </rPh>
    <rPh sb="32" eb="34">
      <t>コンゴ</t>
    </rPh>
    <rPh sb="36" eb="38">
      <t>タイヨウ</t>
    </rPh>
    <rPh sb="38" eb="40">
      <t>ネンスウ</t>
    </rPh>
    <rPh sb="41" eb="43">
      <t>ケイカ</t>
    </rPh>
    <rPh sb="45" eb="48">
      <t>ロウキュウカ</t>
    </rPh>
    <rPh sb="50" eb="52">
      <t>シセツ</t>
    </rPh>
    <rPh sb="53" eb="54">
      <t>デ</t>
    </rPh>
    <rPh sb="62" eb="64">
      <t>トウシ</t>
    </rPh>
    <rPh sb="64" eb="66">
      <t>ケイカク</t>
    </rPh>
    <rPh sb="66" eb="67">
      <t>トウ</t>
    </rPh>
    <rPh sb="68" eb="69">
      <t>アワ</t>
    </rPh>
    <rPh sb="71" eb="74">
      <t>ケイカクテキ</t>
    </rPh>
    <rPh sb="75" eb="7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</si>
</sst>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0.01</c:v>
                </c:pt>
                <c:pt idx="3" formatCode="#,##0.00;&quot;△&quot;#,##0.00">
                  <c:v>0</c:v>
                </c:pt>
                <c:pt idx="4">
                  <c:v>0.12</c:v>
                </c:pt>
              </c:numCache>
            </c:numRef>
          </c:val>
          <c:extLst>
            <c:ext xmlns:c16="http://schemas.microsoft.com/office/drawing/2014/chart" uri="{C3380CC4-5D6E-409C-BE32-E72D297353CC}">
              <c16:uniqueId val="{00000000-7FE7-479D-8A87-3F8842303D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7FE7-479D-8A87-3F8842303D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63.94</c:v>
                </c:pt>
                <c:pt idx="2">
                  <c:v>68.38</c:v>
                </c:pt>
                <c:pt idx="3">
                  <c:v>67.66</c:v>
                </c:pt>
                <c:pt idx="4">
                  <c:v>66.94</c:v>
                </c:pt>
              </c:numCache>
            </c:numRef>
          </c:val>
          <c:extLst>
            <c:ext xmlns:c16="http://schemas.microsoft.com/office/drawing/2014/chart" uri="{C3380CC4-5D6E-409C-BE32-E72D297353CC}">
              <c16:uniqueId val="{00000000-3B85-4A9A-896C-CCA26F9582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3B85-4A9A-896C-CCA26F9582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95.78</c:v>
                </c:pt>
                <c:pt idx="2">
                  <c:v>95.9</c:v>
                </c:pt>
                <c:pt idx="3">
                  <c:v>95.86</c:v>
                </c:pt>
                <c:pt idx="4">
                  <c:v>95.81</c:v>
                </c:pt>
              </c:numCache>
            </c:numRef>
          </c:val>
          <c:extLst>
            <c:ext xmlns:c16="http://schemas.microsoft.com/office/drawing/2014/chart" uri="{C3380CC4-5D6E-409C-BE32-E72D297353CC}">
              <c16:uniqueId val="{00000000-CCE1-47A6-AE1D-81FBFDEB15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CCE1-47A6-AE1D-81FBFDEB15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101.3</c:v>
                </c:pt>
                <c:pt idx="2">
                  <c:v>100.44</c:v>
                </c:pt>
                <c:pt idx="3">
                  <c:v>100.47</c:v>
                </c:pt>
                <c:pt idx="4">
                  <c:v>100.8</c:v>
                </c:pt>
              </c:numCache>
            </c:numRef>
          </c:val>
          <c:extLst>
            <c:ext xmlns:c16="http://schemas.microsoft.com/office/drawing/2014/chart" uri="{C3380CC4-5D6E-409C-BE32-E72D297353CC}">
              <c16:uniqueId val="{00000000-63D8-45C7-AB0A-F311FA4D55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63D8-45C7-AB0A-F311FA4D55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4.1500000000000004</c:v>
                </c:pt>
                <c:pt idx="2">
                  <c:v>8.24</c:v>
                </c:pt>
                <c:pt idx="3">
                  <c:v>12.19</c:v>
                </c:pt>
                <c:pt idx="4">
                  <c:v>15.63</c:v>
                </c:pt>
              </c:numCache>
            </c:numRef>
          </c:val>
          <c:extLst>
            <c:ext xmlns:c16="http://schemas.microsoft.com/office/drawing/2014/chart" uri="{C3380CC4-5D6E-409C-BE32-E72D297353CC}">
              <c16:uniqueId val="{00000000-1BB1-4A97-902E-2BCAB5703A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1BB1-4A97-902E-2BCAB5703A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52-40AF-A0E2-AE9008A472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9552-40AF-A0E2-AE9008A472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3C-4E98-909C-6CBC108AD5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F83C-4E98-909C-6CBC108AD5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105.18</c:v>
                </c:pt>
                <c:pt idx="2">
                  <c:v>113.29</c:v>
                </c:pt>
                <c:pt idx="3">
                  <c:v>119.61</c:v>
                </c:pt>
                <c:pt idx="4">
                  <c:v>130.84</c:v>
                </c:pt>
              </c:numCache>
            </c:numRef>
          </c:val>
          <c:extLst>
            <c:ext xmlns:c16="http://schemas.microsoft.com/office/drawing/2014/chart" uri="{C3380CC4-5D6E-409C-BE32-E72D297353CC}">
              <c16:uniqueId val="{00000000-5030-4FF2-871B-52925DE2B3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5030-4FF2-871B-52925DE2B3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209.72</c:v>
                </c:pt>
                <c:pt idx="2">
                  <c:v>195.85</c:v>
                </c:pt>
                <c:pt idx="3">
                  <c:v>180.08</c:v>
                </c:pt>
                <c:pt idx="4">
                  <c:v>166.69</c:v>
                </c:pt>
              </c:numCache>
            </c:numRef>
          </c:val>
          <c:extLst>
            <c:ext xmlns:c16="http://schemas.microsoft.com/office/drawing/2014/chart" uri="{C3380CC4-5D6E-409C-BE32-E72D297353CC}">
              <c16:uniqueId val="{00000000-0C57-49AE-9896-8FA2AA9493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0C57-49AE-9896-8FA2AA9493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D3C-4EDD-8570-B4478A4A5D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D3C-4EDD-8570-B4478A4A5D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44.94</c:v>
                </c:pt>
                <c:pt idx="2">
                  <c:v>46.23</c:v>
                </c:pt>
                <c:pt idx="3">
                  <c:v>48.93</c:v>
                </c:pt>
                <c:pt idx="4">
                  <c:v>52.74</c:v>
                </c:pt>
              </c:numCache>
            </c:numRef>
          </c:val>
          <c:extLst>
            <c:ext xmlns:c16="http://schemas.microsoft.com/office/drawing/2014/chart" uri="{C3380CC4-5D6E-409C-BE32-E72D297353CC}">
              <c16:uniqueId val="{00000000-534A-4DC0-90DF-FB78678DC3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534A-4DC0-90DF-FB78678DC3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44" zoomScale="90" zoomScaleNormal="90" workbookViewId="0">
      <selection activeCell="AX59" sqref="AX59"/>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千葉県</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54">
        <f>データ!S6</f>
        <v>6310158</v>
      </c>
      <c r="AM8" s="54"/>
      <c r="AN8" s="54"/>
      <c r="AO8" s="54"/>
      <c r="AP8" s="54"/>
      <c r="AQ8" s="54"/>
      <c r="AR8" s="54"/>
      <c r="AS8" s="54"/>
      <c r="AT8" s="53">
        <f>データ!T6</f>
        <v>5156.4799999999996</v>
      </c>
      <c r="AU8" s="53"/>
      <c r="AV8" s="53"/>
      <c r="AW8" s="53"/>
      <c r="AX8" s="53"/>
      <c r="AY8" s="53"/>
      <c r="AZ8" s="53"/>
      <c r="BA8" s="53"/>
      <c r="BB8" s="53">
        <f>データ!U6</f>
        <v>1223.73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85.42</v>
      </c>
      <c r="J10" s="53"/>
      <c r="K10" s="53"/>
      <c r="L10" s="53"/>
      <c r="M10" s="53"/>
      <c r="N10" s="53"/>
      <c r="O10" s="53"/>
      <c r="P10" s="53">
        <f>データ!P6</f>
        <v>65.959999999999994</v>
      </c>
      <c r="Q10" s="53"/>
      <c r="R10" s="53"/>
      <c r="S10" s="53"/>
      <c r="T10" s="53"/>
      <c r="U10" s="53"/>
      <c r="V10" s="53"/>
      <c r="W10" s="53">
        <f>データ!Q6</f>
        <v>109.4</v>
      </c>
      <c r="X10" s="53"/>
      <c r="Y10" s="53"/>
      <c r="Z10" s="53"/>
      <c r="AA10" s="53"/>
      <c r="AB10" s="53"/>
      <c r="AC10" s="53"/>
      <c r="AD10" s="54">
        <f>データ!R6</f>
        <v>0</v>
      </c>
      <c r="AE10" s="54"/>
      <c r="AF10" s="54"/>
      <c r="AG10" s="54"/>
      <c r="AH10" s="54"/>
      <c r="AI10" s="54"/>
      <c r="AJ10" s="54"/>
      <c r="AK10" s="2"/>
      <c r="AL10" s="54">
        <f>データ!V6</f>
        <v>3248284</v>
      </c>
      <c r="AM10" s="54"/>
      <c r="AN10" s="54"/>
      <c r="AO10" s="54"/>
      <c r="AP10" s="54"/>
      <c r="AQ10" s="54"/>
      <c r="AR10" s="54"/>
      <c r="AS10" s="54"/>
      <c r="AT10" s="53">
        <f>データ!W6</f>
        <v>372.29</v>
      </c>
      <c r="AU10" s="53"/>
      <c r="AV10" s="53"/>
      <c r="AW10" s="53"/>
      <c r="AX10" s="53"/>
      <c r="AY10" s="53"/>
      <c r="AZ10" s="53"/>
      <c r="BA10" s="53"/>
      <c r="BB10" s="53">
        <f>データ!X6</f>
        <v>8725.14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uRgrD+OF+8t5RuLMp56BGe7gYQJTKDO9TpV+quG095t56rrPugOcrxGL8qI1gwgkqVz0KgXJINn/m+kEq26AtQ==" saltValue="CLWPC/0jRH726S46a43W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120006</v>
      </c>
      <c r="D6" s="19">
        <f t="shared" si="3"/>
        <v>46</v>
      </c>
      <c r="E6" s="19">
        <f t="shared" si="3"/>
        <v>17</v>
      </c>
      <c r="F6" s="19">
        <f t="shared" si="3"/>
        <v>3</v>
      </c>
      <c r="G6" s="19">
        <f t="shared" si="3"/>
        <v>0</v>
      </c>
      <c r="H6" s="19" t="str">
        <f t="shared" si="3"/>
        <v>千葉県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85.42</v>
      </c>
      <c r="P6" s="20">
        <f t="shared" si="3"/>
        <v>65.959999999999994</v>
      </c>
      <c r="Q6" s="20">
        <f t="shared" si="3"/>
        <v>109.4</v>
      </c>
      <c r="R6" s="20">
        <f t="shared" si="3"/>
        <v>0</v>
      </c>
      <c r="S6" s="20">
        <f t="shared" si="3"/>
        <v>6310158</v>
      </c>
      <c r="T6" s="20">
        <f t="shared" si="3"/>
        <v>5156.4799999999996</v>
      </c>
      <c r="U6" s="20">
        <f t="shared" si="3"/>
        <v>1223.73</v>
      </c>
      <c r="V6" s="20">
        <f t="shared" si="3"/>
        <v>3248284</v>
      </c>
      <c r="W6" s="20">
        <f t="shared" si="3"/>
        <v>372.29</v>
      </c>
      <c r="X6" s="20">
        <f t="shared" si="3"/>
        <v>8725.14</v>
      </c>
      <c r="Y6" s="21" t="str">
        <f>IF(Y7="",NA(),Y7)</f>
        <v>-</v>
      </c>
      <c r="Z6" s="21">
        <f t="shared" ref="Z6:AH6" si="4">IF(Z7="",NA(),Z7)</f>
        <v>101.3</v>
      </c>
      <c r="AA6" s="21">
        <f t="shared" si="4"/>
        <v>100.44</v>
      </c>
      <c r="AB6" s="21">
        <f t="shared" si="4"/>
        <v>100.47</v>
      </c>
      <c r="AC6" s="21">
        <f t="shared" si="4"/>
        <v>100.8</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0">
        <f t="shared" si="5"/>
        <v>0</v>
      </c>
      <c r="AM6" s="20">
        <f t="shared" si="5"/>
        <v>0</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105.18</v>
      </c>
      <c r="AW6" s="21">
        <f t="shared" si="6"/>
        <v>113.29</v>
      </c>
      <c r="AX6" s="21">
        <f t="shared" si="6"/>
        <v>119.61</v>
      </c>
      <c r="AY6" s="21">
        <f t="shared" si="6"/>
        <v>130.84</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209.72</v>
      </c>
      <c r="BH6" s="21">
        <f t="shared" si="7"/>
        <v>195.85</v>
      </c>
      <c r="BI6" s="21">
        <f t="shared" si="7"/>
        <v>180.08</v>
      </c>
      <c r="BJ6" s="21">
        <f t="shared" si="7"/>
        <v>166.69</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44.94</v>
      </c>
      <c r="CD6" s="21">
        <f t="shared" si="9"/>
        <v>46.23</v>
      </c>
      <c r="CE6" s="21">
        <f t="shared" si="9"/>
        <v>48.93</v>
      </c>
      <c r="CF6" s="21">
        <f t="shared" si="9"/>
        <v>52.74</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63.94</v>
      </c>
      <c r="CO6" s="21">
        <f t="shared" si="10"/>
        <v>68.38</v>
      </c>
      <c r="CP6" s="21">
        <f t="shared" si="10"/>
        <v>67.66</v>
      </c>
      <c r="CQ6" s="21">
        <f t="shared" si="10"/>
        <v>66.94</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95.78</v>
      </c>
      <c r="CZ6" s="21">
        <f t="shared" si="11"/>
        <v>95.9</v>
      </c>
      <c r="DA6" s="21">
        <f t="shared" si="11"/>
        <v>95.86</v>
      </c>
      <c r="DB6" s="21">
        <f t="shared" si="11"/>
        <v>95.81</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4.1500000000000004</v>
      </c>
      <c r="DK6" s="21">
        <f t="shared" si="12"/>
        <v>8.24</v>
      </c>
      <c r="DL6" s="21">
        <f t="shared" si="12"/>
        <v>12.19</v>
      </c>
      <c r="DM6" s="21">
        <f t="shared" si="12"/>
        <v>15.63</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1">
        <f t="shared" ref="EF6:EN6" si="14">IF(EF7="",NA(),EF7)</f>
        <v>0.03</v>
      </c>
      <c r="EG6" s="21">
        <f t="shared" si="14"/>
        <v>0.01</v>
      </c>
      <c r="EH6" s="20">
        <f t="shared" si="14"/>
        <v>0</v>
      </c>
      <c r="EI6" s="21">
        <f t="shared" si="14"/>
        <v>0.12</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2">
      <c r="A7" s="14"/>
      <c r="B7" s="23">
        <v>2023</v>
      </c>
      <c r="C7" s="23">
        <v>120006</v>
      </c>
      <c r="D7" s="23">
        <v>46</v>
      </c>
      <c r="E7" s="23">
        <v>17</v>
      </c>
      <c r="F7" s="23">
        <v>3</v>
      </c>
      <c r="G7" s="23">
        <v>0</v>
      </c>
      <c r="H7" s="23" t="s">
        <v>96</v>
      </c>
      <c r="I7" s="23" t="s">
        <v>97</v>
      </c>
      <c r="J7" s="23" t="s">
        <v>98</v>
      </c>
      <c r="K7" s="23" t="s">
        <v>99</v>
      </c>
      <c r="L7" s="23" t="s">
        <v>100</v>
      </c>
      <c r="M7" s="23" t="s">
        <v>101</v>
      </c>
      <c r="N7" s="24" t="s">
        <v>102</v>
      </c>
      <c r="O7" s="24">
        <v>85.42</v>
      </c>
      <c r="P7" s="24">
        <v>65.959999999999994</v>
      </c>
      <c r="Q7" s="24">
        <v>109.4</v>
      </c>
      <c r="R7" s="24">
        <v>0</v>
      </c>
      <c r="S7" s="24">
        <v>6310158</v>
      </c>
      <c r="T7" s="24">
        <v>5156.4799999999996</v>
      </c>
      <c r="U7" s="24">
        <v>1223.73</v>
      </c>
      <c r="V7" s="24">
        <v>3248284</v>
      </c>
      <c r="W7" s="24">
        <v>372.29</v>
      </c>
      <c r="X7" s="24">
        <v>8725.14</v>
      </c>
      <c r="Y7" s="24" t="s">
        <v>102</v>
      </c>
      <c r="Z7" s="24">
        <v>101.3</v>
      </c>
      <c r="AA7" s="24">
        <v>100.44</v>
      </c>
      <c r="AB7" s="24">
        <v>100.47</v>
      </c>
      <c r="AC7" s="24">
        <v>100.8</v>
      </c>
      <c r="AD7" s="24" t="s">
        <v>102</v>
      </c>
      <c r="AE7" s="24">
        <v>101.63</v>
      </c>
      <c r="AF7" s="24">
        <v>100.14</v>
      </c>
      <c r="AG7" s="24">
        <v>99.22</v>
      </c>
      <c r="AH7" s="24">
        <v>100.31</v>
      </c>
      <c r="AI7" s="24">
        <v>100.34</v>
      </c>
      <c r="AJ7" s="24" t="s">
        <v>102</v>
      </c>
      <c r="AK7" s="24">
        <v>0</v>
      </c>
      <c r="AL7" s="24">
        <v>0</v>
      </c>
      <c r="AM7" s="24">
        <v>0</v>
      </c>
      <c r="AN7" s="24">
        <v>0</v>
      </c>
      <c r="AO7" s="24" t="s">
        <v>102</v>
      </c>
      <c r="AP7" s="24">
        <v>9.1</v>
      </c>
      <c r="AQ7" s="24">
        <v>10.71</v>
      </c>
      <c r="AR7" s="24">
        <v>11.46</v>
      </c>
      <c r="AS7" s="24">
        <v>9.85</v>
      </c>
      <c r="AT7" s="24">
        <v>9.7899999999999991</v>
      </c>
      <c r="AU7" s="24" t="s">
        <v>102</v>
      </c>
      <c r="AV7" s="24">
        <v>105.18</v>
      </c>
      <c r="AW7" s="24">
        <v>113.29</v>
      </c>
      <c r="AX7" s="24">
        <v>119.61</v>
      </c>
      <c r="AY7" s="24">
        <v>130.84</v>
      </c>
      <c r="AZ7" s="24" t="s">
        <v>102</v>
      </c>
      <c r="BA7" s="24">
        <v>101.14</v>
      </c>
      <c r="BB7" s="24">
        <v>104.74</v>
      </c>
      <c r="BC7" s="24">
        <v>104.74</v>
      </c>
      <c r="BD7" s="24">
        <v>104.66</v>
      </c>
      <c r="BE7" s="24">
        <v>104.39</v>
      </c>
      <c r="BF7" s="24" t="s">
        <v>102</v>
      </c>
      <c r="BG7" s="24">
        <v>209.72</v>
      </c>
      <c r="BH7" s="24">
        <v>195.85</v>
      </c>
      <c r="BI7" s="24">
        <v>180.08</v>
      </c>
      <c r="BJ7" s="24">
        <v>166.69</v>
      </c>
      <c r="BK7" s="24" t="s">
        <v>102</v>
      </c>
      <c r="BL7" s="24">
        <v>255.67</v>
      </c>
      <c r="BM7" s="24">
        <v>242.44</v>
      </c>
      <c r="BN7" s="24">
        <v>228.09</v>
      </c>
      <c r="BO7" s="24">
        <v>223.54</v>
      </c>
      <c r="BP7" s="24">
        <v>225.9</v>
      </c>
      <c r="BQ7" s="24" t="s">
        <v>102</v>
      </c>
      <c r="BR7" s="24">
        <v>0</v>
      </c>
      <c r="BS7" s="24">
        <v>0</v>
      </c>
      <c r="BT7" s="24">
        <v>0</v>
      </c>
      <c r="BU7" s="24">
        <v>0</v>
      </c>
      <c r="BV7" s="24" t="s">
        <v>102</v>
      </c>
      <c r="BW7" s="24">
        <v>0</v>
      </c>
      <c r="BX7" s="24">
        <v>0</v>
      </c>
      <c r="BY7" s="24">
        <v>0</v>
      </c>
      <c r="BZ7" s="24">
        <v>0</v>
      </c>
      <c r="CA7" s="24">
        <v>0</v>
      </c>
      <c r="CB7" s="24" t="s">
        <v>102</v>
      </c>
      <c r="CC7" s="24">
        <v>44.94</v>
      </c>
      <c r="CD7" s="24">
        <v>46.23</v>
      </c>
      <c r="CE7" s="24">
        <v>48.93</v>
      </c>
      <c r="CF7" s="24">
        <v>52.74</v>
      </c>
      <c r="CG7" s="24" t="s">
        <v>102</v>
      </c>
      <c r="CH7" s="24">
        <v>50.67</v>
      </c>
      <c r="CI7" s="24">
        <v>48.7</v>
      </c>
      <c r="CJ7" s="24">
        <v>52.53</v>
      </c>
      <c r="CK7" s="24">
        <v>52.75</v>
      </c>
      <c r="CL7" s="24">
        <v>52.93</v>
      </c>
      <c r="CM7" s="24" t="s">
        <v>102</v>
      </c>
      <c r="CN7" s="24">
        <v>63.94</v>
      </c>
      <c r="CO7" s="24">
        <v>68.38</v>
      </c>
      <c r="CP7" s="24">
        <v>67.66</v>
      </c>
      <c r="CQ7" s="24">
        <v>66.94</v>
      </c>
      <c r="CR7" s="24" t="s">
        <v>102</v>
      </c>
      <c r="CS7" s="24">
        <v>68.2</v>
      </c>
      <c r="CT7" s="24">
        <v>68.05</v>
      </c>
      <c r="CU7" s="24">
        <v>67.099999999999994</v>
      </c>
      <c r="CV7" s="24">
        <v>71.900000000000006</v>
      </c>
      <c r="CW7" s="24">
        <v>71.88</v>
      </c>
      <c r="CX7" s="24" t="s">
        <v>102</v>
      </c>
      <c r="CY7" s="24">
        <v>95.78</v>
      </c>
      <c r="CZ7" s="24">
        <v>95.9</v>
      </c>
      <c r="DA7" s="24">
        <v>95.86</v>
      </c>
      <c r="DB7" s="24">
        <v>95.81</v>
      </c>
      <c r="DC7" s="24" t="s">
        <v>102</v>
      </c>
      <c r="DD7" s="24">
        <v>94.01</v>
      </c>
      <c r="DE7" s="24">
        <v>94.14</v>
      </c>
      <c r="DF7" s="24">
        <v>94.02</v>
      </c>
      <c r="DG7" s="24">
        <v>94.43</v>
      </c>
      <c r="DH7" s="24">
        <v>94.36</v>
      </c>
      <c r="DI7" s="24" t="s">
        <v>102</v>
      </c>
      <c r="DJ7" s="24">
        <v>4.1500000000000004</v>
      </c>
      <c r="DK7" s="24">
        <v>8.24</v>
      </c>
      <c r="DL7" s="24">
        <v>12.19</v>
      </c>
      <c r="DM7" s="24">
        <v>15.63</v>
      </c>
      <c r="DN7" s="24" t="s">
        <v>102</v>
      </c>
      <c r="DO7" s="24">
        <v>31.96</v>
      </c>
      <c r="DP7" s="24">
        <v>34.17</v>
      </c>
      <c r="DQ7" s="24">
        <v>36.770000000000003</v>
      </c>
      <c r="DR7" s="24">
        <v>41.04</v>
      </c>
      <c r="DS7" s="24">
        <v>40.81</v>
      </c>
      <c r="DT7" s="24" t="s">
        <v>102</v>
      </c>
      <c r="DU7" s="24">
        <v>0</v>
      </c>
      <c r="DV7" s="24">
        <v>0</v>
      </c>
      <c r="DW7" s="24">
        <v>0</v>
      </c>
      <c r="DX7" s="24">
        <v>0</v>
      </c>
      <c r="DY7" s="24" t="s">
        <v>102</v>
      </c>
      <c r="DZ7" s="24">
        <v>0.93</v>
      </c>
      <c r="EA7" s="24">
        <v>1.04</v>
      </c>
      <c r="EB7" s="24">
        <v>1.26</v>
      </c>
      <c r="EC7" s="24">
        <v>1.64</v>
      </c>
      <c r="ED7" s="24">
        <v>1.62</v>
      </c>
      <c r="EE7" s="24" t="s">
        <v>102</v>
      </c>
      <c r="EF7" s="24">
        <v>0.03</v>
      </c>
      <c r="EG7" s="24">
        <v>0.01</v>
      </c>
      <c r="EH7" s="24">
        <v>0</v>
      </c>
      <c r="EI7" s="24">
        <v>0.12</v>
      </c>
      <c r="EJ7" s="24" t="s">
        <v>102</v>
      </c>
      <c r="EK7" s="24">
        <v>1.87</v>
      </c>
      <c r="EL7" s="24">
        <v>0.1</v>
      </c>
      <c r="EM7" s="24">
        <v>0.09</v>
      </c>
      <c r="EN7" s="24">
        <v>0.06</v>
      </c>
      <c r="EO7" s="24">
        <v>0.06</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2025-01-30T05:31:10Z</cp:lastPrinted>
  <dcterms:created xsi:type="dcterms:W3CDTF">2025-01-24T07:08:15Z</dcterms:created>
  <dcterms:modified xsi:type="dcterms:W3CDTF">2025-01-30T05:36:43Z</dcterms:modified>
  <cp:category/>
</cp:coreProperties>
</file>