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15321F0D-D798-4517-B74D-BBAC91FC703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<sst xmlns="http://schemas.openxmlformats.org/spreadsheetml/2006/main" count="3948" uniqueCount="1067">
  <si>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</si>
  <si>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</si>
  <si>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</si>
  <si>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</si>
  <si>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</si>
  <si>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</si>
  <si>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</si>
  <si>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</si>
  <si>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</si>
  <si>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</si>
  <si>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</si>
  <si>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</si>
  <si>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</si>
  <si>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</si>
  <si>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</si>
  <si>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</si>
  <si>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</si>
  <si>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</si>
  <si>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</si>
  <si>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</si>
  <si>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</si>
  <si>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</si>
  <si>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</si>
  <si>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</si>
  <si>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</si>
  <si>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</si>
  <si>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</si>
  <si>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</si>
  <si>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</si>
  <si>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</si>
  <si>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</si>
  <si>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</si>
  <si>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</si>
  <si>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</si>
  <si>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</si>
  <si>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</si>
  <si>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</si>
  <si>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</si>
  <si>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</si>
  <si>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</si>
  <si>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</si>
  <si>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</si>
  <si>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</si>
  <si>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</si>
  <si>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</si>
  <si>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</si>
  <si>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</si>
  <si>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</si>
  <si>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</si>
  <si>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</si>
  <si>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</si>
  <si>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</si>
  <si>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</si>
  <si>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</si>
  <si>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</si>
  <si>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</si>
  <si>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</si>
  <si>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</si>
  <si>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</si>
  <si>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</si>
  <si>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</si>
  <si>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</si>
  <si>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</si>
  <si>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</si>
  <si>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</si>
  <si>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</si>
  <si>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</si>
  <si>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</si>
  <si>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</si>
  <si>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</si>
  <si>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</si>
  <si>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</si>
  <si>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</si>
  <si>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</si>
  <si>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</si>
  <si>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</si>
  <si>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</si>
  <si>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</si>
  <si>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</si>
  <si>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</si>
  <si>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</si>
  <si>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</si>
  <si>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</si>
  <si>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</si>
  <si>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</si>
  <si>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</si>
  <si>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</si>
  <si>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</si>
  <si>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</si>
  <si>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</si>
  <si>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</si>
  <si>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</si>
  <si>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</si>
  <si>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</si>
  <si>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</si>
  <si>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</si>
  <si>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</si>
  <si>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</si>
  <si>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</si>
  <si>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</si>
  <si>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</si>
  <si>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</si>
  <si>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</si>
  <si>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</si>
  <si>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</si>
  <si>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</si>
  <si>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</si>
  <si>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</si>
  <si>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</si>
  <si>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</si>
  <si>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</si>
  <si>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</si>
  <si>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</si>
  <si>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</si>
  <si>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</si>
  <si>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</si>
  <si>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</si>
  <si>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</si>
  <si>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</si>
  <si>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</si>
  <si>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</si>
  <si>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</si>
  <si>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</si>
  <si>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</si>
  <si>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</si>
  <si>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</si>
  <si>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</si>
  <si>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</si>
  <si>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</si>
  <si>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</si>
  <si>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</si>
  <si>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</si>
  <si>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</si>
  <si>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</si>
  <si>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</si>
  <si>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</si>
  <si>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</si>
  <si>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</si>
  <si>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</si>
  <si>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</si>
  <si>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</si>
  <si>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</si>
  <si>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</si>
  <si>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</si>
  <si>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</si>
  <si>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</si>
  <si>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</si>
  <si>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</si>
  <si>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</si>
  <si>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</si>
  <si>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</si>
  <si>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</si>
  <si>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</si>
  <si>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</si>
  <si>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</si>
  <si>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</si>
  <si>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</si>
  <si>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</si>
  <si>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</si>
  <si>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</si>
  <si>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</si>
  <si>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</si>
  <si>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</si>
  <si>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</si>
  <si>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</si>
  <si>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</si>
  <si>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</si>
  <si>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</si>
  <si>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</si>
  <si>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</si>
  <si>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</si>
  <si>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</si>
  <si>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</si>
  <si>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</si>
  <si>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</si>
  <si>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</si>
  <si>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</si>
  <si>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</si>
  <si>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</si>
  <si>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</si>
  <si>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</si>
  <si>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</si>
  <si>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</si>
  <si>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</si>
  <si>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</si>
  <si>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</si>
  <si>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</si>
  <si>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</si>
  <si>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</si>
  <si>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</si>
  <si>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</si>
  <si>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</si>
  <si>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</si>
  <si>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</si>
  <si>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</si>
  <si>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</si>
  <si>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</si>
  <si>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</si>
  <si>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</si>
  <si>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</si>
  <si>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</si>
  <si>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</si>
  <si>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</si>
  <si>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</si>
  <si>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</si>
  <si>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</si>
  <si>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</si>
  <si>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</si>
  <si>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</si>
  <si>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</si>
  <si>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</si>
  <si>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</si>
  <si>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</si>
  <si>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</si>
  <si>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</si>
  <si>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</si>
  <si>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</si>
  <si>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</si>
  <si>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</si>
  <si>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</si>
  <si>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</si>
  <si>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</si>
  <si>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</si>
  <si>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</si>
  <si>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</si>
  <si>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</si>
  <si>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</si>
  <si>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</si>
  <si>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</si>
  <si>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</si>
  <si>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</si>
  <si>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</si>
  <si>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</si>
  <si>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</si>
  <si>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</si>
  <si>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</si>
  <si>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</si>
  <si>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</si>
  <si>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</si>
  <si>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</si>
  <si>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</si>
  <si>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</si>
  <si>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</si>
  <si>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</si>
  <si>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</si>
  <si>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</si>
  <si>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</si>
  <si>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</si>
  <si>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</si>
  <si>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</si>
  <si>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</si>
  <si>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</si>
  <si>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</si>
  <si>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</si>
  <si>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</si>
  <si>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</si>
  <si>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</si>
  <si>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</si>
  <si>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</si>
  <si>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</si>
  <si>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</si>
  <si>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</si>
  <si>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</si>
  <si>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</si>
  <si>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</si>
  <si>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</si>
  <si>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</si>
  <si>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</si>
  <si>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</si>
  <si>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</si>
  <si>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</si>
  <si>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</si>
  <si>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</si>
  <si>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</si>
  <si>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</si>
  <si>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</si>
  <si>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</si>
  <si>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</si>
  <si>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</si>
  <si>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</si>
  <si>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</si>
  <si>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</si>
  <si>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</si>
  <si>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</si>
  <si>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</si>
  <si>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</si>
  <si>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</si>
  <si>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</si>
  <si>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</si>
  <si>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</si>
  <si>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</si>
  <si>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</si>
  <si>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</si>
  <si>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</si>
  <si>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</si>
  <si>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</si>
  <si>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</si>
  <si>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</si>
  <si>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</si>
  <si>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</si>
  <si>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</si>
  <si>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</si>
  <si>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</si>
  <si>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</si>
  <si>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</si>
  <si>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</si>
  <si>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</si>
  <si>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</si>
  <si>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</si>
  <si>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</si>
  <si>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</si>
  <si>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</si>
  <si>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</si>
  <si>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</si>
  <si>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</si>
  <si>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</si>
  <si>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</si>
  <si>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</si>
  <si>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</si>
  <si>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</si>
  <si>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</si>
  <si>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</si>
  <si>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</si>
  <si>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</si>
  <si>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</si>
  <si>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</si>
  <si>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</si>
  <si>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</si>
  <si>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</si>
  <si>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</si>
  <si>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</si>
  <si>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</si>
  <si>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</si>
  <si>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</si>
  <si>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</si>
  <si>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</si>
  <si>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</si>
  <si>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</si>
  <si>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</si>
  <si>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</si>
  <si>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</si>
  <si>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</si>
  <si>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</si>
  <si>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</si>
  <si>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</si>
  <si>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</si>
  <si>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</si>
  <si>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</si>
  <si>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</si>
  <si>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</si>
  <si>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</si>
  <si>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</si>
  <si>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</si>
  <si>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</si>
  <si>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</si>
  <si>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</si>
  <si>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</si>
  <si>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</si>
  <si>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</si>
  <si>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</si>
  <si>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</si>
  <si>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</si>
  <si>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</si>
  <si>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</si>
  <si>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</si>
  <si>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</si>
  <si>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</si>
  <si>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</si>
  <si>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</si>
  <si>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</si>
  <si>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</si>
  <si>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</si>
  <si>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</si>
  <si>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</si>
  <si>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</si>
  <si>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</si>
  <si>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</si>
  <si>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</si>
  <si>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</si>
  <si>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</si>
  <si>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</si>
  <si>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</si>
  <si>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</si>
  <si>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</si>
  <si>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</si>
  <si>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</si>
  <si>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</si>
  <si>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</si>
  <si>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</si>
  <si>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</si>
  <si>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</si>
  <si>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</si>
  <si>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</si>
  <si>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</si>
  <si>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</si>
  <si>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</si>
  <si>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</si>
  <si>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</si>
  <si>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</si>
  <si>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</si>
  <si>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</si>
  <si>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</si>
  <si>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</si>
  <si>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</si>
  <si>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</si>
  <si>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</si>
  <si>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</si>
  <si>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</si>
  <si>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</si>
  <si>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</si>
  <si>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</si>
  <si>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</si>
  <si>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</si>
  <si>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</si>
  <si>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</si>
  <si>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</si>
  <si>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</si>
  <si>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</si>
  <si>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</si>
  <si>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</si>
  <si>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</si>
  <si>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</si>
  <si>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</si>
  <si>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</si>
  <si>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</si>
  <si>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</si>
  <si>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</si>
  <si>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</si>
  <si>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</si>
  <si>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</si>
  <si>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</si>
  <si>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</si>
  <si>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</si>
  <si>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</si>
  <si>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</si>
  <si>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</si>
  <si>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</si>
  <si>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</si>
  <si>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</si>
  <si>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</si>
  <si>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</si>
  <si>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</si>
  <si>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</si>
  <si>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</si>
  <si>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</si>
  <si>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</si>
  <si>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</si>
  <si>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</si>
  <si>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</si>
  <si>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</si>
  <si>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</si>
  <si>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</si>
  <si>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</si>
  <si>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</si>
  <si>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</si>
  <si>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</si>
  <si>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</si>
  <si>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</si>
  <si>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</si>
  <si>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</si>
  <si>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</si>
  <si>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</si>
  <si>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</si>
  <si>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</si>
  <si>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</si>
  <si>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</si>
  <si>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</si>
  <si>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</si>
  <si>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</si>
  <si>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</si>
  <si>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</si>
  <si>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</si>
  <si>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</si>
  <si>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</si>
  <si>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</si>
  <si>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</si>
  <si>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</si>
  <si>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</si>
  <si>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</si>
  <si>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</si>
  <si>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</si>
  <si>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</si>
  <si>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</si>
  <si>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</si>
  <si>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</si>
  <si>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</si>
  <si>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</si>
  <si>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</si>
  <si>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</si>
  <si>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</si>
  <si>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</si>
  <si>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</si>
  <si>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</si>
  <si>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</si>
  <si>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</si>
  <si>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</si>
  <si>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</si>
  <si>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</si>
  <si>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</si>
  <si>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</si>
  <si>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</si>
  <si>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</si>
  <si>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</si>
  <si>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</si>
  <si>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</si>
  <si>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</si>
  <si>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</si>
  <si>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</si>
  <si>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</si>
  <si>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</si>
  <si>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</si>
  <si>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</si>
  <si>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</si>
  <si>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</si>
  <si>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</si>
  <si>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</si>
  <si>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</si>
  <si>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</si>
  <si>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</si>
  <si>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</si>
  <si>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</si>
  <si>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</si>
  <si>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</si>
  <si>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</si>
  <si>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</si>
  <si>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</si>
  <si>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</si>
  <si>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</si>
  <si>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</si>
  <si>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</si>
  <si>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</si>
  <si>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</si>
  <si>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</si>
  <si>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</si>
  <si>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</si>
  <si>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</si>
  <si>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</si>
  <si>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</si>
  <si>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</si>
  <si>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</si>
  <si>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</si>
  <si>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</si>
  <si>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</si>
  <si>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</si>
  <si>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</si>
  <si>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</si>
  <si>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</si>
  <si>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</si>
  <si>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</si>
  <si>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</si>
  <si>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</si>
  <si>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</si>
  <si>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</si>
  <si>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</si>
  <si>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</si>
  <si>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</si>
  <si>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</si>
  <si>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</si>
  <si>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</si>
  <si>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</si>
  <si>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</si>
  <si>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</si>
  <si>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</si>
  <si>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</si>
  <si>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</si>
  <si>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</si>
  <si>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</si>
  <si>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</si>
  <si>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</si>
  <si>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</si>
  <si>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</si>
  <si>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</si>
  <si>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</si>
  <si>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</si>
  <si>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</si>
  <si>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</si>
  <si>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</si>
  <si>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</si>
  <si>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</si>
  <si>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</si>
  <si>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</si>
  <si>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</si>
  <si>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</si>
  <si>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</si>
  <si>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</si>
  <si>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</si>
  <si>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</si>
  <si>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</si>
  <si>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</si>
  <si>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</si>
  <si>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</si>
  <si>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</si>
  <si>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</si>
  <si>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</si>
  <si>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</si>
  <si>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</si>
  <si>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</si>
  <si>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</si>
  <si>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</si>
  <si>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</si>
  <si>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</si>
  <si>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</si>
  <si>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</si>
  <si>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</si>
  <si>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</si>
  <si>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</si>
  <si>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</si>
  <si>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</si>
  <si>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</si>
  <si>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</si>
  <si>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</si>
  <si>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</si>
  <si>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</si>
  <si>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</si>
  <si>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</si>
  <si>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</si>
  <si>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</si>
  <si>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</si>
  <si>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</si>
  <si>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</si>
  <si>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</si>
  <si>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</si>
  <si>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</si>
  <si>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</si>
  <si>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</si>
  <si>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</si>
  <si>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</si>
  <si>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</si>
  <si>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</si>
  <si>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</si>
  <si>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</si>
  <si>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</si>
  <si>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</si>
  <si>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</si>
  <si>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</si>
  <si>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</si>
  <si>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</si>
  <si>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</si>
  <si>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</si>
  <si>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</si>
  <si>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</si>
  <si>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</si>
  <si>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</si>
  <si>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</si>
  <si>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</si>
  <si>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</si>
  <si>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</si>
  <si>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</si>
  <si>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</si>
  <si>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</si>
  <si>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</si>
  <si>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</si>
  <si>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</si>
  <si>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</si>
  <si>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</si>
  <si>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</si>
  <si>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</si>
  <si>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</si>
  <si>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</si>
  <si>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</si>
  <si>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</si>
  <si>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</si>
  <si>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</si>
  <si>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</si>
  <si>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</si>
  <si>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</si>
  <si>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</si>
  <si>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</si>
  <si>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</si>
  <si>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</si>
  <si>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</si>
  <si>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</si>
  <si>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</si>
  <si>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</si>
  <si>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</si>
  <si>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</si>
  <si>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</si>
  <si>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</si>
  <si>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</si>
  <si>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</si>
  <si>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</si>
  <si>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</si>
  <si>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</si>
  <si>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</si>
  <si>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</si>
  <si>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</si>
  <si>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</si>
  <si>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</si>
  <si>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</si>
  <si>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</si>
  <si>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</si>
  <si>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</si>
  <si>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</si>
  <si>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</si>
  <si>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</si>
  <si>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</si>
  <si>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</si>
  <si>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</si>
  <si>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</si>
  <si>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</si>
  <si>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</si>
  <si>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</si>
  <si>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</si>
  <si>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</si>
  <si>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</si>
  <si>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</si>
  <si>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</si>
  <si>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</si>
  <si>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</si>
  <si>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</si>
  <si>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</si>
  <si>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</si>
  <si>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</si>
  <si>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</si>
  <si>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</si>
  <si>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</si>
  <si>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</si>
  <si>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</si>
  <si>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</si>
  <si>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</si>
  <si>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</si>
  <si>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</si>
  <si>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</si>
  <si>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</si>
  <si>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</si>
  <si>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</si>
  <si>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</si>
  <si>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</si>
  <si>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</si>
  <si>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</si>
  <si>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</si>
  <si>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</si>
  <si>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</si>
  <si>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</si>
  <si>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</si>
  <si>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</si>
  <si>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</si>
  <si>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</si>
  <si>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</si>
  <si>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</si>
  <si>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</si>
  <si>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</si>
  <si>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</si>
  <si>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</si>
  <si>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</si>
  <si>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</si>
  <si>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</si>
  <si>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</si>
  <si>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</si>
  <si>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</si>
  <si>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</si>
  <si>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</si>
  <si>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</si>
  <si>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</si>
  <si>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</si>
  <si>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</si>
  <si>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</si>
  <si>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</si>
  <si>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</si>
  <si>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</si>
  <si>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</si>
  <si>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</si>
  <si>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</si>
  <si>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</si>
  <si>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</si>
  <si>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</si>
  <si>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</si>
  <si>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</si>
  <si>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</si>
  <si>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</si>
  <si>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</si>
  <si>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</si>
  <si>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</si>
  <si>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</si>
  <si>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</si>
  <si>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</si>
  <si>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</si>
  <si>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</si>
  <si>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</si>
  <si>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</si>
  <si>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</si>
  <si>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</si>
  <si>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</si>
  <si>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</si>
  <si>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</si>
  <si>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</si>
  <si>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</si>
  <si>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</si>
  <si>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</si>
  <si>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</si>
  <si>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</si>
  <si>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</si>
  <si>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</si>
  <si>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</si>
  <si>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</si>
  <si>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</si>
  <si>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</si>
  <si>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</si>
  <si>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</si>
  <si>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</si>
  <si>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</si>
  <si>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</si>
  <si>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</si>
  <si>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</si>
  <si>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</si>
  <si>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</si>
  <si>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</si>
  <si>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</si>
  <si>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</si>
  <si>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</si>
  <si>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</si>
  <si>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</si>
  <si>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</si>
  <si>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</si>
  <si>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</si>
  <si>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</si>
  <si>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</si>
  <si>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</si>
  <si>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</si>
  <si>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</si>
  <si>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</si>
  <si>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</si>
  <si>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</si>
  <si>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</si>
  <si>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</si>
  <si>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</si>
  <si>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</si>
  <si>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</si>
  <si>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</si>
  <si>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</si>
  <si>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</si>
  <si>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</si>
  <si>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</si>
  <si>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</si>
  <si>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</si>
  <si>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</si>
  <si>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</si>
  <si>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</si>
  <si>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</si>
  <si>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</si>
  <si>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</si>
  <si>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</si>
  <si>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</si>
  <si>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</si>
  <si>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</si>
  <si>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</si>
  <si>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</si>
  <si>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</si>
  <si>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</si>
  <si>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</si>
  <si>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</si>
  <si>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</si>
  <si>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</si>
  <si>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</si>
  <si>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</si>
  <si>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</si>
  <si>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</si>
  <si>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</si>
  <si>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</si>
  <si>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</si>
  <si>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</si>
  <si>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</si>
  <si>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</si>
  <si>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</si>
  <si>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</si>
  <si>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</si>
  <si>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</si>
  <si>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</si>
  <si>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</si>
  <si>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</si>
  <si>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</si>
  <si>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</si>
  <si>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</si>
  <si>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</si>
  <si>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</si>
  <si>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</si>
  <si>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</si>
  <si>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</si>
  <si>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</si>
  <si>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</si>
  <si>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</si>
  <si>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</si>
  <si>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</si>
  <si>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</si>
  <si>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</si>
  <si>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</si>
  <si>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</si>
  <si>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</si>
  <si>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</si>
  <si>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</si>
  <si>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</si>
  <si>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</si>
  <si>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</si>
  <si>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</si>
  <si>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</si>
  <si>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</si>
  <si>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</si>
  <si>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</si>
  <si>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</si>
  <si>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</si>
  <si>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</si>
  <si>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</si>
  <si>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</si>
  <si>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</si>
  <si>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</si>
  <si>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</si>
  <si>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</si>
  <si>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</si>
  <si>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</si>
  <si>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</si>
  <si>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</si>
  <si>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</si>
  <si>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</si>
  <si>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</si>
  <si>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</si>
  <si>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</si>
  <si>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</si>
  <si>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</si>
  <si>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</si>
  <si>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</si>
  <si>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</si>
  <si>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</si>
  <si>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</si>
  <si>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</si>
  <si>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</si>
  <si>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</si>
  <si>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</si>
  <si>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</si>
  <si>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</si>
  <si>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</si>
  <si>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</si>
  <si>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</si>
  <si>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</si>
  <si>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</si>
  <si>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</si>
  <si>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</si>
  <si>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</si>
  <si>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</si>
  <si>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</si>
  <si>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</si>
  <si>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</si>
  <si>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</si>
  <si>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</si>
  <si>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</si>
  <si>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</si>
  <si>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</si>
  <si>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</si>
  <si>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</si>
  <si>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</si>
  <si>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</si>
  <si>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</si>
  <si>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</si>
  <si>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</si>
  <si>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</si>
  <si>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</si>
  <si>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</si>
  <si>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</si>
  <si>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</si>
  <si>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</si>
  <si>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</si>
  <si>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</si>
  <si>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</si>
  <si>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</si>
  <si>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</si>
  <si>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</si>
  <si>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</si>
  <si>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</si>
  <si>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</si>
  <si>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</si>
  <si>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</si>
  <si>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</si>
  <si>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</si>
  <si>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</si>
  <si>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</si>
  <si>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</si>
  <si>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</si>
  <si>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</si>
  <si>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</si>
  <si>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</si>
  <si>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</si>
  <si>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</si>
  <si>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</si>
  <si>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</si>
  <si>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</si>
  <si>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</si>
  <si>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</si>
  <si>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</si>
  <si>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</si>
  <si>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</si>
  <si>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</si>
  <si>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</si>
  <si>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</si>
  <si>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</si>
  <si>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</si>
  <si>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</si>
  <si>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</si>
  <si>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</si>
  <si>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</si>
  <si>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</si>
  <si>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</si>
  <si>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</si>
  <si>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</si>
  <si>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</si>
  <si>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</si>
  <si>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</si>
  <si>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</si>
  <si>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</si>
  <si>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</si>
  <si>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</si>
  <si>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</si>
  <si>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</si>
  <si>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</si>
  <si>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</si>
  <si>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</si>
  <si>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</si>
  <si>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</si>
  <si>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</si>
  <si>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</si>
  <si>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</si>
  <si>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</si>
  <si>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</si>
  <si>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</si>
  <si>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</si>
  <si>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</si>
  <si>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</si>
  <si>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</si>
  <si>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</si>
  <si>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</si>
  <si>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</si>
  <si>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</si>
  <si>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</si>
  <si>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</si>
  <si>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</si>
  <si>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</si>
  <si>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医療法人社団誠馨会千葉メディカルセンター</t>
    <phoneticPr fontId="3"/>
  </si>
  <si>
    <t>〒260-0842 千葉市中央区南町１－７－１</t>
    <phoneticPr fontId="3"/>
  </si>
  <si>
    <t>〇</t>
  </si>
  <si>
    <t>医療法人</t>
  </si>
  <si>
    <t>複数の診療科で活用</t>
  </si>
  <si>
    <t>消化器外科（胃腸外科）</t>
  </si>
  <si>
    <t>外科</t>
  </si>
  <si>
    <t>急性期一般入院料１</t>
  </si>
  <si>
    <t>ＤＰＣ標準病院群</t>
  </si>
  <si>
    <t>有</t>
  </si>
  <si>
    <t>看護必要度Ⅱ</t>
    <phoneticPr fontId="3"/>
  </si>
  <si>
    <t>5A</t>
  </si>
  <si>
    <t>急性期機能</t>
  </si>
  <si>
    <t>産婦人科</t>
  </si>
  <si>
    <t>整形外科</t>
  </si>
  <si>
    <t>5B</t>
  </si>
  <si>
    <t>消化器内科（胃腸内科）</t>
  </si>
  <si>
    <t>循環器内科</t>
  </si>
  <si>
    <t>心臓血管外科</t>
  </si>
  <si>
    <t>6A</t>
  </si>
  <si>
    <t>内科</t>
  </si>
  <si>
    <t>6B</t>
  </si>
  <si>
    <t>高度急性期機能</t>
  </si>
  <si>
    <t>7A</t>
  </si>
  <si>
    <t>眼科</t>
  </si>
  <si>
    <t>耳鼻咽喉科</t>
  </si>
  <si>
    <t>7B</t>
  </si>
  <si>
    <t>脳神経外科</t>
  </si>
  <si>
    <t>神経内科</t>
  </si>
  <si>
    <t>8A</t>
  </si>
  <si>
    <t>8B</t>
  </si>
  <si>
    <t>-</t>
    <phoneticPr fontId="3"/>
  </si>
  <si>
    <t>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</si>
</sst>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1197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1034</v>
      </c>
      <c r="C2" s="238"/>
      <c r="D2" s="238"/>
      <c r="E2" s="238"/>
      <c r="F2" s="238"/>
      <c r="G2" s="238"/>
      <c r="H2" s="9"/>
      <c r="U2" s="8"/>
      <c r="V2" s="8"/>
    </row>
    <row r="3" spans="1:22">
      <c r="A3" s="243"/>
      <c r="B3" s="273" t="s">
        <v>1035</v>
      </c>
      <c r="C3" s="239"/>
      <c r="D3" s="239"/>
      <c r="E3" s="239"/>
      <c r="F3" s="239"/>
      <c r="G3" s="239"/>
      <c r="H3" s="14"/>
      <c r="I3" s="14"/>
      <c r="U3" s="8"/>
      <c r="V3" s="8"/>
    </row>
    <row r="4" spans="1:22">
      <c r="A4" s="243"/>
      <c r="B4" s="422" t="s">
        <v>546</v>
      </c>
      <c r="C4" s="422"/>
      <c r="D4" s="422"/>
      <c r="E4" s="15"/>
      <c r="F4" s="15"/>
      <c r="G4" s="15"/>
      <c r="H4" s="16"/>
      <c r="I4" s="16"/>
      <c r="U4" s="8"/>
      <c r="V4" s="8"/>
    </row>
    <row r="5" spans="1:22">
      <c r="A5" s="243"/>
      <c r="B5" s="17"/>
      <c r="U5" s="8"/>
      <c r="V5" s="8"/>
    </row>
    <row r="6" spans="1:22">
      <c r="A6" s="243"/>
      <c r="B6" s="17"/>
      <c r="U6" s="8"/>
      <c r="V6" s="8"/>
    </row>
    <row r="7" spans="1:22" s="21" customFormat="1">
      <c r="A7" s="243"/>
      <c r="B7" s="18" t="s">
        <v>1007</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3" t="s">
        <v>1008</v>
      </c>
      <c r="J9" s="423"/>
      <c r="K9" s="423"/>
      <c r="L9" s="276" t="s">
        <v>1045</v>
      </c>
      <c r="M9" s="282" t="s">
        <v>1049</v>
      </c>
      <c r="N9" s="282" t="s">
        <v>1053</v>
      </c>
      <c r="O9" s="282" t="s">
        <v>1055</v>
      </c>
      <c r="P9" s="282" t="s">
        <v>1057</v>
      </c>
      <c r="Q9" s="282" t="s">
        <v>1060</v>
      </c>
      <c r="R9" s="282" t="s">
        <v>1063</v>
      </c>
      <c r="S9" s="282" t="s">
        <v>1064</v>
      </c>
      <c r="T9" s="282" t="s">
        <v>1066</v>
      </c>
    </row>
    <row r="10" spans="1:22" s="21" customFormat="1" ht="34.5" customHeight="1">
      <c r="A10" s="244" t="s">
        <v>606</v>
      </c>
      <c r="B10" s="17"/>
      <c r="C10" s="19"/>
      <c r="D10" s="19"/>
      <c r="E10" s="19"/>
      <c r="F10" s="19"/>
      <c r="G10" s="19"/>
      <c r="H10" s="20"/>
      <c r="I10" s="421" t="s">
        <v>2</v>
      </c>
      <c r="J10" s="421"/>
      <c r="K10" s="421"/>
      <c r="L10" s="25"/>
      <c r="M10" s="25"/>
      <c r="N10" s="25"/>
      <c r="O10" s="25" t="s">
        <v>1036</v>
      </c>
      <c r="P10" s="25"/>
      <c r="Q10" s="25"/>
      <c r="R10" s="25"/>
      <c r="S10" s="25"/>
      <c r="T10" s="25" t="s">
        <v>1036</v>
      </c>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c r="P11" s="25" t="s">
        <v>1036</v>
      </c>
      <c r="Q11" s="25" t="s">
        <v>1036</v>
      </c>
      <c r="R11" s="25" t="s">
        <v>1036</v>
      </c>
      <c r="S11" s="25" t="s">
        <v>1036</v>
      </c>
      <c r="T11" s="25"/>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1045</v>
      </c>
      <c r="M22" s="282" t="s">
        <v>1049</v>
      </c>
      <c r="N22" s="282" t="s">
        <v>1053</v>
      </c>
      <c r="O22" s="282" t="s">
        <v>1055</v>
      </c>
      <c r="P22" s="282" t="s">
        <v>1057</v>
      </c>
      <c r="Q22" s="282" t="s">
        <v>1060</v>
      </c>
      <c r="R22" s="282" t="s">
        <v>1063</v>
      </c>
      <c r="S22" s="282" t="s">
        <v>1064</v>
      </c>
      <c r="T22" s="282" t="s">
        <v>1066</v>
      </c>
    </row>
    <row r="23" spans="1:22" s="21" customFormat="1" ht="34.5" customHeight="1">
      <c r="A23" s="244" t="s">
        <v>607</v>
      </c>
      <c r="B23" s="17"/>
      <c r="C23" s="19"/>
      <c r="D23" s="19"/>
      <c r="E23" s="19"/>
      <c r="F23" s="19"/>
      <c r="G23" s="19"/>
      <c r="H23" s="20"/>
      <c r="I23" s="302" t="s">
        <v>2</v>
      </c>
      <c r="J23" s="303"/>
      <c r="K23" s="304"/>
      <c r="L23" s="25"/>
      <c r="M23" s="25"/>
      <c r="N23" s="25"/>
      <c r="O23" s="25" t="s">
        <v>1036</v>
      </c>
      <c r="P23" s="25"/>
      <c r="Q23" s="25"/>
      <c r="R23" s="25"/>
      <c r="S23" s="25"/>
      <c r="T23" s="25" t="s">
        <v>1036</v>
      </c>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c r="P24" s="25" t="s">
        <v>1036</v>
      </c>
      <c r="Q24" s="25" t="s">
        <v>1036</v>
      </c>
      <c r="R24" s="25" t="s">
        <v>1036</v>
      </c>
      <c r="S24" s="25" t="s">
        <v>1036</v>
      </c>
      <c r="T24" s="25"/>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1045</v>
      </c>
      <c r="M35" s="282" t="s">
        <v>1049</v>
      </c>
      <c r="N35" s="282" t="s">
        <v>1053</v>
      </c>
      <c r="O35" s="282" t="s">
        <v>1055</v>
      </c>
      <c r="P35" s="282" t="s">
        <v>1057</v>
      </c>
      <c r="Q35" s="282" t="s">
        <v>1060</v>
      </c>
      <c r="R35" s="282" t="s">
        <v>1063</v>
      </c>
      <c r="S35" s="282" t="s">
        <v>1064</v>
      </c>
      <c r="T35" s="282" t="s">
        <v>1066</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1045</v>
      </c>
      <c r="M44" s="282" t="s">
        <v>1049</v>
      </c>
      <c r="N44" s="282" t="s">
        <v>1053</v>
      </c>
      <c r="O44" s="282" t="s">
        <v>1055</v>
      </c>
      <c r="P44" s="282" t="s">
        <v>1057</v>
      </c>
      <c r="Q44" s="282" t="s">
        <v>1060</v>
      </c>
      <c r="R44" s="282" t="s">
        <v>1063</v>
      </c>
      <c r="S44" s="282" t="s">
        <v>1064</v>
      </c>
      <c r="T44" s="282" t="s">
        <v>1066</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row>
    <row r="49" spans="1:20"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row>
    <row r="50" spans="1:20"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row>
    <row r="51" spans="1:20"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row>
    <row r="52" spans="1:20"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row>
    <row r="53" spans="1:20"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0" t="s">
        <v>544</v>
      </c>
      <c r="E60" s="430"/>
      <c r="F60" s="430"/>
      <c r="G60" s="430"/>
      <c r="H60" s="430"/>
      <c r="I60" s="430"/>
      <c r="J60" s="430"/>
      <c r="K60" s="430"/>
      <c r="L60" s="430"/>
      <c r="M60" s="39"/>
      <c r="N60" s="39"/>
      <c r="O60" s="39"/>
      <c r="P60" s="39"/>
      <c r="Q60" s="40"/>
      <c r="R60" s="40"/>
      <c r="S60" s="40"/>
      <c r="T60" s="40"/>
    </row>
    <row r="61" spans="1:20" s="21" customFormat="1" ht="34.5" customHeight="1">
      <c r="A61" s="243"/>
      <c r="B61" s="1"/>
      <c r="C61" s="41"/>
      <c r="D61" s="429" t="s">
        <v>16</v>
      </c>
      <c r="E61" s="429"/>
      <c r="F61" s="429"/>
      <c r="G61" s="429"/>
      <c r="H61" s="429"/>
      <c r="I61" s="429"/>
      <c r="J61" s="429"/>
      <c r="K61" s="429"/>
      <c r="L61" s="429"/>
      <c r="M61" s="39"/>
      <c r="N61" s="39"/>
      <c r="O61" s="39"/>
      <c r="P61" s="39"/>
      <c r="Q61" s="40"/>
      <c r="R61" s="40"/>
      <c r="S61" s="40"/>
      <c r="T61" s="40"/>
    </row>
    <row r="62" spans="1:20" s="21" customFormat="1" ht="34.5" customHeight="1">
      <c r="A62" s="243"/>
      <c r="B62" s="1"/>
      <c r="C62" s="41"/>
      <c r="D62" s="429" t="s">
        <v>17</v>
      </c>
      <c r="E62" s="429"/>
      <c r="F62" s="429"/>
      <c r="G62" s="429"/>
      <c r="H62" s="429"/>
      <c r="I62" s="429"/>
      <c r="J62" s="429"/>
      <c r="K62" s="429"/>
      <c r="L62" s="429"/>
      <c r="M62" s="39"/>
      <c r="N62" s="39"/>
      <c r="O62" s="39"/>
      <c r="P62" s="39"/>
      <c r="Q62" s="40"/>
      <c r="R62" s="40"/>
      <c r="S62" s="40"/>
      <c r="T62" s="40"/>
    </row>
    <row r="63" spans="1:20" s="21" customFormat="1" ht="34.5" customHeight="1">
      <c r="A63" s="243"/>
      <c r="B63" s="1"/>
      <c r="C63" s="41"/>
      <c r="D63" s="429" t="s">
        <v>18</v>
      </c>
      <c r="E63" s="429"/>
      <c r="F63" s="429"/>
      <c r="G63" s="429"/>
      <c r="H63" s="429"/>
      <c r="I63" s="429"/>
      <c r="J63" s="429"/>
      <c r="K63" s="429"/>
      <c r="L63" s="429"/>
      <c r="M63" s="39"/>
      <c r="N63" s="39"/>
      <c r="O63" s="39"/>
      <c r="P63" s="39"/>
      <c r="Q63" s="40"/>
      <c r="R63" s="40"/>
      <c r="S63" s="40"/>
      <c r="T63" s="40"/>
    </row>
    <row r="64" spans="1:20" s="21" customFormat="1" ht="34.5" customHeight="1">
      <c r="A64" s="243"/>
      <c r="B64" s="1"/>
      <c r="C64" s="41"/>
      <c r="D64" s="429" t="s">
        <v>19</v>
      </c>
      <c r="E64" s="429"/>
      <c r="F64" s="429"/>
      <c r="G64" s="429"/>
      <c r="H64" s="429"/>
      <c r="I64" s="429"/>
      <c r="J64" s="429"/>
      <c r="K64" s="429"/>
      <c r="L64" s="429"/>
      <c r="M64" s="39"/>
      <c r="N64" s="39"/>
      <c r="O64" s="39"/>
      <c r="P64" s="39"/>
      <c r="Q64" s="40"/>
      <c r="R64" s="40"/>
      <c r="S64" s="40"/>
      <c r="T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row>
    <row r="67" spans="1:23" s="21" customFormat="1">
      <c r="A67" s="243"/>
      <c r="B67" s="1"/>
      <c r="C67" s="47"/>
      <c r="D67" s="35"/>
      <c r="E67" s="35"/>
      <c r="F67" s="35"/>
      <c r="G67" s="35"/>
      <c r="H67" s="20"/>
      <c r="I67" s="298"/>
      <c r="J67" s="5"/>
      <c r="K67" s="6"/>
      <c r="L67" s="48"/>
      <c r="M67" s="283"/>
      <c r="N67" s="283"/>
      <c r="O67" s="283"/>
      <c r="P67" s="283"/>
      <c r="R67" s="49"/>
      <c r="S67" s="49"/>
      <c r="T67" s="49"/>
    </row>
    <row r="68" spans="1:23" s="21" customFormat="1">
      <c r="A68" s="243"/>
      <c r="B68" s="1"/>
      <c r="C68" s="40"/>
      <c r="D68" s="40"/>
      <c r="E68" s="40"/>
      <c r="F68" s="40"/>
      <c r="G68" s="40"/>
      <c r="H68" s="40"/>
      <c r="I68" s="40"/>
      <c r="J68" s="40"/>
      <c r="K68" s="50"/>
      <c r="L68" s="40"/>
      <c r="M68" s="40"/>
      <c r="N68" s="40"/>
      <c r="O68" s="40"/>
      <c r="P68" s="40"/>
      <c r="Q68" s="40"/>
      <c r="R68" s="40"/>
      <c r="S68" s="40"/>
      <c r="T68" s="40"/>
    </row>
    <row r="69" spans="1:23" s="21" customFormat="1">
      <c r="A69" s="243"/>
      <c r="B69" s="1"/>
      <c r="C69" s="51"/>
      <c r="D69" s="35"/>
      <c r="E69" s="35"/>
      <c r="F69" s="35"/>
      <c r="G69" s="35"/>
      <c r="H69" s="20"/>
      <c r="I69" s="298"/>
      <c r="J69" s="5"/>
      <c r="K69" s="6"/>
      <c r="L69" s="283"/>
      <c r="R69" s="49"/>
      <c r="S69" s="49"/>
      <c r="T69" s="49"/>
    </row>
    <row r="70" spans="1:23" s="21" customFormat="1">
      <c r="A70" s="243"/>
      <c r="B70" s="1"/>
      <c r="C70" s="51"/>
      <c r="D70" s="35"/>
      <c r="E70" s="35"/>
      <c r="F70" s="35"/>
      <c r="G70" s="35"/>
      <c r="H70" s="20"/>
      <c r="I70" s="298"/>
      <c r="J70" s="5"/>
      <c r="K70" s="6"/>
      <c r="L70" s="283"/>
      <c r="R70" s="49"/>
      <c r="S70" s="49"/>
      <c r="T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row>
    <row r="86" spans="1:23" s="21" customFormat="1">
      <c r="A86" s="243"/>
      <c r="B86" s="1"/>
      <c r="C86" s="62"/>
      <c r="D86" s="3"/>
      <c r="E86" s="3"/>
      <c r="F86" s="3"/>
      <c r="G86" s="3"/>
      <c r="H86" s="287"/>
      <c r="I86" s="287"/>
      <c r="J86" s="63"/>
      <c r="K86" s="31"/>
      <c r="L86" s="63"/>
      <c r="M86" s="63"/>
      <c r="N86" s="61"/>
      <c r="O86" s="61"/>
      <c r="P86" s="61"/>
      <c r="Q86" s="61"/>
      <c r="R86" s="61"/>
      <c r="S86" s="61"/>
      <c r="T86" s="61"/>
    </row>
    <row r="87" spans="1:23" s="21" customFormat="1">
      <c r="A87" s="243"/>
      <c r="B87" s="236" t="s">
        <v>1013</v>
      </c>
      <c r="C87" s="62"/>
      <c r="D87" s="3"/>
      <c r="E87" s="3"/>
      <c r="F87" s="3"/>
      <c r="G87" s="3"/>
      <c r="H87" s="287"/>
      <c r="I87" s="287"/>
      <c r="J87" s="63"/>
      <c r="K87" s="63"/>
      <c r="L87" s="63"/>
      <c r="M87" s="63"/>
      <c r="N87" s="61"/>
      <c r="O87" s="61"/>
      <c r="P87" s="61"/>
      <c r="Q87" s="61"/>
      <c r="R87" s="61"/>
      <c r="S87" s="61"/>
      <c r="T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3" s="21" customFormat="1">
      <c r="A89" s="243"/>
      <c r="B89" s="18"/>
      <c r="C89" s="62"/>
      <c r="D89" s="3"/>
      <c r="E89" s="3"/>
      <c r="F89" s="3"/>
      <c r="G89" s="3"/>
      <c r="H89" s="287"/>
      <c r="I89" s="287"/>
      <c r="J89" s="64" t="s">
        <v>35</v>
      </c>
      <c r="K89" s="65"/>
      <c r="L89" s="262" t="s">
        <v>1045</v>
      </c>
      <c r="M89" s="262" t="s">
        <v>1049</v>
      </c>
      <c r="N89" s="262" t="s">
        <v>1053</v>
      </c>
      <c r="O89" s="262" t="s">
        <v>1055</v>
      </c>
      <c r="P89" s="262" t="s">
        <v>1057</v>
      </c>
      <c r="Q89" s="262" t="s">
        <v>1060</v>
      </c>
      <c r="R89" s="262" t="s">
        <v>1063</v>
      </c>
      <c r="S89" s="262" t="s">
        <v>1064</v>
      </c>
      <c r="T89" s="262" t="s">
        <v>1066</v>
      </c>
    </row>
    <row r="90" spans="1:23" s="21" customFormat="1" ht="27">
      <c r="A90" s="243"/>
      <c r="B90" s="1"/>
      <c r="C90" s="3"/>
      <c r="D90" s="3"/>
      <c r="E90" s="3"/>
      <c r="F90" s="3"/>
      <c r="G90" s="3"/>
      <c r="H90" s="287"/>
      <c r="I90" s="67" t="s">
        <v>36</v>
      </c>
      <c r="J90" s="68"/>
      <c r="K90" s="69"/>
      <c r="L90" s="262" t="s">
        <v>1046</v>
      </c>
      <c r="M90" s="262" t="s">
        <v>1046</v>
      </c>
      <c r="N90" s="262" t="s">
        <v>1046</v>
      </c>
      <c r="O90" s="262" t="s">
        <v>1056</v>
      </c>
      <c r="P90" s="262" t="s">
        <v>1046</v>
      </c>
      <c r="Q90" s="262" t="s">
        <v>1046</v>
      </c>
      <c r="R90" s="262" t="s">
        <v>1046</v>
      </c>
      <c r="S90" s="262" t="s">
        <v>1046</v>
      </c>
      <c r="T90" s="262" t="s">
        <v>1056</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1049</v>
      </c>
      <c r="N97" s="66" t="s">
        <v>1053</v>
      </c>
      <c r="O97" s="66" t="s">
        <v>1055</v>
      </c>
      <c r="P97" s="66" t="s">
        <v>1057</v>
      </c>
      <c r="Q97" s="66" t="s">
        <v>1060</v>
      </c>
      <c r="R97" s="66" t="s">
        <v>1063</v>
      </c>
      <c r="S97" s="66" t="s">
        <v>1064</v>
      </c>
      <c r="T97" s="66" t="s">
        <v>1066</v>
      </c>
      <c r="U97" s="8"/>
      <c r="V97" s="8"/>
    </row>
    <row r="98" spans="1:22" ht="20.25" customHeight="1">
      <c r="A98" s="243"/>
      <c r="B98" s="1"/>
      <c r="C98" s="62"/>
      <c r="D98" s="3"/>
      <c r="F98" s="3"/>
      <c r="G98" s="3"/>
      <c r="H98" s="287"/>
      <c r="I98" s="67" t="s">
        <v>40</v>
      </c>
      <c r="J98" s="68"/>
      <c r="K98" s="79"/>
      <c r="L98" s="70" t="s">
        <v>1046</v>
      </c>
      <c r="M98" s="70" t="s">
        <v>1046</v>
      </c>
      <c r="N98" s="70" t="s">
        <v>1046</v>
      </c>
      <c r="O98" s="70" t="s">
        <v>1056</v>
      </c>
      <c r="P98" s="70" t="s">
        <v>1046</v>
      </c>
      <c r="Q98" s="70" t="s">
        <v>1046</v>
      </c>
      <c r="R98" s="70" t="s">
        <v>1046</v>
      </c>
      <c r="S98" s="70" t="s">
        <v>1046</v>
      </c>
      <c r="T98" s="70" t="s">
        <v>1056</v>
      </c>
      <c r="U98" s="8"/>
      <c r="V98" s="8"/>
    </row>
    <row r="99" spans="1:22" s="83" customFormat="1" ht="34.5" customHeight="1">
      <c r="A99" s="244" t="s">
        <v>610</v>
      </c>
      <c r="B99" s="1"/>
      <c r="C99" s="333" t="s">
        <v>41</v>
      </c>
      <c r="D99" s="335"/>
      <c r="E99" s="424" t="s">
        <v>42</v>
      </c>
      <c r="F99" s="425"/>
      <c r="G99" s="425"/>
      <c r="H99" s="426"/>
      <c r="I99" s="418" t="s">
        <v>43</v>
      </c>
      <c r="J99" s="256">
        <f t="shared" ref="J99:J111" si="0">IF(SUM(L99:T99)=0,IF(COUNTIF(L99:T99,"未確認")&gt;0,"未確認",IF(COUNTIF(L99:T99,"~*")&gt;0,"*",SUM(L99:T99))),SUM(L99:T99))</f>
        <v>315</v>
      </c>
      <c r="K99" s="237" t="str">
        <f>IF(OR(COUNTIF(L99:T99,"未確認")&gt;0,COUNTIF(L99:T99,"~*")&gt;0),"※","")</f>
        <v/>
      </c>
      <c r="L99" s="258">
        <v>39</v>
      </c>
      <c r="M99" s="258">
        <v>28</v>
      </c>
      <c r="N99" s="258">
        <v>39</v>
      </c>
      <c r="O99" s="258">
        <v>43</v>
      </c>
      <c r="P99" s="258">
        <v>39</v>
      </c>
      <c r="Q99" s="258">
        <v>39</v>
      </c>
      <c r="R99" s="258">
        <v>38</v>
      </c>
      <c r="S99" s="258">
        <v>38</v>
      </c>
      <c r="T99" s="258">
        <v>12</v>
      </c>
    </row>
    <row r="100" spans="1:22" s="83" customFormat="1" ht="34.5" customHeight="1">
      <c r="A100" s="244" t="s">
        <v>611</v>
      </c>
      <c r="B100" s="84"/>
      <c r="C100" s="395"/>
      <c r="D100" s="396"/>
      <c r="E100" s="408"/>
      <c r="F100" s="409"/>
      <c r="G100" s="414" t="s">
        <v>44</v>
      </c>
      <c r="H100" s="416"/>
      <c r="I100" s="419"/>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5"/>
      <c r="D101" s="396"/>
      <c r="E101" s="319" t="s">
        <v>45</v>
      </c>
      <c r="F101" s="320"/>
      <c r="G101" s="320"/>
      <c r="H101" s="321"/>
      <c r="I101" s="419"/>
      <c r="J101" s="256">
        <f t="shared" si="0"/>
        <v>315</v>
      </c>
      <c r="K101" s="237" t="str">
        <f>IF(OR(COUNTIF(L101:T101,"未確認")&gt;0,COUNTIF(L101:T101,"~*")&gt;0),"※","")</f>
        <v/>
      </c>
      <c r="L101" s="258">
        <v>39</v>
      </c>
      <c r="M101" s="258">
        <v>28</v>
      </c>
      <c r="N101" s="258">
        <v>39</v>
      </c>
      <c r="O101" s="258">
        <v>43</v>
      </c>
      <c r="P101" s="258">
        <v>39</v>
      </c>
      <c r="Q101" s="258">
        <v>39</v>
      </c>
      <c r="R101" s="258">
        <v>38</v>
      </c>
      <c r="S101" s="258">
        <v>38</v>
      </c>
      <c r="T101" s="258">
        <v>12</v>
      </c>
    </row>
    <row r="102" spans="1:22" s="83" customFormat="1" ht="34.5" customHeight="1">
      <c r="A102" s="244" t="s">
        <v>610</v>
      </c>
      <c r="B102" s="84"/>
      <c r="C102" s="376"/>
      <c r="D102" s="378"/>
      <c r="E102" s="316" t="s">
        <v>612</v>
      </c>
      <c r="F102" s="317"/>
      <c r="G102" s="317"/>
      <c r="H102" s="318"/>
      <c r="I102" s="419"/>
      <c r="J102" s="256">
        <f t="shared" si="0"/>
        <v>352</v>
      </c>
      <c r="K102" s="237" t="str">
        <f t="shared" ref="K102:K111" si="1">IF(OR(COUNTIF(L101:T101,"未確認")&gt;0,COUNTIF(L101:T101,"~*")&gt;0),"※","")</f>
        <v/>
      </c>
      <c r="L102" s="258">
        <v>43</v>
      </c>
      <c r="M102" s="258">
        <v>35</v>
      </c>
      <c r="N102" s="258">
        <v>43</v>
      </c>
      <c r="O102" s="258">
        <v>43</v>
      </c>
      <c r="P102" s="258">
        <v>43</v>
      </c>
      <c r="Q102" s="258">
        <v>43</v>
      </c>
      <c r="R102" s="258">
        <v>42</v>
      </c>
      <c r="S102" s="258">
        <v>42</v>
      </c>
      <c r="T102" s="258">
        <v>18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1053</v>
      </c>
      <c r="O118" s="66" t="s">
        <v>1055</v>
      </c>
      <c r="P118" s="66" t="s">
        <v>1057</v>
      </c>
      <c r="Q118" s="66" t="s">
        <v>1060</v>
      </c>
      <c r="R118" s="66" t="s">
        <v>1063</v>
      </c>
      <c r="S118" s="66" t="s">
        <v>1064</v>
      </c>
      <c r="T118" s="66" t="s">
        <v>1066</v>
      </c>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1056</v>
      </c>
      <c r="P119" s="70" t="s">
        <v>1046</v>
      </c>
      <c r="Q119" s="70" t="s">
        <v>1046</v>
      </c>
      <c r="R119" s="70" t="s">
        <v>1046</v>
      </c>
      <c r="S119" s="70" t="s">
        <v>1046</v>
      </c>
      <c r="T119" s="70" t="s">
        <v>1056</v>
      </c>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1048</v>
      </c>
      <c r="Q120" s="98" t="s">
        <v>1038</v>
      </c>
      <c r="R120" s="98" t="s">
        <v>1038</v>
      </c>
      <c r="S120" s="98" t="s">
        <v>1038</v>
      </c>
      <c r="T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1047</v>
      </c>
      <c r="N121" s="98" t="s">
        <v>1050</v>
      </c>
      <c r="O121" s="98" t="s">
        <v>1051</v>
      </c>
      <c r="P121" s="98" t="s">
        <v>533</v>
      </c>
      <c r="Q121" s="98" t="s">
        <v>1048</v>
      </c>
      <c r="R121" s="98" t="s">
        <v>1061</v>
      </c>
      <c r="S121" s="98" t="s">
        <v>1054</v>
      </c>
      <c r="T121" s="98" t="s">
        <v>1051</v>
      </c>
    </row>
    <row r="122" spans="1:22" s="83" customFormat="1" ht="40.5" customHeight="1">
      <c r="A122" s="244" t="s">
        <v>619</v>
      </c>
      <c r="B122" s="1"/>
      <c r="C122" s="295"/>
      <c r="D122" s="297"/>
      <c r="E122" s="395"/>
      <c r="F122" s="417"/>
      <c r="G122" s="417"/>
      <c r="H122" s="396"/>
      <c r="I122" s="353"/>
      <c r="J122" s="101"/>
      <c r="K122" s="102"/>
      <c r="L122" s="98" t="s">
        <v>1040</v>
      </c>
      <c r="M122" s="98" t="s">
        <v>534</v>
      </c>
      <c r="N122" s="98" t="s">
        <v>1051</v>
      </c>
      <c r="O122" s="98" t="s">
        <v>1052</v>
      </c>
      <c r="P122" s="98" t="s">
        <v>533</v>
      </c>
      <c r="Q122" s="98" t="s">
        <v>1058</v>
      </c>
      <c r="R122" s="98" t="s">
        <v>1062</v>
      </c>
      <c r="S122" s="98" t="s">
        <v>1062</v>
      </c>
      <c r="T122" s="98" t="s">
        <v>1052</v>
      </c>
    </row>
    <row r="123" spans="1:22" s="83" customFormat="1" ht="40.5" customHeight="1">
      <c r="A123" s="244" t="s">
        <v>620</v>
      </c>
      <c r="B123" s="1"/>
      <c r="C123" s="289"/>
      <c r="D123" s="290"/>
      <c r="E123" s="376"/>
      <c r="F123" s="377"/>
      <c r="G123" s="377"/>
      <c r="H123" s="378"/>
      <c r="I123" s="340"/>
      <c r="J123" s="105"/>
      <c r="K123" s="106"/>
      <c r="L123" s="98" t="s">
        <v>534</v>
      </c>
      <c r="M123" s="98" t="s">
        <v>1048</v>
      </c>
      <c r="N123" s="98" t="s">
        <v>1052</v>
      </c>
      <c r="O123" s="98" t="s">
        <v>1054</v>
      </c>
      <c r="P123" s="98" t="s">
        <v>533</v>
      </c>
      <c r="Q123" s="98" t="s">
        <v>1059</v>
      </c>
      <c r="R123" s="98" t="s">
        <v>533</v>
      </c>
      <c r="S123" s="98" t="s">
        <v>533</v>
      </c>
      <c r="T123" s="98" t="s">
        <v>1061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1053</v>
      </c>
      <c r="O129" s="66" t="s">
        <v>1055</v>
      </c>
      <c r="P129" s="66" t="s">
        <v>1057</v>
      </c>
      <c r="Q129" s="66" t="s">
        <v>1060</v>
      </c>
      <c r="R129" s="66" t="s">
        <v>1063</v>
      </c>
      <c r="S129" s="66" t="s">
        <v>1064</v>
      </c>
      <c r="T129" s="66" t="s">
        <v>1066</v>
      </c>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1056</v>
      </c>
      <c r="P130" s="70" t="s">
        <v>1046</v>
      </c>
      <c r="Q130" s="70" t="s">
        <v>1046</v>
      </c>
      <c r="R130" s="70" t="s">
        <v>1046</v>
      </c>
      <c r="S130" s="70" t="s">
        <v>1046</v>
      </c>
      <c r="T130" s="70" t="s">
        <v>1056</v>
      </c>
      <c r="U130" s="8"/>
      <c r="V130" s="8"/>
    </row>
    <row r="131" spans="1:22" s="83" customFormat="1" ht="67.5" customHeight="1">
      <c r="A131" s="244" t="s">
        <v>621</v>
      </c>
      <c r="B131" s="1"/>
      <c r="C131" s="333" t="s">
        <v>56</v>
      </c>
      <c r="D131" s="334"/>
      <c r="E131" s="334"/>
      <c r="F131" s="334"/>
      <c r="G131" s="334"/>
      <c r="H131" s="335"/>
      <c r="I131" s="388" t="s">
        <v>57</v>
      </c>
      <c r="J131" s="110"/>
      <c r="K131" s="97"/>
      <c r="L131" s="259" t="s">
        <v>1041</v>
      </c>
      <c r="M131" s="98" t="s">
        <v>1041</v>
      </c>
      <c r="N131" s="98" t="s">
        <v>1041</v>
      </c>
      <c r="O131" s="98" t="s">
        <v>1041</v>
      </c>
      <c r="P131" s="98" t="s">
        <v>1041</v>
      </c>
      <c r="Q131" s="98" t="s">
        <v>1041</v>
      </c>
      <c r="R131" s="98" t="s">
        <v>1041</v>
      </c>
      <c r="S131" s="98" t="s">
        <v>1041</v>
      </c>
      <c r="T131" s="98" t="s">
        <v>90</v>
      </c>
    </row>
    <row r="132" spans="1:22" s="83" customFormat="1" ht="34.5" customHeight="1">
      <c r="A132" s="244" t="s">
        <v>621</v>
      </c>
      <c r="B132" s="84"/>
      <c r="C132" s="295"/>
      <c r="D132" s="297"/>
      <c r="E132" s="319" t="s">
        <v>58</v>
      </c>
      <c r="F132" s="320"/>
      <c r="G132" s="320"/>
      <c r="H132" s="321"/>
      <c r="I132" s="388"/>
      <c r="J132" s="101"/>
      <c r="K132" s="102"/>
      <c r="L132" s="82">
        <v>39</v>
      </c>
      <c r="M132" s="82">
        <v>28</v>
      </c>
      <c r="N132" s="82">
        <v>39</v>
      </c>
      <c r="O132" s="82">
        <v>43</v>
      </c>
      <c r="P132" s="82">
        <v>39</v>
      </c>
      <c r="Q132" s="82">
        <v>39</v>
      </c>
      <c r="R132" s="82">
        <v>38</v>
      </c>
      <c r="S132" s="82">
        <v>38</v>
      </c>
      <c r="T132" s="82">
        <v>12</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1053</v>
      </c>
      <c r="O143" s="66" t="s">
        <v>1055</v>
      </c>
      <c r="P143" s="66" t="s">
        <v>1057</v>
      </c>
      <c r="Q143" s="66" t="s">
        <v>1060</v>
      </c>
      <c r="R143" s="66" t="s">
        <v>1063</v>
      </c>
      <c r="S143" s="66" t="s">
        <v>1064</v>
      </c>
      <c r="T143" s="66" t="s">
        <v>1066</v>
      </c>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1056</v>
      </c>
      <c r="P144" s="70" t="s">
        <v>1046</v>
      </c>
      <c r="Q144" s="70" t="s">
        <v>1046</v>
      </c>
      <c r="R144" s="70" t="s">
        <v>1046</v>
      </c>
      <c r="S144" s="70" t="s">
        <v>1046</v>
      </c>
      <c r="T144" s="70" t="s">
        <v>1056</v>
      </c>
      <c r="U144" s="8"/>
      <c r="V144" s="8"/>
    </row>
    <row r="145" spans="1:20" s="118" customFormat="1" ht="34.5" customHeight="1">
      <c r="A145" s="246" t="s">
        <v>647</v>
      </c>
      <c r="B145" s="115"/>
      <c r="C145" s="316" t="s">
        <v>555</v>
      </c>
      <c r="D145" s="317"/>
      <c r="E145" s="317"/>
      <c r="F145" s="317"/>
      <c r="G145" s="317"/>
      <c r="H145" s="318"/>
      <c r="I145" s="339" t="s">
        <v>64</v>
      </c>
      <c r="J145" s="263">
        <f t="shared" ref="J145:J176" si="2">IF(SUM(L145:T145)=0,IF(COUNTIF(L145:T145,"未確認")&gt;0,"未確認",IF(COUNTIF(L145:T145,"~*")&gt;0,"*",SUM(L145:T145))),SUM(L145:T145))</f>
        <v>1001</v>
      </c>
      <c r="K145" s="264" t="str">
        <f t="shared" ref="K145:K176" si="3">IF(OR(COUNTIF(L145:T145,"未確認")&gt;0,COUNTIF(L145:T145,"~*")&gt;0),"※","")</f>
        <v>※</v>
      </c>
      <c r="L145" s="117">
        <v>139</v>
      </c>
      <c r="M145" s="117">
        <v>82</v>
      </c>
      <c r="N145" s="117">
        <v>167</v>
      </c>
      <c r="O145" s="117">
        <v>168</v>
      </c>
      <c r="P145" s="117">
        <v>106</v>
      </c>
      <c r="Q145" s="117">
        <v>147</v>
      </c>
      <c r="R145" s="117">
        <v>105</v>
      </c>
      <c r="S145" s="117">
        <v>87</v>
      </c>
      <c r="T145" s="117" t="s">
        <v>541</v>
      </c>
    </row>
    <row r="146" spans="1:20"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6" t="s">
        <v>90</v>
      </c>
      <c r="D177" s="317"/>
      <c r="E177" s="317"/>
      <c r="F177" s="317"/>
      <c r="G177" s="317"/>
      <c r="H177" s="318"/>
      <c r="I177" s="412"/>
      <c r="J177" s="263">
        <f t="shared" ref="J177:J208" si="4">IF(SUM(L177:T177)=0,IF(COUNTIF(L177:T177,"未確認")&gt;0,"未確認",IF(COUNTIF(L177:T177,"~*")&gt;0,"*",SUM(L177:T177))),SUM(L177:T177))</f>
        <v>53</v>
      </c>
      <c r="K177" s="264" t="str">
        <f t="shared" ref="K177:K208" si="5">IF(OR(COUNTIF(L177:T177,"未確認")&gt;0,COUNTIF(L177:T177,"~*")&gt;0),"※","")</f>
        <v/>
      </c>
      <c r="L177" s="117">
        <v>0</v>
      </c>
      <c r="M177" s="117">
        <v>0</v>
      </c>
      <c r="N177" s="117">
        <v>0</v>
      </c>
      <c r="O177" s="117">
        <v>0</v>
      </c>
      <c r="P177" s="117">
        <v>0</v>
      </c>
      <c r="Q177" s="117">
        <v>0</v>
      </c>
      <c r="R177" s="117">
        <v>0</v>
      </c>
      <c r="S177" s="117">
        <v>0</v>
      </c>
      <c r="T177" s="117">
        <v>53</v>
      </c>
    </row>
    <row r="178" spans="1:20"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6" t="s">
        <v>639</v>
      </c>
      <c r="D209" s="317"/>
      <c r="E209" s="317"/>
      <c r="F209" s="317"/>
      <c r="G209" s="317"/>
      <c r="H209" s="318"/>
      <c r="I209" s="412"/>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1045</v>
      </c>
      <c r="M226" s="66" t="s">
        <v>1049</v>
      </c>
      <c r="N226" s="66" t="s">
        <v>1053</v>
      </c>
      <c r="O226" s="66" t="s">
        <v>1055</v>
      </c>
      <c r="P226" s="66" t="s">
        <v>1057</v>
      </c>
      <c r="Q226" s="66" t="s">
        <v>1060</v>
      </c>
      <c r="R226" s="66" t="s">
        <v>1063</v>
      </c>
      <c r="S226" s="66" t="s">
        <v>1064</v>
      </c>
      <c r="T226" s="66" t="s">
        <v>1066</v>
      </c>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1056</v>
      </c>
      <c r="P227" s="70" t="s">
        <v>1046</v>
      </c>
      <c r="Q227" s="70" t="s">
        <v>1046</v>
      </c>
      <c r="R227" s="70" t="s">
        <v>1046</v>
      </c>
      <c r="S227" s="70" t="s">
        <v>1046</v>
      </c>
      <c r="T227" s="70" t="s">
        <v>1056</v>
      </c>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1053</v>
      </c>
      <c r="O234" s="66" t="s">
        <v>1055</v>
      </c>
      <c r="P234" s="66" t="s">
        <v>1057</v>
      </c>
      <c r="Q234" s="66" t="s">
        <v>1060</v>
      </c>
      <c r="R234" s="66" t="s">
        <v>1063</v>
      </c>
      <c r="S234" s="66" t="s">
        <v>1064</v>
      </c>
      <c r="T234" s="66" t="s">
        <v>1066</v>
      </c>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1056</v>
      </c>
      <c r="P235" s="70" t="s">
        <v>1046</v>
      </c>
      <c r="Q235" s="70" t="s">
        <v>1046</v>
      </c>
      <c r="R235" s="70" t="s">
        <v>1046</v>
      </c>
      <c r="S235" s="70" t="s">
        <v>1046</v>
      </c>
      <c r="T235" s="70" t="s">
        <v>1056</v>
      </c>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c r="R236" s="127"/>
      <c r="S236" s="127"/>
      <c r="T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c r="R237" s="129"/>
      <c r="S237" s="129"/>
      <c r="T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1053</v>
      </c>
      <c r="O244" s="66" t="s">
        <v>1055</v>
      </c>
      <c r="P244" s="66" t="s">
        <v>1057</v>
      </c>
      <c r="Q244" s="66" t="s">
        <v>1060</v>
      </c>
      <c r="R244" s="66" t="s">
        <v>1063</v>
      </c>
      <c r="S244" s="66" t="s">
        <v>1064</v>
      </c>
      <c r="T244" s="66" t="s">
        <v>1066</v>
      </c>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1056</v>
      </c>
      <c r="P245" s="70" t="s">
        <v>1046</v>
      </c>
      <c r="Q245" s="70" t="s">
        <v>1046</v>
      </c>
      <c r="R245" s="70" t="s">
        <v>1046</v>
      </c>
      <c r="S245" s="70" t="s">
        <v>1046</v>
      </c>
      <c r="T245" s="70" t="s">
        <v>1056</v>
      </c>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1053</v>
      </c>
      <c r="O253" s="66" t="s">
        <v>1055</v>
      </c>
      <c r="P253" s="66" t="s">
        <v>1057</v>
      </c>
      <c r="Q253" s="66" t="s">
        <v>1060</v>
      </c>
      <c r="R253" s="66" t="s">
        <v>1063</v>
      </c>
      <c r="S253" s="66" t="s">
        <v>1064</v>
      </c>
      <c r="T253" s="66" t="s">
        <v>1066</v>
      </c>
      <c r="U253" s="8"/>
      <c r="V253" s="8"/>
    </row>
    <row r="254" spans="1:22" ht="27">
      <c r="A254" s="243"/>
      <c r="B254" s="1"/>
      <c r="C254" s="62"/>
      <c r="D254" s="3"/>
      <c r="F254" s="3"/>
      <c r="G254" s="3"/>
      <c r="H254" s="287"/>
      <c r="I254" s="67" t="s">
        <v>36</v>
      </c>
      <c r="J254" s="68"/>
      <c r="K254" s="79"/>
      <c r="L254" s="70" t="s">
        <v>1046</v>
      </c>
      <c r="M254" s="137" t="s">
        <v>1046</v>
      </c>
      <c r="N254" s="137" t="s">
        <v>1046</v>
      </c>
      <c r="O254" s="137" t="s">
        <v>1056</v>
      </c>
      <c r="P254" s="137" t="s">
        <v>1046</v>
      </c>
      <c r="Q254" s="137" t="s">
        <v>1046</v>
      </c>
      <c r="R254" s="137" t="s">
        <v>1046</v>
      </c>
      <c r="S254" s="137" t="s">
        <v>1046</v>
      </c>
      <c r="T254" s="137" t="s">
        <v>1056</v>
      </c>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1053</v>
      </c>
      <c r="O263" s="66" t="s">
        <v>1055</v>
      </c>
      <c r="P263" s="66" t="s">
        <v>1057</v>
      </c>
      <c r="Q263" s="66" t="s">
        <v>1060</v>
      </c>
      <c r="R263" s="66" t="s">
        <v>1063</v>
      </c>
      <c r="S263" s="66" t="s">
        <v>1064</v>
      </c>
      <c r="T263" s="66" t="s">
        <v>1066</v>
      </c>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1056</v>
      </c>
      <c r="P264" s="70" t="s">
        <v>1046</v>
      </c>
      <c r="Q264" s="70" t="s">
        <v>1046</v>
      </c>
      <c r="R264" s="70" t="s">
        <v>1046</v>
      </c>
      <c r="S264" s="70" t="s">
        <v>1046</v>
      </c>
      <c r="T264" s="70" t="s">
        <v>1056</v>
      </c>
      <c r="U264" s="8"/>
      <c r="V264" s="8"/>
    </row>
    <row r="265" spans="1:22" s="83" customFormat="1" ht="34.5" customHeight="1">
      <c r="A265" s="244" t="s">
        <v>723</v>
      </c>
      <c r="B265" s="84"/>
      <c r="C265" s="370" t="s">
        <v>145</v>
      </c>
      <c r="D265" s="373"/>
      <c r="E265" s="373"/>
      <c r="F265" s="373"/>
      <c r="G265" s="370" t="s">
        <v>146</v>
      </c>
      <c r="H265" s="370"/>
      <c r="I265" s="402" t="s">
        <v>147</v>
      </c>
      <c r="J265" s="266">
        <v>92</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3"/>
      <c r="D266" s="373"/>
      <c r="E266" s="373"/>
      <c r="F266" s="373"/>
      <c r="G266" s="370" t="s">
        <v>148</v>
      </c>
      <c r="H266" s="370"/>
      <c r="I266" s="403"/>
      <c r="J266" s="267">
        <v>13.9</v>
      </c>
      <c r="K266" s="81" t="str">
        <f t="shared" si="8"/>
        <v/>
      </c>
      <c r="L266" s="144"/>
      <c r="M266" s="144"/>
      <c r="N266" s="144"/>
      <c r="O266" s="144"/>
      <c r="P266" s="144"/>
      <c r="Q266" s="144"/>
      <c r="R266" s="144"/>
      <c r="S266" s="144"/>
      <c r="T266" s="144"/>
    </row>
    <row r="267" spans="1:22" s="83" customFormat="1" ht="34.5" customHeight="1">
      <c r="A267" s="244" t="s">
        <v>724</v>
      </c>
      <c r="B267" s="84"/>
      <c r="C267" s="370" t="s">
        <v>149</v>
      </c>
      <c r="D267" s="373"/>
      <c r="E267" s="373"/>
      <c r="F267" s="373"/>
      <c r="G267" s="370" t="s">
        <v>146</v>
      </c>
      <c r="H267" s="370"/>
      <c r="I267" s="403"/>
      <c r="J267" s="266">
        <v>3</v>
      </c>
      <c r="K267" s="81" t="str">
        <f t="shared" si="8"/>
        <v/>
      </c>
      <c r="L267" s="141"/>
      <c r="M267" s="141"/>
      <c r="N267" s="141"/>
      <c r="O267" s="141"/>
      <c r="P267" s="141"/>
      <c r="Q267" s="141"/>
      <c r="R267" s="141"/>
      <c r="S267" s="141"/>
      <c r="T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0" t="s">
        <v>150</v>
      </c>
      <c r="D269" s="370"/>
      <c r="E269" s="370"/>
      <c r="F269" s="370"/>
      <c r="G269" s="370" t="s">
        <v>146</v>
      </c>
      <c r="H269" s="370"/>
      <c r="I269" s="403"/>
      <c r="J269" s="266">
        <f t="shared" ref="J269:J284" si="9">IF(SUM(L269:T269)=0,IF(COUNTIF(L269:T269,"未確認")&gt;0,"未確認",IF(COUNTIF(L269:T269,"~*")&gt;0,"*",SUM(L269:T269))),SUM(L269:T269))</f>
        <v>231</v>
      </c>
      <c r="K269" s="81" t="str">
        <f t="shared" si="8"/>
        <v/>
      </c>
      <c r="L269" s="147">
        <v>27</v>
      </c>
      <c r="M269" s="147">
        <v>3</v>
      </c>
      <c r="N269" s="147">
        <v>27</v>
      </c>
      <c r="O269" s="147">
        <v>31</v>
      </c>
      <c r="P269" s="147">
        <v>28</v>
      </c>
      <c r="Q269" s="147">
        <v>27</v>
      </c>
      <c r="R269" s="147">
        <v>29</v>
      </c>
      <c r="S269" s="147">
        <v>25</v>
      </c>
      <c r="T269" s="147">
        <v>34</v>
      </c>
    </row>
    <row r="270" spans="1:22" s="83" customFormat="1" ht="34.5" customHeight="1">
      <c r="A270" s="249" t="s">
        <v>725</v>
      </c>
      <c r="B270" s="120"/>
      <c r="C270" s="370"/>
      <c r="D270" s="370"/>
      <c r="E270" s="370"/>
      <c r="F270" s="370"/>
      <c r="G270" s="370" t="s">
        <v>148</v>
      </c>
      <c r="H270" s="370"/>
      <c r="I270" s="403"/>
      <c r="J270" s="266">
        <f t="shared" si="9"/>
        <v>12.200000000000001</v>
      </c>
      <c r="K270" s="81" t="str">
        <f t="shared" si="8"/>
        <v/>
      </c>
      <c r="L270" s="148">
        <v>2</v>
      </c>
      <c r="M270" s="148">
        <v>1.2</v>
      </c>
      <c r="N270" s="148">
        <v>0.4</v>
      </c>
      <c r="O270" s="148">
        <v>0</v>
      </c>
      <c r="P270" s="148">
        <v>5.8</v>
      </c>
      <c r="Q270" s="148">
        <v>2</v>
      </c>
      <c r="R270" s="148">
        <v>0</v>
      </c>
      <c r="S270" s="148">
        <v>0.8</v>
      </c>
      <c r="T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71"/>
      <c r="D272" s="371"/>
      <c r="E272" s="371"/>
      <c r="F272" s="371"/>
      <c r="G272" s="370" t="s">
        <v>148</v>
      </c>
      <c r="H272" s="370"/>
      <c r="I272" s="403"/>
      <c r="J272" s="266">
        <f t="shared" si="9"/>
        <v>0.3</v>
      </c>
      <c r="K272" s="81" t="str">
        <f t="shared" si="8"/>
        <v/>
      </c>
      <c r="L272" s="148">
        <v>0</v>
      </c>
      <c r="M272" s="148">
        <v>0.3</v>
      </c>
      <c r="N272" s="148">
        <v>0</v>
      </c>
      <c r="O272" s="148">
        <v>0</v>
      </c>
      <c r="P272" s="148">
        <v>0</v>
      </c>
      <c r="Q272" s="148">
        <v>0</v>
      </c>
      <c r="R272" s="148">
        <v>0</v>
      </c>
      <c r="S272" s="148">
        <v>0</v>
      </c>
      <c r="T272" s="148">
        <v>0</v>
      </c>
    </row>
    <row r="273" spans="1:20" s="83" customFormat="1" ht="34.5" customHeight="1">
      <c r="A273" s="249" t="s">
        <v>727</v>
      </c>
      <c r="B273" s="120"/>
      <c r="C273" s="370" t="s">
        <v>152</v>
      </c>
      <c r="D273" s="371"/>
      <c r="E273" s="371"/>
      <c r="F273" s="371"/>
      <c r="G273" s="370" t="s">
        <v>146</v>
      </c>
      <c r="H273" s="370"/>
      <c r="I273" s="403"/>
      <c r="J273" s="266">
        <f t="shared" si="9"/>
        <v>32</v>
      </c>
      <c r="K273" s="81" t="str">
        <f t="shared" si="8"/>
        <v/>
      </c>
      <c r="L273" s="147">
        <v>3</v>
      </c>
      <c r="M273" s="147">
        <v>3</v>
      </c>
      <c r="N273" s="147">
        <v>4</v>
      </c>
      <c r="O273" s="147">
        <v>3</v>
      </c>
      <c r="P273" s="147">
        <v>4</v>
      </c>
      <c r="Q273" s="147">
        <v>4</v>
      </c>
      <c r="R273" s="147">
        <v>7</v>
      </c>
      <c r="S273" s="147">
        <v>4</v>
      </c>
      <c r="T273" s="147">
        <v>0</v>
      </c>
    </row>
    <row r="274" spans="1:20" s="83" customFormat="1" ht="34.5" customHeight="1">
      <c r="A274" s="249" t="s">
        <v>727</v>
      </c>
      <c r="B274" s="120"/>
      <c r="C274" s="371"/>
      <c r="D274" s="371"/>
      <c r="E274" s="371"/>
      <c r="F274" s="371"/>
      <c r="G274" s="370" t="s">
        <v>148</v>
      </c>
      <c r="H274" s="370"/>
      <c r="I274" s="403"/>
      <c r="J274" s="266">
        <f t="shared" si="9"/>
        <v>4.4000000000000004</v>
      </c>
      <c r="K274" s="81" t="str">
        <f t="shared" si="8"/>
        <v/>
      </c>
      <c r="L274" s="148">
        <v>0</v>
      </c>
      <c r="M274" s="148">
        <v>0</v>
      </c>
      <c r="N274" s="148">
        <v>0</v>
      </c>
      <c r="O274" s="148">
        <v>0</v>
      </c>
      <c r="P274" s="148">
        <v>0</v>
      </c>
      <c r="Q274" s="148">
        <v>0.8</v>
      </c>
      <c r="R274" s="148">
        <v>0</v>
      </c>
      <c r="S274" s="148">
        <v>1.8</v>
      </c>
      <c r="T274" s="148">
        <v>1.8</v>
      </c>
    </row>
    <row r="275" spans="1:20" s="83" customFormat="1" ht="34.5" customHeight="1">
      <c r="A275" s="249" t="s">
        <v>728</v>
      </c>
      <c r="B275" s="120"/>
      <c r="C275" s="370" t="s">
        <v>153</v>
      </c>
      <c r="D275" s="371"/>
      <c r="E275" s="371"/>
      <c r="F275" s="371"/>
      <c r="G275" s="370" t="s">
        <v>146</v>
      </c>
      <c r="H275" s="370"/>
      <c r="I275" s="403"/>
      <c r="J275" s="266">
        <f t="shared" si="9"/>
        <v>19</v>
      </c>
      <c r="K275" s="81" t="str">
        <f t="shared" si="8"/>
        <v/>
      </c>
      <c r="L275" s="147">
        <v>0</v>
      </c>
      <c r="M275" s="147">
        <v>19</v>
      </c>
      <c r="N275" s="147">
        <v>0</v>
      </c>
      <c r="O275" s="147">
        <v>0</v>
      </c>
      <c r="P275" s="147">
        <v>0</v>
      </c>
      <c r="Q275" s="147">
        <v>0</v>
      </c>
      <c r="R275" s="147">
        <v>0</v>
      </c>
      <c r="S275" s="147">
        <v>0</v>
      </c>
      <c r="T275" s="147">
        <v>0</v>
      </c>
    </row>
    <row r="276" spans="1:20" s="83" customFormat="1" ht="34.5" customHeight="1">
      <c r="A276" s="249" t="s">
        <v>728</v>
      </c>
      <c r="B276" s="84"/>
      <c r="C276" s="371"/>
      <c r="D276" s="371"/>
      <c r="E276" s="371"/>
      <c r="F276" s="371"/>
      <c r="G276" s="370" t="s">
        <v>148</v>
      </c>
      <c r="H276" s="370"/>
      <c r="I276" s="403"/>
      <c r="J276" s="266">
        <f t="shared" si="9"/>
        <v>4.9000000000000004</v>
      </c>
      <c r="K276" s="81" t="str">
        <f t="shared" si="8"/>
        <v/>
      </c>
      <c r="L276" s="148">
        <v>0</v>
      </c>
      <c r="M276" s="148">
        <v>4.9000000000000004</v>
      </c>
      <c r="N276" s="148">
        <v>0</v>
      </c>
      <c r="O276" s="148">
        <v>0</v>
      </c>
      <c r="P276" s="148">
        <v>0</v>
      </c>
      <c r="Q276" s="148">
        <v>0</v>
      </c>
      <c r="R276" s="148">
        <v>0</v>
      </c>
      <c r="S276" s="148">
        <v>0</v>
      </c>
      <c r="T276" s="148">
        <v>0</v>
      </c>
    </row>
    <row r="277" spans="1:20"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0" t="s">
        <v>157</v>
      </c>
      <c r="D283" s="371"/>
      <c r="E283" s="371"/>
      <c r="F283" s="371"/>
      <c r="G283" s="370" t="s">
        <v>146</v>
      </c>
      <c r="H283" s="370"/>
      <c r="I283" s="403"/>
      <c r="J283" s="266">
        <f t="shared" si="9"/>
        <v>8</v>
      </c>
      <c r="K283" s="81" t="str">
        <f t="shared" si="8"/>
        <v/>
      </c>
      <c r="L283" s="147">
        <v>1</v>
      </c>
      <c r="M283" s="147">
        <v>1</v>
      </c>
      <c r="N283" s="147">
        <v>1</v>
      </c>
      <c r="O283" s="147">
        <v>1</v>
      </c>
      <c r="P283" s="147">
        <v>1</v>
      </c>
      <c r="Q283" s="147">
        <v>1</v>
      </c>
      <c r="R283" s="147">
        <v>1</v>
      </c>
      <c r="S283" s="147">
        <v>1</v>
      </c>
      <c r="T283" s="147">
        <v>0</v>
      </c>
    </row>
    <row r="284" spans="1:20"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0" t="s">
        <v>158</v>
      </c>
      <c r="D285" s="373"/>
      <c r="E285" s="373"/>
      <c r="F285" s="373"/>
      <c r="G285" s="370" t="s">
        <v>146</v>
      </c>
      <c r="H285" s="370"/>
      <c r="I285" s="403"/>
      <c r="J285" s="266">
        <v>23</v>
      </c>
      <c r="K285" s="81" t="str">
        <f t="shared" si="8"/>
        <v/>
      </c>
      <c r="L285" s="141"/>
      <c r="M285" s="141"/>
      <c r="N285" s="141"/>
      <c r="O285" s="141"/>
      <c r="P285" s="141"/>
      <c r="Q285" s="141"/>
      <c r="R285" s="141"/>
      <c r="S285" s="141"/>
      <c r="T285" s="141"/>
    </row>
    <row r="286" spans="1:20"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row>
    <row r="287" spans="1:20" s="83" customFormat="1" ht="34.5" customHeight="1">
      <c r="A287" s="244" t="s">
        <v>734</v>
      </c>
      <c r="B287" s="84"/>
      <c r="C287" s="370" t="s">
        <v>159</v>
      </c>
      <c r="D287" s="373"/>
      <c r="E287" s="373"/>
      <c r="F287" s="373"/>
      <c r="G287" s="370" t="s">
        <v>146</v>
      </c>
      <c r="H287" s="370"/>
      <c r="I287" s="403"/>
      <c r="J287" s="266">
        <v>31</v>
      </c>
      <c r="K287" s="81" t="str">
        <f t="shared" si="8"/>
        <v/>
      </c>
      <c r="L287" s="141"/>
      <c r="M287" s="141"/>
      <c r="N287" s="141"/>
      <c r="O287" s="141"/>
      <c r="P287" s="141"/>
      <c r="Q287" s="141"/>
      <c r="R287" s="141"/>
      <c r="S287" s="141"/>
      <c r="T287" s="141"/>
    </row>
    <row r="288" spans="1:20" s="83" customFormat="1" ht="34.5" customHeight="1">
      <c r="A288" s="244" t="s">
        <v>734</v>
      </c>
      <c r="B288" s="84"/>
      <c r="C288" s="373"/>
      <c r="D288" s="373"/>
      <c r="E288" s="373"/>
      <c r="F288" s="373"/>
      <c r="G288" s="370" t="s">
        <v>148</v>
      </c>
      <c r="H288" s="370"/>
      <c r="I288" s="403"/>
      <c r="J288" s="266">
        <v>4.2</v>
      </c>
      <c r="K288" s="81" t="str">
        <f t="shared" si="8"/>
        <v/>
      </c>
      <c r="L288" s="144"/>
      <c r="M288" s="144"/>
      <c r="N288" s="144"/>
      <c r="O288" s="144"/>
      <c r="P288" s="144"/>
      <c r="Q288" s="144"/>
      <c r="R288" s="144"/>
      <c r="S288" s="144"/>
      <c r="T288" s="144"/>
    </row>
    <row r="289" spans="1:22" s="83" customFormat="1" ht="34.5" customHeight="1">
      <c r="A289" s="249" t="s">
        <v>735</v>
      </c>
      <c r="B289" s="84"/>
      <c r="C289" s="370" t="s">
        <v>160</v>
      </c>
      <c r="D289" s="371"/>
      <c r="E289" s="371"/>
      <c r="F289" s="371"/>
      <c r="G289" s="370" t="s">
        <v>146</v>
      </c>
      <c r="H289" s="370"/>
      <c r="I289" s="403"/>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1"/>
      <c r="D290" s="371"/>
      <c r="E290" s="371"/>
      <c r="F290" s="371"/>
      <c r="G290" s="370" t="s">
        <v>148</v>
      </c>
      <c r="H290" s="370"/>
      <c r="I290" s="403"/>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0" t="s">
        <v>161</v>
      </c>
      <c r="D291" s="373"/>
      <c r="E291" s="373"/>
      <c r="F291" s="373"/>
      <c r="G291" s="370" t="s">
        <v>146</v>
      </c>
      <c r="H291" s="370"/>
      <c r="I291" s="403"/>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3"/>
      <c r="D292" s="373"/>
      <c r="E292" s="373"/>
      <c r="F292" s="373"/>
      <c r="G292" s="370" t="s">
        <v>148</v>
      </c>
      <c r="H292" s="370"/>
      <c r="I292" s="404"/>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30</v>
      </c>
      <c r="M297" s="147">
        <v>26</v>
      </c>
      <c r="N297" s="147">
        <v>26</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1.1000000000000001</v>
      </c>
      <c r="M298" s="148">
        <v>13.8</v>
      </c>
      <c r="N298" s="148">
        <v>5.0999999999999996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3</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24</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27</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1.9</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14</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1053</v>
      </c>
      <c r="O322" s="66" t="s">
        <v>1055</v>
      </c>
      <c r="P322" s="66" t="s">
        <v>1057</v>
      </c>
      <c r="Q322" s="66" t="s">
        <v>1060</v>
      </c>
      <c r="R322" s="66" t="s">
        <v>1063</v>
      </c>
      <c r="S322" s="66" t="s">
        <v>1064</v>
      </c>
      <c r="T322" s="66" t="s">
        <v>1066</v>
      </c>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1056</v>
      </c>
      <c r="P323" s="137" t="s">
        <v>1046</v>
      </c>
      <c r="Q323" s="137" t="s">
        <v>1046</v>
      </c>
      <c r="R323" s="137" t="s">
        <v>1046</v>
      </c>
      <c r="S323" s="137" t="s">
        <v>1046</v>
      </c>
      <c r="T323" s="137" t="s">
        <v>1056</v>
      </c>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c r="R324" s="157"/>
      <c r="S324" s="157"/>
      <c r="T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c r="R327" s="161"/>
      <c r="S327" s="161"/>
      <c r="T327" s="161"/>
    </row>
    <row r="328" spans="1:22" s="83" customFormat="1" ht="34.5" customHeight="1">
      <c r="A328" s="249" t="s">
        <v>747</v>
      </c>
      <c r="B328" s="159"/>
      <c r="C328" s="370"/>
      <c r="D328" s="370"/>
      <c r="E328" s="370"/>
      <c r="F328" s="371"/>
      <c r="G328" s="371"/>
      <c r="H328" s="288" t="s">
        <v>174</v>
      </c>
      <c r="I328" s="353"/>
      <c r="J328" s="267">
        <v>1</v>
      </c>
      <c r="K328" s="81"/>
      <c r="L328" s="269"/>
      <c r="M328" s="161"/>
      <c r="N328" s="161"/>
      <c r="O328" s="161"/>
      <c r="P328" s="161"/>
      <c r="Q328" s="161"/>
      <c r="R328" s="161"/>
      <c r="S328" s="161"/>
      <c r="T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c r="S329" s="161"/>
      <c r="T329" s="161"/>
    </row>
    <row r="330" spans="1:22" s="83" customFormat="1" ht="34.5" customHeight="1">
      <c r="A330" s="249" t="s">
        <v>750</v>
      </c>
      <c r="B330" s="159"/>
      <c r="C330" s="370"/>
      <c r="D330" s="370"/>
      <c r="E330" s="370"/>
      <c r="F330" s="371"/>
      <c r="G330" s="371"/>
      <c r="H330" s="288" t="s">
        <v>174</v>
      </c>
      <c r="I330" s="353"/>
      <c r="J330" s="267">
        <v>5</v>
      </c>
      <c r="K330" s="81"/>
      <c r="L330" s="269"/>
      <c r="M330" s="161"/>
      <c r="N330" s="161"/>
      <c r="O330" s="161"/>
      <c r="P330" s="161"/>
      <c r="Q330" s="161"/>
      <c r="R330" s="161"/>
      <c r="S330" s="161"/>
      <c r="T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c r="S331" s="161"/>
      <c r="T331" s="161"/>
    </row>
    <row r="332" spans="1:22" s="83" customFormat="1" ht="34.5" customHeight="1">
      <c r="A332" s="249" t="s">
        <v>751</v>
      </c>
      <c r="B332" s="159"/>
      <c r="C332" s="370"/>
      <c r="D332" s="370"/>
      <c r="E332" s="370"/>
      <c r="F332" s="371"/>
      <c r="G332" s="371"/>
      <c r="H332" s="288" t="s">
        <v>174</v>
      </c>
      <c r="I332" s="353"/>
      <c r="J332" s="267">
        <v>5</v>
      </c>
      <c r="K332" s="81"/>
      <c r="L332" s="269"/>
      <c r="M332" s="161"/>
      <c r="N332" s="161"/>
      <c r="O332" s="161"/>
      <c r="P332" s="161"/>
      <c r="Q332" s="161"/>
      <c r="R332" s="161"/>
      <c r="S332" s="161"/>
      <c r="T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1053</v>
      </c>
      <c r="O342" s="66" t="s">
        <v>1055</v>
      </c>
      <c r="P342" s="66" t="s">
        <v>1057</v>
      </c>
      <c r="Q342" s="66" t="s">
        <v>1060</v>
      </c>
      <c r="R342" s="66" t="s">
        <v>1063</v>
      </c>
      <c r="S342" s="66" t="s">
        <v>1064</v>
      </c>
      <c r="T342" s="66" t="s">
        <v>1066</v>
      </c>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1056</v>
      </c>
      <c r="P343" s="137" t="s">
        <v>1046</v>
      </c>
      <c r="Q343" s="137" t="s">
        <v>1046</v>
      </c>
      <c r="R343" s="137" t="s">
        <v>1046</v>
      </c>
      <c r="S343" s="137" t="s">
        <v>1046</v>
      </c>
      <c r="T343" s="137" t="s">
        <v>1056</v>
      </c>
      <c r="U343" s="8"/>
      <c r="V343" s="8"/>
    </row>
    <row r="344" spans="1:22"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c r="P344" s="157"/>
      <c r="Q344" s="157"/>
      <c r="R344" s="157"/>
      <c r="S344" s="157"/>
      <c r="T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c r="T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row>
    <row r="351" spans="1:22" s="83" customFormat="1" ht="42" customHeight="1">
      <c r="A351" s="249" t="s">
        <v>761</v>
      </c>
      <c r="B351" s="159"/>
      <c r="C351" s="333" t="s">
        <v>166</v>
      </c>
      <c r="D351" s="390"/>
      <c r="E351" s="319" t="s">
        <v>191</v>
      </c>
      <c r="F351" s="320"/>
      <c r="G351" s="320"/>
      <c r="H351" s="321"/>
      <c r="I351" s="122" t="s">
        <v>192</v>
      </c>
      <c r="J351" s="271">
        <v>3</v>
      </c>
      <c r="K351" s="81"/>
      <c r="L351" s="269"/>
      <c r="M351" s="161"/>
      <c r="N351" s="161"/>
      <c r="O351" s="161"/>
      <c r="P351" s="161"/>
      <c r="Q351" s="161"/>
      <c r="R351" s="161"/>
      <c r="S351" s="161"/>
      <c r="T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c r="S352" s="161"/>
      <c r="T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1053</v>
      </c>
      <c r="O367" s="66" t="s">
        <v>1055</v>
      </c>
      <c r="P367" s="66" t="s">
        <v>1057</v>
      </c>
      <c r="Q367" s="66" t="s">
        <v>1060</v>
      </c>
      <c r="R367" s="66" t="s">
        <v>1063</v>
      </c>
      <c r="S367" s="66" t="s">
        <v>1064</v>
      </c>
      <c r="T367" s="66" t="s">
        <v>1066</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1056</v>
      </c>
      <c r="P368" s="137" t="s">
        <v>1046</v>
      </c>
      <c r="Q368" s="137" t="s">
        <v>1046</v>
      </c>
      <c r="R368" s="137" t="s">
        <v>1046</v>
      </c>
      <c r="S368" s="137" t="s">
        <v>1046</v>
      </c>
      <c r="T368" s="137" t="s">
        <v>1056</v>
      </c>
    </row>
    <row r="369" spans="1:20"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row>
    <row r="370" spans="1:20"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row>
    <row r="371" spans="1:20" s="118" customFormat="1" ht="34.5" customHeight="1">
      <c r="A371" s="249" t="s">
        <v>771</v>
      </c>
      <c r="B371" s="173"/>
      <c r="C371" s="382"/>
      <c r="D371" s="383"/>
      <c r="E371" s="383"/>
      <c r="F371" s="383"/>
      <c r="G371" s="383"/>
      <c r="H371" s="384"/>
      <c r="I371" s="388"/>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row>
    <row r="373" spans="1:20"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1053</v>
      </c>
      <c r="O390" s="66" t="s">
        <v>1055</v>
      </c>
      <c r="P390" s="66" t="s">
        <v>1057</v>
      </c>
      <c r="Q390" s="66" t="s">
        <v>1060</v>
      </c>
      <c r="R390" s="66" t="s">
        <v>1063</v>
      </c>
      <c r="S390" s="66" t="s">
        <v>1064</v>
      </c>
      <c r="T390" s="66" t="s">
        <v>1066</v>
      </c>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1056</v>
      </c>
      <c r="P391" s="70" t="s">
        <v>1046</v>
      </c>
      <c r="Q391" s="70" t="s">
        <v>1046</v>
      </c>
      <c r="R391" s="70" t="s">
        <v>1046</v>
      </c>
      <c r="S391" s="70" t="s">
        <v>1046</v>
      </c>
      <c r="T391" s="70" t="s">
        <v>1056</v>
      </c>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IF(SUM(L392:T392)=0,IF(COUNTIF(L392:T392,"未確認")&gt;0,"未確認",IF(COUNTIF(L392:T392,"~*")&gt;0,"*",SUM(L392:T392))),SUM(L392:T392))</f>
        <v>10792</v>
      </c>
      <c r="K392" s="81" t="str">
        <f t="shared" ref="K392:K397" si="12">IF(OR(COUNTIF(L392:T392,"未確認")&gt;0,COUNTIF(L392:T392,"~*")&gt;0),"※","")</f>
        <v/>
      </c>
      <c r="L392" s="147">
        <v>1366</v>
      </c>
      <c r="M392" s="147">
        <v>1226</v>
      </c>
      <c r="N392" s="147">
        <v>1948</v>
      </c>
      <c r="O392" s="147">
        <v>1953</v>
      </c>
      <c r="P392" s="147">
        <v>1216</v>
      </c>
      <c r="Q392" s="147">
        <v>1458</v>
      </c>
      <c r="R392" s="147">
        <v>673</v>
      </c>
      <c r="S392" s="147">
        <v>562</v>
      </c>
      <c r="T392" s="147">
        <v>390</v>
      </c>
    </row>
    <row r="393" spans="1:22" s="83" customFormat="1" ht="34.5" customHeight="1">
      <c r="A393" s="249" t="s">
        <v>773</v>
      </c>
      <c r="B393" s="84"/>
      <c r="C393" s="369"/>
      <c r="D393" s="379"/>
      <c r="E393" s="319" t="s">
        <v>224</v>
      </c>
      <c r="F393" s="320"/>
      <c r="G393" s="320"/>
      <c r="H393" s="321"/>
      <c r="I393" s="342"/>
      <c r="J393" s="140">
        <f t="shared" si="11"/>
        <v>6336</v>
      </c>
      <c r="K393" s="81" t="str">
        <f t="shared" si="12"/>
        <v/>
      </c>
      <c r="L393" s="147">
        <v>1299</v>
      </c>
      <c r="M393" s="147">
        <v>542</v>
      </c>
      <c r="N393" s="147">
        <v>1110</v>
      </c>
      <c r="O393" s="147">
        <v>1442</v>
      </c>
      <c r="P393" s="147">
        <v>880</v>
      </c>
      <c r="Q393" s="147">
        <v>845</v>
      </c>
      <c r="R393" s="147">
        <v>162</v>
      </c>
      <c r="S393" s="147">
        <v>52</v>
      </c>
      <c r="T393" s="147">
        <v>4</v>
      </c>
    </row>
    <row r="394" spans="1:22" s="83" customFormat="1" ht="34.5" customHeight="1">
      <c r="A394" s="250" t="s">
        <v>774</v>
      </c>
      <c r="B394" s="84"/>
      <c r="C394" s="369"/>
      <c r="D394" s="380"/>
      <c r="E394" s="319" t="s">
        <v>225</v>
      </c>
      <c r="F394" s="320"/>
      <c r="G394" s="320"/>
      <c r="H394" s="321"/>
      <c r="I394" s="342"/>
      <c r="J394" s="140">
        <f t="shared" si="11"/>
        <v>195</v>
      </c>
      <c r="K394" s="81" t="str">
        <f t="shared" si="12"/>
        <v/>
      </c>
      <c r="L394" s="147">
        <v>1</v>
      </c>
      <c r="M394" s="147">
        <v>93</v>
      </c>
      <c r="N394" s="147">
        <v>39</v>
      </c>
      <c r="O394" s="147">
        <v>21</v>
      </c>
      <c r="P394" s="147">
        <v>7</v>
      </c>
      <c r="Q394" s="147">
        <v>9</v>
      </c>
      <c r="R394" s="147">
        <v>7</v>
      </c>
      <c r="S394" s="147">
        <v>13</v>
      </c>
      <c r="T394" s="147">
        <v>5</v>
      </c>
    </row>
    <row r="395" spans="1:22" s="83" customFormat="1" ht="34.5" customHeight="1">
      <c r="A395" s="250" t="s">
        <v>775</v>
      </c>
      <c r="B395" s="84"/>
      <c r="C395" s="369"/>
      <c r="D395" s="381"/>
      <c r="E395" s="319" t="s">
        <v>226</v>
      </c>
      <c r="F395" s="320"/>
      <c r="G395" s="320"/>
      <c r="H395" s="321"/>
      <c r="I395" s="342"/>
      <c r="J395" s="140">
        <f t="shared" si="11"/>
        <v>4261</v>
      </c>
      <c r="K395" s="81" t="str">
        <f t="shared" si="12"/>
        <v/>
      </c>
      <c r="L395" s="147">
        <v>66</v>
      </c>
      <c r="M395" s="147">
        <v>591</v>
      </c>
      <c r="N395" s="147">
        <v>799</v>
      </c>
      <c r="O395" s="147">
        <v>490</v>
      </c>
      <c r="P395" s="147">
        <v>329</v>
      </c>
      <c r="Q395" s="147">
        <v>604</v>
      </c>
      <c r="R395" s="147">
        <v>504</v>
      </c>
      <c r="S395" s="147">
        <v>497</v>
      </c>
      <c r="T395" s="147">
        <v>381</v>
      </c>
    </row>
    <row r="396" spans="1:22" s="83" customFormat="1" ht="34.5" customHeight="1">
      <c r="A396" s="250" t="s">
        <v>776</v>
      </c>
      <c r="B396" s="1"/>
      <c r="C396" s="369"/>
      <c r="D396" s="319" t="s">
        <v>227</v>
      </c>
      <c r="E396" s="320"/>
      <c r="F396" s="320"/>
      <c r="G396" s="320"/>
      <c r="H396" s="321"/>
      <c r="I396" s="342"/>
      <c r="J396" s="140">
        <f t="shared" si="11"/>
        <v>98194</v>
      </c>
      <c r="K396" s="81" t="str">
        <f t="shared" si="12"/>
        <v/>
      </c>
      <c r="L396" s="147">
        <v>12009</v>
      </c>
      <c r="M396" s="147">
        <v>6859</v>
      </c>
      <c r="N396" s="147">
        <v>12431</v>
      </c>
      <c r="O396" s="147">
        <v>12719</v>
      </c>
      <c r="P396" s="147">
        <v>12683</v>
      </c>
      <c r="Q396" s="147">
        <v>12675</v>
      </c>
      <c r="R396" s="147">
        <v>12765</v>
      </c>
      <c r="S396" s="147">
        <v>13678</v>
      </c>
      <c r="T396" s="147">
        <v>2375</v>
      </c>
    </row>
    <row r="397" spans="1:22" s="83" customFormat="1" ht="34.5" customHeight="1">
      <c r="A397" s="250" t="s">
        <v>777</v>
      </c>
      <c r="B397" s="119"/>
      <c r="C397" s="369"/>
      <c r="D397" s="319" t="s">
        <v>228</v>
      </c>
      <c r="E397" s="320"/>
      <c r="F397" s="320"/>
      <c r="G397" s="320"/>
      <c r="H397" s="321"/>
      <c r="I397" s="343"/>
      <c r="J397" s="140">
        <f t="shared" si="11"/>
        <v>10813</v>
      </c>
      <c r="K397" s="81" t="str">
        <f t="shared" si="12"/>
        <v/>
      </c>
      <c r="L397" s="147">
        <v>1359</v>
      </c>
      <c r="M397" s="147">
        <v>1285</v>
      </c>
      <c r="N397" s="147">
        <v>1945</v>
      </c>
      <c r="O397" s="147">
        <v>2131</v>
      </c>
      <c r="P397" s="147">
        <v>1155</v>
      </c>
      <c r="Q397" s="147">
        <v>1604</v>
      </c>
      <c r="R397" s="147">
        <v>630</v>
      </c>
      <c r="S397" s="147">
        <v>669</v>
      </c>
      <c r="T397" s="147">
        <v>35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1053</v>
      </c>
      <c r="O403" s="66" t="s">
        <v>1055</v>
      </c>
      <c r="P403" s="66" t="s">
        <v>1057</v>
      </c>
      <c r="Q403" s="66" t="s">
        <v>1060</v>
      </c>
      <c r="R403" s="66" t="s">
        <v>1063</v>
      </c>
      <c r="S403" s="66" t="s">
        <v>1064</v>
      </c>
      <c r="T403" s="66" t="s">
        <v>1066</v>
      </c>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1056</v>
      </c>
      <c r="P404" s="70" t="s">
        <v>1046</v>
      </c>
      <c r="Q404" s="70" t="s">
        <v>1046</v>
      </c>
      <c r="R404" s="70" t="s">
        <v>1046</v>
      </c>
      <c r="S404" s="70" t="s">
        <v>1046</v>
      </c>
      <c r="T404" s="70" t="s">
        <v>1056</v>
      </c>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IF(SUM(L405:T405)=0,IF(COUNTIF(L405:T405,"未確認")&gt;0,"未確認",IF(COUNTIF(L405:T405,"~*")&gt;0,"*",SUM(L405:T405))),SUM(L405:T405))</f>
        <v>10792</v>
      </c>
      <c r="K405" s="81" t="str">
        <f t="shared" ref="K405:K422" si="14">IF(OR(COUNTIF(L405:T405,"未確認")&gt;0,COUNTIF(L405:T405,"~*")&gt;0),"※","")</f>
        <v/>
      </c>
      <c r="L405" s="147">
        <v>1366</v>
      </c>
      <c r="M405" s="147">
        <v>1226</v>
      </c>
      <c r="N405" s="147">
        <v>1948</v>
      </c>
      <c r="O405" s="147">
        <v>1953</v>
      </c>
      <c r="P405" s="147">
        <v>1216</v>
      </c>
      <c r="Q405" s="147">
        <v>1458</v>
      </c>
      <c r="R405" s="147">
        <v>673</v>
      </c>
      <c r="S405" s="147">
        <v>562</v>
      </c>
      <c r="T405" s="147">
        <v>390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c r="N406" s="147">
        <v>0</v>
      </c>
      <c r="O406" s="147">
        <v>0</v>
      </c>
      <c r="P406" s="147">
        <v>0</v>
      </c>
      <c r="Q406" s="147">
        <v>0</v>
      </c>
      <c r="R406" s="147">
        <v>0</v>
      </c>
      <c r="S406" s="147">
        <v>0</v>
      </c>
      <c r="T406" s="147">
        <v>0</v>
      </c>
    </row>
    <row r="407" spans="1:22" s="83" customFormat="1" ht="34.5" customHeight="1">
      <c r="A407" s="251" t="s">
        <v>780</v>
      </c>
      <c r="B407" s="119"/>
      <c r="C407" s="368"/>
      <c r="D407" s="368"/>
      <c r="E407" s="319" t="s">
        <v>235</v>
      </c>
      <c r="F407" s="320"/>
      <c r="G407" s="320"/>
      <c r="H407" s="321"/>
      <c r="I407" s="360"/>
      <c r="J407" s="140">
        <f t="shared" si="13"/>
        <v>10065</v>
      </c>
      <c r="K407" s="81" t="str">
        <f t="shared" si="14"/>
        <v/>
      </c>
      <c r="L407" s="147">
        <v>1298</v>
      </c>
      <c r="M407" s="147">
        <v>1150</v>
      </c>
      <c r="N407" s="147">
        <v>1800</v>
      </c>
      <c r="O407" s="147">
        <v>1883</v>
      </c>
      <c r="P407" s="147">
        <v>1187</v>
      </c>
      <c r="Q407" s="147">
        <v>1378</v>
      </c>
      <c r="R407" s="147">
        <v>577</v>
      </c>
      <c r="S407" s="147">
        <v>466</v>
      </c>
      <c r="T407" s="147">
        <v>326</v>
      </c>
    </row>
    <row r="408" spans="1:22" s="83" customFormat="1" ht="34.5" customHeight="1">
      <c r="A408" s="251" t="s">
        <v>781</v>
      </c>
      <c r="B408" s="119"/>
      <c r="C408" s="368"/>
      <c r="D408" s="368"/>
      <c r="E408" s="319" t="s">
        <v>236</v>
      </c>
      <c r="F408" s="320"/>
      <c r="G408" s="320"/>
      <c r="H408" s="321"/>
      <c r="I408" s="360"/>
      <c r="J408" s="140">
        <f t="shared" si="13"/>
        <v>308</v>
      </c>
      <c r="K408" s="81" t="str">
        <f t="shared" si="14"/>
        <v/>
      </c>
      <c r="L408" s="147">
        <v>23</v>
      </c>
      <c r="M408" s="147">
        <v>2</v>
      </c>
      <c r="N408" s="147">
        <v>83</v>
      </c>
      <c r="O408" s="147">
        <v>52</v>
      </c>
      <c r="P408" s="147">
        <v>20</v>
      </c>
      <c r="Q408" s="147">
        <v>16</v>
      </c>
      <c r="R408" s="147">
        <v>41</v>
      </c>
      <c r="S408" s="147">
        <v>29</v>
      </c>
      <c r="T408" s="147">
        <v>42</v>
      </c>
    </row>
    <row r="409" spans="1:22" s="83" customFormat="1" ht="34.5" customHeight="1">
      <c r="A409" s="251" t="s">
        <v>782</v>
      </c>
      <c r="B409" s="119"/>
      <c r="C409" s="368"/>
      <c r="D409" s="368"/>
      <c r="E409" s="316" t="s">
        <v>986</v>
      </c>
      <c r="F409" s="317"/>
      <c r="G409" s="317"/>
      <c r="H409" s="318"/>
      <c r="I409" s="360"/>
      <c r="J409" s="140">
        <f t="shared" si="13"/>
        <v>235</v>
      </c>
      <c r="K409" s="81" t="str">
        <f t="shared" si="14"/>
        <v/>
      </c>
      <c r="L409" s="147">
        <v>25</v>
      </c>
      <c r="M409" s="147">
        <v>0</v>
      </c>
      <c r="N409" s="147">
        <v>47</v>
      </c>
      <c r="O409" s="147">
        <v>11</v>
      </c>
      <c r="P409" s="147">
        <v>0</v>
      </c>
      <c r="Q409" s="147">
        <v>48</v>
      </c>
      <c r="R409" s="147">
        <v>37</v>
      </c>
      <c r="S409" s="147">
        <v>55</v>
      </c>
      <c r="T409" s="147">
        <v>12</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8"/>
      <c r="D411" s="368"/>
      <c r="E411" s="319" t="s">
        <v>238</v>
      </c>
      <c r="F411" s="320"/>
      <c r="G411" s="320"/>
      <c r="H411" s="321"/>
      <c r="I411" s="360"/>
      <c r="J411" s="140">
        <f t="shared" si="13"/>
        <v>70</v>
      </c>
      <c r="K411" s="81" t="str">
        <f t="shared" si="14"/>
        <v/>
      </c>
      <c r="L411" s="147">
        <v>0</v>
      </c>
      <c r="M411" s="147">
        <v>70</v>
      </c>
      <c r="N411" s="147">
        <v>0</v>
      </c>
      <c r="O411" s="147">
        <v>0</v>
      </c>
      <c r="P411" s="147">
        <v>0</v>
      </c>
      <c r="Q411" s="147">
        <v>0</v>
      </c>
      <c r="R411" s="147">
        <v>0</v>
      </c>
      <c r="S411" s="147">
        <v>0</v>
      </c>
      <c r="T411" s="147">
        <v>0</v>
      </c>
    </row>
    <row r="412" spans="1:22" s="83" customFormat="1" ht="34.5" customHeight="1">
      <c r="A412" s="251" t="s">
        <v>785</v>
      </c>
      <c r="B412" s="119"/>
      <c r="C412" s="368"/>
      <c r="D412" s="375"/>
      <c r="E412" s="333" t="s">
        <v>166</v>
      </c>
      <c r="F412" s="334"/>
      <c r="G412" s="334"/>
      <c r="H412" s="335"/>
      <c r="I412" s="360"/>
      <c r="J412" s="140">
        <f t="shared" si="13"/>
        <v>114</v>
      </c>
      <c r="K412" s="81" t="str">
        <f t="shared" si="14"/>
        <v/>
      </c>
      <c r="L412" s="147">
        <v>20</v>
      </c>
      <c r="M412" s="147">
        <v>4</v>
      </c>
      <c r="N412" s="147">
        <v>18</v>
      </c>
      <c r="O412" s="147">
        <v>7</v>
      </c>
      <c r="P412" s="147">
        <v>9</v>
      </c>
      <c r="Q412" s="147">
        <v>16</v>
      </c>
      <c r="R412" s="147">
        <v>18</v>
      </c>
      <c r="S412" s="147">
        <v>12</v>
      </c>
      <c r="T412" s="147">
        <v>10</v>
      </c>
    </row>
    <row r="413" spans="1:22" s="83" customFormat="1" ht="34.5" customHeight="1">
      <c r="A413" s="251" t="s">
        <v>786</v>
      </c>
      <c r="B413" s="119"/>
      <c r="C413" s="368"/>
      <c r="D413" s="319" t="s">
        <v>251</v>
      </c>
      <c r="E413" s="320"/>
      <c r="F413" s="320"/>
      <c r="G413" s="320"/>
      <c r="H413" s="321"/>
      <c r="I413" s="360"/>
      <c r="J413" s="140">
        <f t="shared" si="13"/>
        <v>10813</v>
      </c>
      <c r="K413" s="81" t="str">
        <f t="shared" si="14"/>
        <v/>
      </c>
      <c r="L413" s="147">
        <v>1359</v>
      </c>
      <c r="M413" s="147">
        <v>1285</v>
      </c>
      <c r="N413" s="147">
        <v>1945</v>
      </c>
      <c r="O413" s="147">
        <v>2131</v>
      </c>
      <c r="P413" s="147">
        <v>1155</v>
      </c>
      <c r="Q413" s="147">
        <v>1604</v>
      </c>
      <c r="R413" s="147">
        <v>630</v>
      </c>
      <c r="S413" s="147">
        <v>669</v>
      </c>
      <c r="T413" s="147">
        <v>35</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c r="N414" s="147">
        <v>0</v>
      </c>
      <c r="O414" s="147">
        <v>0</v>
      </c>
      <c r="P414" s="147">
        <v>0</v>
      </c>
      <c r="Q414" s="147">
        <v>0</v>
      </c>
      <c r="R414" s="147">
        <v>0</v>
      </c>
      <c r="S414" s="147">
        <v>0</v>
      </c>
      <c r="T414" s="147">
        <v>0</v>
      </c>
    </row>
    <row r="415" spans="1:22" s="83" customFormat="1" ht="34.5" customHeight="1">
      <c r="A415" s="251" t="s">
        <v>788</v>
      </c>
      <c r="B415" s="119"/>
      <c r="C415" s="368"/>
      <c r="D415" s="368"/>
      <c r="E415" s="319" t="s">
        <v>242</v>
      </c>
      <c r="F415" s="320"/>
      <c r="G415" s="320"/>
      <c r="H415" s="321"/>
      <c r="I415" s="360"/>
      <c r="J415" s="140">
        <f t="shared" si="13"/>
        <v>9544</v>
      </c>
      <c r="K415" s="81" t="str">
        <f t="shared" si="14"/>
        <v/>
      </c>
      <c r="L415" s="147">
        <v>1262</v>
      </c>
      <c r="M415" s="147">
        <v>1262</v>
      </c>
      <c r="N415" s="147">
        <v>1777</v>
      </c>
      <c r="O415" s="147">
        <v>2043</v>
      </c>
      <c r="P415" s="147">
        <v>971</v>
      </c>
      <c r="Q415" s="147">
        <v>1410</v>
      </c>
      <c r="R415" s="147">
        <v>380</v>
      </c>
      <c r="S415" s="147">
        <v>439</v>
      </c>
      <c r="T415" s="147">
        <v>0</v>
      </c>
    </row>
    <row r="416" spans="1:22" s="83" customFormat="1" ht="34.5" customHeight="1">
      <c r="A416" s="251" t="s">
        <v>789</v>
      </c>
      <c r="B416" s="119"/>
      <c r="C416" s="368"/>
      <c r="D416" s="368"/>
      <c r="E416" s="319" t="s">
        <v>243</v>
      </c>
      <c r="F416" s="320"/>
      <c r="G416" s="320"/>
      <c r="H416" s="321"/>
      <c r="I416" s="360"/>
      <c r="J416" s="140">
        <f t="shared" si="13"/>
        <v>800</v>
      </c>
      <c r="K416" s="81" t="str">
        <f t="shared" si="14"/>
        <v/>
      </c>
      <c r="L416" s="147">
        <v>41</v>
      </c>
      <c r="M416" s="147">
        <v>23</v>
      </c>
      <c r="N416" s="147">
        <v>74</v>
      </c>
      <c r="O416" s="147">
        <v>59</v>
      </c>
      <c r="P416" s="147">
        <v>163</v>
      </c>
      <c r="Q416" s="147">
        <v>139</v>
      </c>
      <c r="R416" s="147">
        <v>192</v>
      </c>
      <c r="S416" s="147">
        <v>102</v>
      </c>
      <c r="T416" s="147">
        <v>7</v>
      </c>
    </row>
    <row r="417" spans="1:22" s="83" customFormat="1" ht="34.5" customHeight="1">
      <c r="A417" s="251" t="s">
        <v>790</v>
      </c>
      <c r="B417" s="119"/>
      <c r="C417" s="368"/>
      <c r="D417" s="368"/>
      <c r="E417" s="319" t="s">
        <v>244</v>
      </c>
      <c r="F417" s="320"/>
      <c r="G417" s="320"/>
      <c r="H417" s="321"/>
      <c r="I417" s="360"/>
      <c r="J417" s="140">
        <f t="shared" si="13"/>
        <v>32</v>
      </c>
      <c r="K417" s="81" t="str">
        <f t="shared" si="14"/>
        <v/>
      </c>
      <c r="L417" s="147">
        <v>3</v>
      </c>
      <c r="M417" s="147">
        <v>0</v>
      </c>
      <c r="N417" s="147">
        <v>8</v>
      </c>
      <c r="O417" s="147">
        <v>1</v>
      </c>
      <c r="P417" s="147">
        <v>1</v>
      </c>
      <c r="Q417" s="147">
        <v>8</v>
      </c>
      <c r="R417" s="147">
        <v>5</v>
      </c>
      <c r="S417" s="147">
        <v>6</v>
      </c>
      <c r="T417" s="147">
        <v>0</v>
      </c>
    </row>
    <row r="418" spans="1:22" s="83" customFormat="1" ht="34.5" customHeight="1">
      <c r="A418" s="251" t="s">
        <v>791</v>
      </c>
      <c r="B418" s="119"/>
      <c r="C418" s="368"/>
      <c r="D418" s="368"/>
      <c r="E418" s="319" t="s">
        <v>245</v>
      </c>
      <c r="F418" s="320"/>
      <c r="G418" s="320"/>
      <c r="H418" s="321"/>
      <c r="I418" s="360"/>
      <c r="J418" s="140">
        <f t="shared" si="13"/>
        <v>10</v>
      </c>
      <c r="K418" s="81" t="str">
        <f t="shared" si="14"/>
        <v/>
      </c>
      <c r="L418" s="147">
        <v>2</v>
      </c>
      <c r="M418" s="147">
        <v>0</v>
      </c>
      <c r="N418" s="147">
        <v>1</v>
      </c>
      <c r="O418" s="147">
        <v>0</v>
      </c>
      <c r="P418" s="147">
        <v>0</v>
      </c>
      <c r="Q418" s="147">
        <v>1</v>
      </c>
      <c r="R418" s="147">
        <v>3</v>
      </c>
      <c r="S418" s="147">
        <v>3</v>
      </c>
      <c r="T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8"/>
      <c r="D420" s="368"/>
      <c r="E420" s="319" t="s">
        <v>246</v>
      </c>
      <c r="F420" s="320"/>
      <c r="G420" s="320"/>
      <c r="H420" s="321"/>
      <c r="I420" s="360"/>
      <c r="J420" s="140">
        <f t="shared" si="13"/>
        <v>143</v>
      </c>
      <c r="K420" s="81" t="str">
        <f t="shared" si="14"/>
        <v/>
      </c>
      <c r="L420" s="147">
        <v>14</v>
      </c>
      <c r="M420" s="147">
        <v>0</v>
      </c>
      <c r="N420" s="147">
        <v>24</v>
      </c>
      <c r="O420" s="147">
        <v>6</v>
      </c>
      <c r="P420" s="147">
        <v>19</v>
      </c>
      <c r="Q420" s="147">
        <v>27</v>
      </c>
      <c r="R420" s="147">
        <v>22</v>
      </c>
      <c r="S420" s="147">
        <v>31</v>
      </c>
      <c r="T420" s="147">
        <v>0</v>
      </c>
    </row>
    <row r="421" spans="1:22" s="83" customFormat="1" ht="34.5" customHeight="1">
      <c r="A421" s="251" t="s">
        <v>794</v>
      </c>
      <c r="B421" s="119"/>
      <c r="C421" s="368"/>
      <c r="D421" s="368"/>
      <c r="E421" s="319" t="s">
        <v>247</v>
      </c>
      <c r="F421" s="320"/>
      <c r="G421" s="320"/>
      <c r="H421" s="321"/>
      <c r="I421" s="360"/>
      <c r="J421" s="140">
        <f t="shared" si="13"/>
        <v>284</v>
      </c>
      <c r="K421" s="81" t="str">
        <f t="shared" si="14"/>
        <v/>
      </c>
      <c r="L421" s="147">
        <v>37</v>
      </c>
      <c r="M421" s="147">
        <v>0</v>
      </c>
      <c r="N421" s="147">
        <v>61</v>
      </c>
      <c r="O421" s="147">
        <v>22</v>
      </c>
      <c r="P421" s="147">
        <v>1</v>
      </c>
      <c r="Q421" s="147">
        <v>19</v>
      </c>
      <c r="R421" s="147">
        <v>28</v>
      </c>
      <c r="S421" s="147">
        <v>88</v>
      </c>
      <c r="T421" s="147">
        <v>28</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1053</v>
      </c>
      <c r="O428" s="66" t="s">
        <v>1055</v>
      </c>
      <c r="P428" s="66" t="s">
        <v>1057</v>
      </c>
      <c r="Q428" s="66" t="s">
        <v>1060</v>
      </c>
      <c r="R428" s="66" t="s">
        <v>1063</v>
      </c>
      <c r="S428" s="66" t="s">
        <v>1064</v>
      </c>
      <c r="T428" s="66" t="s">
        <v>1066</v>
      </c>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1056</v>
      </c>
      <c r="P429" s="70" t="s">
        <v>1046</v>
      </c>
      <c r="Q429" s="70" t="s">
        <v>1046</v>
      </c>
      <c r="R429" s="70" t="s">
        <v>1046</v>
      </c>
      <c r="S429" s="70" t="s">
        <v>1046</v>
      </c>
      <c r="T429" s="70" t="s">
        <v>1056</v>
      </c>
      <c r="U429" s="8"/>
      <c r="V429" s="8"/>
    </row>
    <row r="430" spans="1:22" s="83" customFormat="1" ht="34.5" customHeight="1">
      <c r="A430" s="251" t="s">
        <v>796</v>
      </c>
      <c r="B430" s="119"/>
      <c r="C430" s="333" t="s">
        <v>259</v>
      </c>
      <c r="D430" s="334"/>
      <c r="E430" s="334"/>
      <c r="F430" s="334"/>
      <c r="G430" s="334"/>
      <c r="H430" s="335"/>
      <c r="I430" s="325" t="s">
        <v>1018</v>
      </c>
      <c r="J430" s="192">
        <f>IF(SUM(L430:T430)=0,IF(COUNTIF(L430:T430,"未確認")&gt;0,"未確認",IF(COUNTIF(L430:T430,"~*")&gt;0,"*",SUM(L430:T430))),SUM(L430:T430))</f>
        <v>10813</v>
      </c>
      <c r="K430" s="193" t="str">
        <f>IF(OR(COUNTIF(L430:T430,"未確認")&gt;0,COUNTIF(L430:T430,"~*")&gt;0),"※","")</f>
        <v/>
      </c>
      <c r="L430" s="147">
        <v>1359</v>
      </c>
      <c r="M430" s="147">
        <v>1285</v>
      </c>
      <c r="N430" s="147">
        <v>1945</v>
      </c>
      <c r="O430" s="147">
        <v>2131</v>
      </c>
      <c r="P430" s="147">
        <v>1155</v>
      </c>
      <c r="Q430" s="147">
        <v>1604</v>
      </c>
      <c r="R430" s="147">
        <v>630</v>
      </c>
      <c r="S430" s="147">
        <v>669</v>
      </c>
      <c r="T430" s="147">
        <v>35</v>
      </c>
    </row>
    <row r="431" spans="1:22" s="83" customFormat="1" ht="34.5" customHeight="1">
      <c r="A431" s="250" t="s">
        <v>797</v>
      </c>
      <c r="B431" s="119"/>
      <c r="C431" s="188"/>
      <c r="D431" s="189"/>
      <c r="E431" s="365" t="s">
        <v>255</v>
      </c>
      <c r="F431" s="366"/>
      <c r="G431" s="366"/>
      <c r="H431" s="367"/>
      <c r="I431" s="360"/>
      <c r="J431" s="192">
        <f>IF(SUM(L431:T431)=0,IF(COUNTIF(L431:T431,"未確認")&gt;0,"未確認",IF(COUNTIF(L431:T431,"~*")&gt;0,"*",SUM(L431:T431))),SUM(L431:T431))</f>
        <v>38</v>
      </c>
      <c r="K431" s="193" t="str">
        <f>IF(OR(COUNTIF(L431:T431,"未確認")&gt;0,COUNTIF(L431:T431,"~*")&gt;0),"※","")</f>
        <v/>
      </c>
      <c r="L431" s="147">
        <v>6</v>
      </c>
      <c r="M431" s="147">
        <v>0</v>
      </c>
      <c r="N431" s="147">
        <v>4</v>
      </c>
      <c r="O431" s="147">
        <v>2</v>
      </c>
      <c r="P431" s="147">
        <v>0</v>
      </c>
      <c r="Q431" s="147">
        <v>5</v>
      </c>
      <c r="R431" s="147">
        <v>4</v>
      </c>
      <c r="S431" s="147">
        <v>17</v>
      </c>
      <c r="T431" s="147">
        <v>0</v>
      </c>
    </row>
    <row r="432" spans="1:22" s="83" customFormat="1" ht="34.5" customHeight="1">
      <c r="A432" s="250" t="s">
        <v>798</v>
      </c>
      <c r="B432" s="119"/>
      <c r="C432" s="188"/>
      <c r="D432" s="189"/>
      <c r="E432" s="365" t="s">
        <v>256</v>
      </c>
      <c r="F432" s="366"/>
      <c r="G432" s="366"/>
      <c r="H432" s="367"/>
      <c r="I432" s="360"/>
      <c r="J432" s="192">
        <f>IF(SUM(L432:T432)=0,IF(COUNTIF(L432:T432,"未確認")&gt;0,"未確認",IF(COUNTIF(L432:T432,"~*")&gt;0,"*",SUM(L432:T432))),SUM(L432:T432))</f>
        <v>180</v>
      </c>
      <c r="K432" s="193" t="str">
        <f>IF(OR(COUNTIF(L432:T432,"未確認")&gt;0,COUNTIF(L432:T432,"~*")&gt;0),"※","")</f>
        <v/>
      </c>
      <c r="L432" s="147">
        <v>21</v>
      </c>
      <c r="M432" s="147">
        <v>0</v>
      </c>
      <c r="N432" s="147">
        <v>39</v>
      </c>
      <c r="O432" s="147">
        <v>36</v>
      </c>
      <c r="P432" s="147">
        <v>3</v>
      </c>
      <c r="Q432" s="147">
        <v>12</v>
      </c>
      <c r="R432" s="147">
        <v>27</v>
      </c>
      <c r="S432" s="147">
        <v>42</v>
      </c>
      <c r="T432" s="147">
        <v>0</v>
      </c>
    </row>
    <row r="433" spans="1:22" s="83" customFormat="1" ht="34.5" customHeight="1">
      <c r="A433" s="250" t="s">
        <v>799</v>
      </c>
      <c r="B433" s="119"/>
      <c r="C433" s="188"/>
      <c r="D433" s="189"/>
      <c r="E433" s="365" t="s">
        <v>257</v>
      </c>
      <c r="F433" s="366"/>
      <c r="G433" s="366"/>
      <c r="H433" s="367"/>
      <c r="I433" s="360"/>
      <c r="J433" s="192">
        <f>IF(SUM(L433:T433)=0,IF(COUNTIF(L433:T433,"未確認")&gt;0,"未確認",IF(COUNTIF(L433:T433,"~*")&gt;0,"*",SUM(L433:T433))),SUM(L433:T433))</f>
        <v>10576</v>
      </c>
      <c r="K433" s="193" t="str">
        <f>IF(OR(COUNTIF(L433:T433,"未確認")&gt;0,COUNTIF(L433:T433,"~*")&gt;0),"※","")</f>
        <v/>
      </c>
      <c r="L433" s="147">
        <v>1332</v>
      </c>
      <c r="M433" s="147">
        <v>1285</v>
      </c>
      <c r="N433" s="147">
        <v>1897</v>
      </c>
      <c r="O433" s="147">
        <v>2088</v>
      </c>
      <c r="P433" s="147">
        <v>1152</v>
      </c>
      <c r="Q433" s="147">
        <v>1587</v>
      </c>
      <c r="R433" s="147">
        <v>598</v>
      </c>
      <c r="S433" s="147">
        <v>609</v>
      </c>
      <c r="T433" s="147">
        <v>28</v>
      </c>
    </row>
    <row r="434" spans="1:22" s="83" customFormat="1" ht="34.5" customHeight="1">
      <c r="A434" s="251" t="s">
        <v>800</v>
      </c>
      <c r="B434" s="1"/>
      <c r="C434" s="190"/>
      <c r="D434" s="191"/>
      <c r="E434" s="365" t="s">
        <v>258</v>
      </c>
      <c r="F434" s="366"/>
      <c r="G434" s="366"/>
      <c r="H434" s="367"/>
      <c r="I434" s="361"/>
      <c r="J434" s="192">
        <f>IF(SUM(L434:T434)=0,IF(COUNTIF(L434:T434,"未確認")&gt;0,"未確認",IF(COUNTIF(L434:T434,"~*")&gt;0,"*",SUM(L434:T434))),SUM(L434:T434))</f>
        <v>19</v>
      </c>
      <c r="K434" s="193" t="str">
        <f>IF(OR(COUNTIF(L434:T434,"未確認")&gt;0,COUNTIF(L434:T434,"~*")&gt;0),"※","")</f>
        <v/>
      </c>
      <c r="L434" s="147">
        <v>0</v>
      </c>
      <c r="M434" s="147">
        <v>0</v>
      </c>
      <c r="N434" s="147">
        <v>5</v>
      </c>
      <c r="O434" s="147">
        <v>5</v>
      </c>
      <c r="P434" s="147">
        <v>0</v>
      </c>
      <c r="Q434" s="147">
        <v>0</v>
      </c>
      <c r="R434" s="147">
        <v>1</v>
      </c>
      <c r="S434" s="147">
        <v>1</v>
      </c>
      <c r="T434" s="147">
        <v>7</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1053</v>
      </c>
      <c r="O441" s="66" t="s">
        <v>1055</v>
      </c>
      <c r="P441" s="66" t="s">
        <v>1057</v>
      </c>
      <c r="Q441" s="66" t="s">
        <v>1060</v>
      </c>
      <c r="R441" s="66" t="s">
        <v>1063</v>
      </c>
      <c r="S441" s="66" t="s">
        <v>1064</v>
      </c>
      <c r="T441" s="66" t="s">
        <v>1066</v>
      </c>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1056</v>
      </c>
      <c r="P442" s="70" t="s">
        <v>1046</v>
      </c>
      <c r="Q442" s="70" t="s">
        <v>1046</v>
      </c>
      <c r="R442" s="70" t="s">
        <v>1046</v>
      </c>
      <c r="S442" s="70" t="s">
        <v>1046</v>
      </c>
      <c r="T442" s="70" t="s">
        <v>1056</v>
      </c>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1053</v>
      </c>
      <c r="O466" s="66" t="s">
        <v>1055</v>
      </c>
      <c r="P466" s="66" t="s">
        <v>1057</v>
      </c>
      <c r="Q466" s="66" t="s">
        <v>1060</v>
      </c>
      <c r="R466" s="66" t="s">
        <v>1063</v>
      </c>
      <c r="S466" s="66" t="s">
        <v>1064</v>
      </c>
      <c r="T466" s="66" t="s">
        <v>1066</v>
      </c>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1056</v>
      </c>
      <c r="P467" s="70" t="s">
        <v>1046</v>
      </c>
      <c r="Q467" s="70" t="s">
        <v>1046</v>
      </c>
      <c r="R467" s="70" t="s">
        <v>1046</v>
      </c>
      <c r="S467" s="70" t="s">
        <v>1046</v>
      </c>
      <c r="T467" s="70" t="s">
        <v>1056</v>
      </c>
      <c r="U467" s="8"/>
      <c r="V467" s="8"/>
    </row>
    <row r="468" spans="1:22" ht="34.5" customHeight="1">
      <c r="A468" s="252" t="s">
        <v>807</v>
      </c>
      <c r="B468" s="1"/>
      <c r="C468" s="333" t="s">
        <v>282</v>
      </c>
      <c r="D468" s="334"/>
      <c r="E468" s="334"/>
      <c r="F468" s="334"/>
      <c r="G468" s="334"/>
      <c r="H468" s="335"/>
      <c r="I468" s="339" t="s">
        <v>283</v>
      </c>
      <c r="J468" s="116">
        <f>IF(SUM(L468:T468)=0,IF(COUNTIF(L468:T468,"未確認")&gt;0,"未確認",IF(COUNTIF(L468:T468,"*")&gt;0,"*",SUM(L468:T468))),SUM(L468:T468))</f>
        <v>420</v>
      </c>
      <c r="K468" s="201" t="str">
        <f t="shared" ref="K468:K475" si="16">IF(OR(COUNTIF(L468:T468,"未確認")&gt;0,COUNTIF(L468:T468,"*")&gt;0),"※","")</f>
        <v>※</v>
      </c>
      <c r="L468" s="117">
        <v>61</v>
      </c>
      <c r="M468" s="117">
        <v>49</v>
      </c>
      <c r="N468" s="117">
        <v>68</v>
      </c>
      <c r="O468" s="117">
        <v>58</v>
      </c>
      <c r="P468" s="117">
        <v>63</v>
      </c>
      <c r="Q468" s="117">
        <v>69</v>
      </c>
      <c r="R468" s="117">
        <v>12</v>
      </c>
      <c r="S468" s="117" t="s">
        <v>541</v>
      </c>
      <c r="T468" s="117">
        <v>40</v>
      </c>
      <c r="U468" s="8"/>
      <c r="V468" s="8"/>
    </row>
    <row r="469" spans="1:22" ht="34.5" customHeight="1">
      <c r="A469" s="252" t="s">
        <v>812</v>
      </c>
      <c r="B469" s="1"/>
      <c r="C469" s="202"/>
      <c r="D469" s="354" t="s">
        <v>284</v>
      </c>
      <c r="E469" s="319" t="s">
        <v>285</v>
      </c>
      <c r="F469" s="320"/>
      <c r="G469" s="320"/>
      <c r="H469" s="321"/>
      <c r="I469" s="353"/>
      <c r="J469" s="116" t="str">
        <f t="shared" ref="J469:J480" si="17">IF(SUM(L469:T469)=0,IF(COUNTIF(L469:T469,"未確認")&gt;0,"未確認",IF(COUNTIF(L469:T469,"~*")&gt;0,"*",SUM(L469:T469))),SUM(L469:T469))</f>
        <v>*</v>
      </c>
      <c r="K469" s="201" t="str">
        <f t="shared" si="16"/>
        <v>※</v>
      </c>
      <c r="L469" s="117" t="s">
        <v>541</v>
      </c>
      <c r="M469" s="117" t="s">
        <v>541</v>
      </c>
      <c r="N469" s="117">
        <v>0</v>
      </c>
      <c r="O469" s="117" t="s">
        <v>541</v>
      </c>
      <c r="P469" s="117" t="s">
        <v>541</v>
      </c>
      <c r="Q469" s="117" t="s">
        <v>541</v>
      </c>
      <c r="R469" s="117" t="s">
        <v>541</v>
      </c>
      <c r="S469" s="117">
        <v>0</v>
      </c>
      <c r="T469" s="117" t="s">
        <v>541</v>
      </c>
      <c r="U469" s="8"/>
      <c r="V469" s="8"/>
    </row>
    <row r="470" spans="1:22" ht="34.5" customHeight="1">
      <c r="A470" s="252" t="s">
        <v>813</v>
      </c>
      <c r="B470" s="1"/>
      <c r="C470" s="202"/>
      <c r="D470" s="355"/>
      <c r="E470" s="319" t="s">
        <v>286</v>
      </c>
      <c r="F470" s="320"/>
      <c r="G470" s="320"/>
      <c r="H470" s="321"/>
      <c r="I470" s="353"/>
      <c r="J470" s="116">
        <f t="shared" si="17"/>
        <v>88</v>
      </c>
      <c r="K470" s="201" t="str">
        <f t="shared" si="16"/>
        <v/>
      </c>
      <c r="L470" s="117">
        <v>0</v>
      </c>
      <c r="M470" s="117">
        <v>0</v>
      </c>
      <c r="N470" s="117">
        <v>0</v>
      </c>
      <c r="O470" s="117">
        <v>0</v>
      </c>
      <c r="P470" s="117">
        <v>72</v>
      </c>
      <c r="Q470" s="117">
        <v>16</v>
      </c>
      <c r="R470" s="117">
        <v>0</v>
      </c>
      <c r="S470" s="117">
        <v>0</v>
      </c>
      <c r="T470" s="117">
        <v>0</v>
      </c>
      <c r="U470" s="8"/>
      <c r="V470" s="8"/>
    </row>
    <row r="471" spans="1:22" ht="34.5" customHeight="1">
      <c r="A471" s="252" t="s">
        <v>814</v>
      </c>
      <c r="B471" s="1"/>
      <c r="C471" s="202"/>
      <c r="D471" s="355"/>
      <c r="E471" s="319" t="s">
        <v>287</v>
      </c>
      <c r="F471" s="320"/>
      <c r="G471" s="320"/>
      <c r="H471" s="321"/>
      <c r="I471" s="353"/>
      <c r="J471" s="116">
        <f t="shared" si="17"/>
        <v>26</v>
      </c>
      <c r="K471" s="201" t="str">
        <f t="shared" si="16"/>
        <v>※</v>
      </c>
      <c r="L471" s="117" t="s">
        <v>541</v>
      </c>
      <c r="M471" s="117">
        <v>0</v>
      </c>
      <c r="N471" s="117">
        <v>0</v>
      </c>
      <c r="O471" s="117">
        <v>0</v>
      </c>
      <c r="P471" s="117" t="s">
        <v>541</v>
      </c>
      <c r="Q471" s="117">
        <v>0</v>
      </c>
      <c r="R471" s="117">
        <v>10</v>
      </c>
      <c r="S471" s="117">
        <v>0</v>
      </c>
      <c r="T471" s="117">
        <v>16</v>
      </c>
      <c r="U471" s="8"/>
      <c r="V471" s="8"/>
    </row>
    <row r="472" spans="1:22" ht="34.5" customHeight="1">
      <c r="A472" s="252" t="s">
        <v>815</v>
      </c>
      <c r="B472" s="1"/>
      <c r="C472" s="202"/>
      <c r="D472" s="355"/>
      <c r="E472" s="319" t="s">
        <v>288</v>
      </c>
      <c r="F472" s="320"/>
      <c r="G472" s="320"/>
      <c r="H472" s="321"/>
      <c r="I472" s="353"/>
      <c r="J472" s="116">
        <f t="shared" si="17"/>
        <v>30</v>
      </c>
      <c r="K472" s="201" t="str">
        <f t="shared" si="16"/>
        <v>※</v>
      </c>
      <c r="L472" s="117">
        <v>0</v>
      </c>
      <c r="M472" s="117" t="s">
        <v>541</v>
      </c>
      <c r="N472" s="117">
        <v>0</v>
      </c>
      <c r="O472" s="117">
        <v>0</v>
      </c>
      <c r="P472" s="117" t="s">
        <v>541</v>
      </c>
      <c r="Q472" s="117">
        <v>30</v>
      </c>
      <c r="R472" s="117">
        <v>0</v>
      </c>
      <c r="S472" s="117" t="s">
        <v>541</v>
      </c>
      <c r="T472" s="117">
        <v>0</v>
      </c>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v>0</v>
      </c>
      <c r="M473" s="117">
        <v>0</v>
      </c>
      <c r="N473" s="117">
        <v>0</v>
      </c>
      <c r="O473" s="117">
        <v>0</v>
      </c>
      <c r="P473" s="117">
        <v>0</v>
      </c>
      <c r="Q473" s="117" t="s">
        <v>541</v>
      </c>
      <c r="R473" s="117">
        <v>0</v>
      </c>
      <c r="S473" s="117">
        <v>0</v>
      </c>
      <c r="T473" s="117">
        <v>0</v>
      </c>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117">
        <v>0</v>
      </c>
      <c r="S474" s="117">
        <v>0</v>
      </c>
      <c r="T474" s="117">
        <v>0</v>
      </c>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t="s">
        <v>541</v>
      </c>
      <c r="M475" s="117">
        <v>0</v>
      </c>
      <c r="N475" s="117" t="s">
        <v>541</v>
      </c>
      <c r="O475" s="117">
        <v>0</v>
      </c>
      <c r="P475" s="117">
        <v>0</v>
      </c>
      <c r="Q475" s="117">
        <v>0</v>
      </c>
      <c r="R475" s="117">
        <v>0</v>
      </c>
      <c r="S475" s="117">
        <v>0</v>
      </c>
      <c r="T475" s="117" t="s">
        <v>541</v>
      </c>
      <c r="U475" s="8"/>
      <c r="V475" s="8"/>
    </row>
    <row r="476" spans="1:22" ht="34.5" customHeight="1">
      <c r="A476" s="252" t="s">
        <v>819</v>
      </c>
      <c r="B476" s="1"/>
      <c r="C476" s="202"/>
      <c r="D476" s="355"/>
      <c r="E476" s="319" t="s">
        <v>292</v>
      </c>
      <c r="F476" s="320"/>
      <c r="G476" s="320"/>
      <c r="H476" s="321"/>
      <c r="I476" s="353"/>
      <c r="J476" s="116">
        <f t="shared" si="17"/>
        <v>90</v>
      </c>
      <c r="K476" s="201" t="str">
        <f>IF(OR(COUNTIF(L476:T476,"未確認")&gt;0,COUNTIF(L476:T476,"~")&gt;0),"※","")</f>
        <v/>
      </c>
      <c r="L476" s="117" t="s">
        <v>541</v>
      </c>
      <c r="M476" s="117" t="s">
        <v>541</v>
      </c>
      <c r="N476" s="117" t="s">
        <v>541</v>
      </c>
      <c r="O476" s="117">
        <v>55</v>
      </c>
      <c r="P476" s="117">
        <v>0</v>
      </c>
      <c r="Q476" s="117">
        <v>0</v>
      </c>
      <c r="R476" s="117">
        <v>0</v>
      </c>
      <c r="S476" s="117">
        <v>0</v>
      </c>
      <c r="T476" s="117">
        <v>35</v>
      </c>
      <c r="U476" s="8"/>
      <c r="V476" s="8"/>
    </row>
    <row r="477" spans="1:22" ht="34.5" customHeight="1">
      <c r="A477" s="252" t="s">
        <v>820</v>
      </c>
      <c r="B477" s="1"/>
      <c r="C477" s="202"/>
      <c r="D477" s="355"/>
      <c r="E477" s="319" t="s">
        <v>293</v>
      </c>
      <c r="F477" s="320"/>
      <c r="G477" s="320"/>
      <c r="H477" s="321"/>
      <c r="I477" s="353"/>
      <c r="J477" s="116">
        <f t="shared" si="17"/>
        <v>137</v>
      </c>
      <c r="K477" s="201" t="str">
        <f t="shared" ref="K477:K496" si="18">IF(OR(COUNTIF(L477:T477,"未確認")&gt;0,COUNTIF(L477:T477,"*")&gt;0),"※","")</f>
        <v>※</v>
      </c>
      <c r="L477" s="117">
        <v>64</v>
      </c>
      <c r="M477" s="117" t="s">
        <v>541</v>
      </c>
      <c r="N477" s="117">
        <v>73</v>
      </c>
      <c r="O477" s="117">
        <v>0</v>
      </c>
      <c r="P477" s="117">
        <v>0</v>
      </c>
      <c r="Q477" s="117" t="s">
        <v>541</v>
      </c>
      <c r="R477" s="117">
        <v>0</v>
      </c>
      <c r="S477" s="117" t="s">
        <v>541</v>
      </c>
      <c r="T477" s="117" t="s">
        <v>541</v>
      </c>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v>0</v>
      </c>
      <c r="M478" s="117">
        <v>0</v>
      </c>
      <c r="N478" s="117" t="s">
        <v>541</v>
      </c>
      <c r="O478" s="117">
        <v>0</v>
      </c>
      <c r="P478" s="117">
        <v>0</v>
      </c>
      <c r="Q478" s="117">
        <v>0</v>
      </c>
      <c r="R478" s="117">
        <v>0</v>
      </c>
      <c r="S478" s="117">
        <v>0</v>
      </c>
      <c r="T478" s="117">
        <v>0</v>
      </c>
      <c r="U478" s="8"/>
      <c r="V478" s="8"/>
    </row>
    <row r="479" spans="1:22" ht="34.5" customHeight="1">
      <c r="A479" s="252" t="s">
        <v>822</v>
      </c>
      <c r="B479" s="1"/>
      <c r="C479" s="202"/>
      <c r="D479" s="355"/>
      <c r="E479" s="319" t="s">
        <v>295</v>
      </c>
      <c r="F479" s="320"/>
      <c r="G479" s="320"/>
      <c r="H479" s="321"/>
      <c r="I479" s="353"/>
      <c r="J479" s="116">
        <f t="shared" si="17"/>
        <v>51</v>
      </c>
      <c r="K479" s="201" t="str">
        <f t="shared" si="18"/>
        <v>※</v>
      </c>
      <c r="L479" s="117">
        <v>0</v>
      </c>
      <c r="M479" s="117">
        <v>51</v>
      </c>
      <c r="N479" s="117">
        <v>0</v>
      </c>
      <c r="O479" s="117">
        <v>0</v>
      </c>
      <c r="P479" s="117">
        <v>0</v>
      </c>
      <c r="Q479" s="117">
        <v>0</v>
      </c>
      <c r="R479" s="117">
        <v>0</v>
      </c>
      <c r="S479" s="117">
        <v>0</v>
      </c>
      <c r="T479" s="117" t="s">
        <v>541</v>
      </c>
      <c r="U479" s="8"/>
      <c r="V479" s="8"/>
    </row>
    <row r="480" spans="1:22" ht="34.5" customHeight="1">
      <c r="A480" s="252" t="s">
        <v>823</v>
      </c>
      <c r="B480" s="1"/>
      <c r="C480" s="202"/>
      <c r="D480" s="356"/>
      <c r="E480" s="319" t="s">
        <v>296</v>
      </c>
      <c r="F480" s="320"/>
      <c r="G480" s="320"/>
      <c r="H480" s="321"/>
      <c r="I480" s="340"/>
      <c r="J480" s="116">
        <f t="shared" si="17"/>
        <v>11</v>
      </c>
      <c r="K480" s="201" t="str">
        <f t="shared" si="18"/>
        <v>※</v>
      </c>
      <c r="L480" s="117">
        <v>0</v>
      </c>
      <c r="M480" s="117" t="s">
        <v>541</v>
      </c>
      <c r="N480" s="117">
        <v>0</v>
      </c>
      <c r="O480" s="117">
        <v>0</v>
      </c>
      <c r="P480" s="117">
        <v>0</v>
      </c>
      <c r="Q480" s="117">
        <v>11</v>
      </c>
      <c r="R480" s="117">
        <v>0</v>
      </c>
      <c r="S480" s="117">
        <v>0</v>
      </c>
      <c r="T480" s="117">
        <v>0</v>
      </c>
      <c r="U480" s="8"/>
      <c r="V480" s="8"/>
    </row>
    <row r="481" spans="1:22" ht="34.5" customHeight="1">
      <c r="A481" s="252" t="s">
        <v>808</v>
      </c>
      <c r="B481" s="159"/>
      <c r="C481" s="333" t="s">
        <v>297</v>
      </c>
      <c r="D481" s="334"/>
      <c r="E481" s="334"/>
      <c r="F481" s="334"/>
      <c r="G481" s="334"/>
      <c r="H481" s="335"/>
      <c r="I481" s="339" t="s">
        <v>298</v>
      </c>
      <c r="J481" s="116">
        <f>IF(SUM(L481:T481)=0,IF(COUNTIF(L481:T481,"未確認")&gt;0,"未確認",IF(COUNTIF(L481:T481,"*")&gt;0,"*",SUM(L481:T481))),SUM(L481:T481))</f>
        <v>143</v>
      </c>
      <c r="K481" s="201" t="str">
        <f t="shared" si="18"/>
        <v>※</v>
      </c>
      <c r="L481" s="117">
        <v>36</v>
      </c>
      <c r="M481" s="117">
        <v>23</v>
      </c>
      <c r="N481" s="117">
        <v>0</v>
      </c>
      <c r="O481" s="117" t="s">
        <v>541</v>
      </c>
      <c r="P481" s="117">
        <v>43</v>
      </c>
      <c r="Q481" s="117">
        <v>14</v>
      </c>
      <c r="R481" s="117" t="s">
        <v>541</v>
      </c>
      <c r="S481" s="117">
        <v>0</v>
      </c>
      <c r="T481" s="117">
        <v>27</v>
      </c>
      <c r="U481" s="8"/>
      <c r="V481" s="8"/>
    </row>
    <row r="482" spans="1:22" ht="34.5" customHeight="1">
      <c r="A482" s="252" t="s">
        <v>824</v>
      </c>
      <c r="B482" s="1"/>
      <c r="C482" s="202"/>
      <c r="D482" s="354" t="s">
        <v>299</v>
      </c>
      <c r="E482" s="319" t="s">
        <v>285</v>
      </c>
      <c r="F482" s="320"/>
      <c r="G482" s="320"/>
      <c r="H482" s="321"/>
      <c r="I482" s="353"/>
      <c r="J482" s="116" t="str">
        <f t="shared" ref="J482:J496" si="19">IF(SUM(L482:T482)=0,IF(COUNTIF(L482:T482,"未確認")&gt;0,"未確認",IF(COUNTIF(L482:T482,"~*")&gt;0,"*",SUM(L482:T482))),SUM(L482:T482))</f>
        <v>*</v>
      </c>
      <c r="K482" s="201" t="str">
        <f t="shared" si="18"/>
        <v>※</v>
      </c>
      <c r="L482" s="117">
        <v>0</v>
      </c>
      <c r="M482" s="117">
        <v>0</v>
      </c>
      <c r="N482" s="117">
        <v>0</v>
      </c>
      <c r="O482" s="117" t="s">
        <v>541</v>
      </c>
      <c r="P482" s="117">
        <v>0</v>
      </c>
      <c r="Q482" s="117" t="s">
        <v>541</v>
      </c>
      <c r="R482" s="117">
        <v>0</v>
      </c>
      <c r="S482" s="117">
        <v>0</v>
      </c>
      <c r="T482" s="117">
        <v>0</v>
      </c>
      <c r="U482" s="8"/>
      <c r="V482" s="8"/>
    </row>
    <row r="483" spans="1:22" ht="34.5" customHeight="1">
      <c r="A483" s="252" t="s">
        <v>825</v>
      </c>
      <c r="B483" s="1"/>
      <c r="C483" s="202"/>
      <c r="D483" s="355"/>
      <c r="E483" s="319" t="s">
        <v>286</v>
      </c>
      <c r="F483" s="320"/>
      <c r="G483" s="320"/>
      <c r="H483" s="321"/>
      <c r="I483" s="353"/>
      <c r="J483" s="116">
        <f t="shared" si="19"/>
        <v>63</v>
      </c>
      <c r="K483" s="201" t="str">
        <f t="shared" si="18"/>
        <v/>
      </c>
      <c r="L483" s="117">
        <v>0</v>
      </c>
      <c r="M483" s="117">
        <v>0</v>
      </c>
      <c r="N483" s="117">
        <v>0</v>
      </c>
      <c r="O483" s="117">
        <v>0</v>
      </c>
      <c r="P483" s="117">
        <v>51</v>
      </c>
      <c r="Q483" s="117">
        <v>12</v>
      </c>
      <c r="R483" s="117">
        <v>0</v>
      </c>
      <c r="S483" s="117">
        <v>0</v>
      </c>
      <c r="T483" s="117">
        <v>0</v>
      </c>
      <c r="U483" s="8"/>
      <c r="V483" s="8"/>
    </row>
    <row r="484" spans="1:22" ht="34.5" customHeight="1">
      <c r="A484" s="252" t="s">
        <v>826</v>
      </c>
      <c r="B484" s="1"/>
      <c r="C484" s="202"/>
      <c r="D484" s="355"/>
      <c r="E484" s="319" t="s">
        <v>287</v>
      </c>
      <c r="F484" s="320"/>
      <c r="G484" s="320"/>
      <c r="H484" s="321"/>
      <c r="I484" s="353"/>
      <c r="J484" s="116">
        <f t="shared" si="19"/>
        <v>10</v>
      </c>
      <c r="K484" s="201" t="str">
        <f t="shared" si="18"/>
        <v>※</v>
      </c>
      <c r="L484" s="117">
        <v>0</v>
      </c>
      <c r="M484" s="117">
        <v>0</v>
      </c>
      <c r="N484" s="117">
        <v>0</v>
      </c>
      <c r="O484" s="117">
        <v>0</v>
      </c>
      <c r="P484" s="117" t="s">
        <v>541</v>
      </c>
      <c r="Q484" s="117">
        <v>0</v>
      </c>
      <c r="R484" s="117" t="s">
        <v>541</v>
      </c>
      <c r="S484" s="117">
        <v>0</v>
      </c>
      <c r="T484" s="117">
        <v>10</v>
      </c>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117">
        <v>0</v>
      </c>
      <c r="S486" s="117">
        <v>0</v>
      </c>
      <c r="T486" s="117">
        <v>0</v>
      </c>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117">
        <v>0</v>
      </c>
      <c r="S487" s="117">
        <v>0</v>
      </c>
      <c r="T487" s="117">
        <v>0</v>
      </c>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t="s">
        <v>541</v>
      </c>
      <c r="M488" s="117">
        <v>0</v>
      </c>
      <c r="N488" s="117">
        <v>0</v>
      </c>
      <c r="O488" s="117">
        <v>0</v>
      </c>
      <c r="P488" s="117">
        <v>0</v>
      </c>
      <c r="Q488" s="117">
        <v>0</v>
      </c>
      <c r="R488" s="117">
        <v>0</v>
      </c>
      <c r="S488" s="117">
        <v>0</v>
      </c>
      <c r="T488" s="117" t="s">
        <v>541</v>
      </c>
      <c r="U488" s="8"/>
      <c r="V488" s="8"/>
    </row>
    <row r="489" spans="1:22" ht="34.5" customHeight="1">
      <c r="A489" s="252" t="s">
        <v>831</v>
      </c>
      <c r="B489" s="1"/>
      <c r="C489" s="202"/>
      <c r="D489" s="355"/>
      <c r="E489" s="319" t="s">
        <v>292</v>
      </c>
      <c r="F489" s="320"/>
      <c r="G489" s="320"/>
      <c r="H489" s="321"/>
      <c r="I489" s="353"/>
      <c r="J489" s="116">
        <f t="shared" si="19"/>
        <v>28</v>
      </c>
      <c r="K489" s="201" t="str">
        <f t="shared" si="18"/>
        <v>※</v>
      </c>
      <c r="L489" s="117">
        <v>0</v>
      </c>
      <c r="M489" s="117" t="s">
        <v>541</v>
      </c>
      <c r="N489" s="117">
        <v>0</v>
      </c>
      <c r="O489" s="117" t="s">
        <v>541</v>
      </c>
      <c r="P489" s="117">
        <v>0</v>
      </c>
      <c r="Q489" s="117">
        <v>0</v>
      </c>
      <c r="R489" s="117">
        <v>0</v>
      </c>
      <c r="S489" s="117">
        <v>0</v>
      </c>
      <c r="T489" s="117">
        <v>28</v>
      </c>
      <c r="U489" s="8"/>
      <c r="V489" s="8"/>
    </row>
    <row r="490" spans="1:22" ht="34.5" customHeight="1">
      <c r="A490" s="252" t="s">
        <v>832</v>
      </c>
      <c r="B490" s="1"/>
      <c r="C490" s="202"/>
      <c r="D490" s="355"/>
      <c r="E490" s="319" t="s">
        <v>293</v>
      </c>
      <c r="F490" s="320"/>
      <c r="G490" s="320"/>
      <c r="H490" s="321"/>
      <c r="I490" s="353"/>
      <c r="J490" s="116">
        <f t="shared" si="19"/>
        <v>37</v>
      </c>
      <c r="K490" s="201" t="str">
        <f t="shared" si="18"/>
        <v>※</v>
      </c>
      <c r="L490" s="117">
        <v>37</v>
      </c>
      <c r="M490" s="117">
        <v>0</v>
      </c>
      <c r="N490" s="117">
        <v>0</v>
      </c>
      <c r="O490" s="117">
        <v>0</v>
      </c>
      <c r="P490" s="117">
        <v>0</v>
      </c>
      <c r="Q490" s="117" t="s">
        <v>541</v>
      </c>
      <c r="R490" s="117">
        <v>0</v>
      </c>
      <c r="S490" s="117">
        <v>0</v>
      </c>
      <c r="T490" s="117" t="s">
        <v>541</v>
      </c>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117">
        <v>0</v>
      </c>
      <c r="S491" s="117">
        <v>0</v>
      </c>
      <c r="T491" s="117">
        <v>0</v>
      </c>
      <c r="U491" s="8"/>
      <c r="V491" s="8"/>
    </row>
    <row r="492" spans="1:22" ht="34.5" customHeight="1">
      <c r="A492" s="252" t="s">
        <v>834</v>
      </c>
      <c r="B492" s="1"/>
      <c r="C492" s="202"/>
      <c r="D492" s="355"/>
      <c r="E492" s="319" t="s">
        <v>295</v>
      </c>
      <c r="F492" s="320"/>
      <c r="G492" s="320"/>
      <c r="H492" s="321"/>
      <c r="I492" s="353"/>
      <c r="J492" s="116">
        <f t="shared" si="19"/>
        <v>30</v>
      </c>
      <c r="K492" s="201" t="str">
        <f t="shared" si="18"/>
        <v>※</v>
      </c>
      <c r="L492" s="117">
        <v>0</v>
      </c>
      <c r="M492" s="117">
        <v>30</v>
      </c>
      <c r="N492" s="117">
        <v>0</v>
      </c>
      <c r="O492" s="117">
        <v>0</v>
      </c>
      <c r="P492" s="117">
        <v>0</v>
      </c>
      <c r="Q492" s="117">
        <v>0</v>
      </c>
      <c r="R492" s="117">
        <v>0</v>
      </c>
      <c r="S492" s="117">
        <v>0</v>
      </c>
      <c r="T492" s="117" t="s">
        <v>541</v>
      </c>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19" t="s">
        <v>300</v>
      </c>
      <c r="D494" s="320"/>
      <c r="E494" s="320"/>
      <c r="F494" s="320"/>
      <c r="G494" s="320"/>
      <c r="H494" s="321"/>
      <c r="I494" s="122" t="s">
        <v>301</v>
      </c>
      <c r="J494" s="116">
        <f t="shared" si="19"/>
        <v>12</v>
      </c>
      <c r="K494" s="201" t="str">
        <f t="shared" si="18"/>
        <v/>
      </c>
      <c r="L494" s="117">
        <v>0</v>
      </c>
      <c r="M494" s="117">
        <v>0</v>
      </c>
      <c r="N494" s="117">
        <v>0</v>
      </c>
      <c r="O494" s="117">
        <v>0</v>
      </c>
      <c r="P494" s="117">
        <v>0</v>
      </c>
      <c r="Q494" s="117">
        <v>0</v>
      </c>
      <c r="R494" s="117">
        <v>0</v>
      </c>
      <c r="S494" s="117">
        <v>0</v>
      </c>
      <c r="T494" s="117">
        <v>12</v>
      </c>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117">
        <v>0</v>
      </c>
      <c r="T495" s="117">
        <v>0</v>
      </c>
      <c r="U495" s="8"/>
      <c r="V495" s="8"/>
    </row>
    <row r="496" spans="1:22" ht="69.95" customHeight="1">
      <c r="A496" s="252" t="s">
        <v>811</v>
      </c>
      <c r="B496" s="159"/>
      <c r="C496" s="319" t="s">
        <v>304</v>
      </c>
      <c r="D496" s="320"/>
      <c r="E496" s="320"/>
      <c r="F496" s="320"/>
      <c r="G496" s="320"/>
      <c r="H496" s="321"/>
      <c r="I496" s="122" t="s">
        <v>305</v>
      </c>
      <c r="J496" s="116">
        <f t="shared" si="19"/>
        <v>26</v>
      </c>
      <c r="K496" s="201" t="str">
        <f t="shared" si="18"/>
        <v>※</v>
      </c>
      <c r="L496" s="117">
        <v>12</v>
      </c>
      <c r="M496" s="117">
        <v>14</v>
      </c>
      <c r="N496" s="117">
        <v>0</v>
      </c>
      <c r="O496" s="117">
        <v>0</v>
      </c>
      <c r="P496" s="117">
        <v>0</v>
      </c>
      <c r="Q496" s="117" t="s">
        <v>541</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1053</v>
      </c>
      <c r="O502" s="66" t="s">
        <v>1055</v>
      </c>
      <c r="P502" s="66" t="s">
        <v>1057</v>
      </c>
      <c r="Q502" s="66" t="s">
        <v>1060</v>
      </c>
      <c r="R502" s="66" t="s">
        <v>1063</v>
      </c>
      <c r="S502" s="66" t="s">
        <v>1064</v>
      </c>
      <c r="T502" s="66" t="s">
        <v>1066</v>
      </c>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1046</v>
      </c>
      <c r="O503" s="70" t="s">
        <v>1056</v>
      </c>
      <c r="P503" s="70" t="s">
        <v>1046</v>
      </c>
      <c r="Q503" s="70" t="s">
        <v>1046</v>
      </c>
      <c r="R503" s="70" t="s">
        <v>1046</v>
      </c>
      <c r="S503" s="70" t="s">
        <v>1046</v>
      </c>
      <c r="T503" s="70" t="s">
        <v>1056</v>
      </c>
      <c r="U503" s="8"/>
      <c r="V503" s="8"/>
    </row>
    <row r="504" spans="1:22" ht="42" customHeight="1">
      <c r="A504" s="252" t="s">
        <v>836</v>
      </c>
      <c r="B504" s="1"/>
      <c r="C504" s="319" t="s">
        <v>308</v>
      </c>
      <c r="D504" s="320"/>
      <c r="E504" s="320"/>
      <c r="F504" s="320"/>
      <c r="G504" s="320"/>
      <c r="H504" s="321"/>
      <c r="I504" s="134" t="s">
        <v>309</v>
      </c>
      <c r="J504" s="116">
        <f t="shared" ref="J504:J511" si="20">IF(SUM(L504:T504)=0,IF(COUNTIF(L504:T504,"未確認")&gt;0,"未確認",IF(COUNTIF(L504:T504,"~*")&gt;0,"*",SUM(L504:T504))),SUM(L504:T504))</f>
        <v>11</v>
      </c>
      <c r="K504" s="201" t="str">
        <f t="shared" ref="K504:K511" si="21">IF(OR(COUNTIF(L504:T504,"未確認")&gt;0,COUNTIF(L504:T504,"*")&gt;0),"※","")</f>
        <v>※</v>
      </c>
      <c r="L504" s="117">
        <v>11</v>
      </c>
      <c r="M504" s="117">
        <v>0</v>
      </c>
      <c r="N504" s="117" t="s">
        <v>541</v>
      </c>
      <c r="O504" s="117">
        <v>0</v>
      </c>
      <c r="P504" s="117">
        <v>0</v>
      </c>
      <c r="Q504" s="117">
        <v>0</v>
      </c>
      <c r="R504" s="117">
        <v>0</v>
      </c>
      <c r="S504" s="117">
        <v>0</v>
      </c>
      <c r="T504" s="117">
        <v>0</v>
      </c>
      <c r="U504" s="8"/>
      <c r="V504" s="8"/>
    </row>
    <row r="505" spans="1:22" ht="84" customHeight="1">
      <c r="A505" s="252" t="s">
        <v>837</v>
      </c>
      <c r="B505" s="204"/>
      <c r="C505" s="319" t="s">
        <v>310</v>
      </c>
      <c r="D505" s="320"/>
      <c r="E505" s="320"/>
      <c r="F505" s="320"/>
      <c r="G505" s="320"/>
      <c r="H505" s="321"/>
      <c r="I505" s="122" t="s">
        <v>311</v>
      </c>
      <c r="J505" s="116">
        <f t="shared" si="20"/>
        <v>138</v>
      </c>
      <c r="K505" s="201" t="str">
        <f t="shared" si="21"/>
        <v>※</v>
      </c>
      <c r="L505" s="117">
        <v>38</v>
      </c>
      <c r="M505" s="117">
        <v>35</v>
      </c>
      <c r="N505" s="117">
        <v>48</v>
      </c>
      <c r="O505" s="117" t="s">
        <v>541</v>
      </c>
      <c r="P505" s="117" t="s">
        <v>541</v>
      </c>
      <c r="Q505" s="117">
        <v>17</v>
      </c>
      <c r="R505" s="117" t="s">
        <v>541</v>
      </c>
      <c r="S505" s="117" t="s">
        <v>541</v>
      </c>
      <c r="T505" s="117">
        <v>0</v>
      </c>
      <c r="U505" s="8"/>
      <c r="V505" s="8"/>
    </row>
    <row r="506" spans="1:22" ht="56.1" customHeight="1">
      <c r="A506" s="252" t="s">
        <v>973</v>
      </c>
      <c r="B506" s="204"/>
      <c r="C506" s="319" t="s">
        <v>312</v>
      </c>
      <c r="D506" s="320"/>
      <c r="E506" s="320"/>
      <c r="F506" s="320"/>
      <c r="G506" s="320"/>
      <c r="H506" s="321"/>
      <c r="I506" s="122" t="s">
        <v>313</v>
      </c>
      <c r="J506" s="116" t="str">
        <f t="shared" si="20"/>
        <v>*</v>
      </c>
      <c r="K506" s="201" t="str">
        <f t="shared" si="21"/>
        <v>※</v>
      </c>
      <c r="L506" s="117" t="s">
        <v>541</v>
      </c>
      <c r="M506" s="117">
        <v>0</v>
      </c>
      <c r="N506" s="117">
        <v>0</v>
      </c>
      <c r="O506" s="117">
        <v>0</v>
      </c>
      <c r="P506" s="117">
        <v>0</v>
      </c>
      <c r="Q506" s="117">
        <v>0</v>
      </c>
      <c r="R506" s="117">
        <v>0</v>
      </c>
      <c r="S506" s="117">
        <v>0</v>
      </c>
      <c r="T506" s="117">
        <v>0</v>
      </c>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117">
        <v>0</v>
      </c>
      <c r="T507" s="117">
        <v>0</v>
      </c>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t="s">
        <v>541</v>
      </c>
      <c r="O508" s="117">
        <v>0</v>
      </c>
      <c r="P508" s="117">
        <v>0</v>
      </c>
      <c r="Q508" s="117" t="s">
        <v>541</v>
      </c>
      <c r="R508" s="117">
        <v>0</v>
      </c>
      <c r="S508" s="117" t="s">
        <v>541</v>
      </c>
      <c r="T508" s="117">
        <v>0</v>
      </c>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c r="R510" s="117">
        <v>0</v>
      </c>
      <c r="S510" s="117">
        <v>0</v>
      </c>
      <c r="T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1053</v>
      </c>
      <c r="O514" s="66" t="s">
        <v>1055</v>
      </c>
      <c r="P514" s="66" t="s">
        <v>1057</v>
      </c>
      <c r="Q514" s="66" t="s">
        <v>1060</v>
      </c>
      <c r="R514" s="66" t="s">
        <v>1063</v>
      </c>
      <c r="S514" s="66" t="s">
        <v>1064</v>
      </c>
      <c r="T514" s="66" t="s">
        <v>1066</v>
      </c>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1046</v>
      </c>
      <c r="O515" s="70" t="s">
        <v>1056</v>
      </c>
      <c r="P515" s="70" t="s">
        <v>1046</v>
      </c>
      <c r="Q515" s="70" t="s">
        <v>1046</v>
      </c>
      <c r="R515" s="70" t="s">
        <v>1046</v>
      </c>
      <c r="S515" s="70" t="s">
        <v>1046</v>
      </c>
      <c r="T515" s="70" t="s">
        <v>1056</v>
      </c>
      <c r="U515" s="8"/>
      <c r="V515" s="8"/>
    </row>
    <row r="516" spans="1:22" s="115" customFormat="1" ht="57">
      <c r="A516" s="252" t="s">
        <v>843</v>
      </c>
      <c r="B516" s="204"/>
      <c r="C516" s="346" t="s">
        <v>325</v>
      </c>
      <c r="D516" s="347"/>
      <c r="E516" s="347"/>
      <c r="F516" s="347"/>
      <c r="G516" s="347"/>
      <c r="H516" s="348"/>
      <c r="I516" s="122" t="s">
        <v>326</v>
      </c>
      <c r="J516" s="205" t="str">
        <f>IF(SUM(L516:T516)=0,IF(COUNTIF(L516:T516,"未確認")&gt;0,"未確認",IF(COUNTIF(L516:T516,"~*")&gt;0,"*",SUM(L516:T516))),SUM(L516:T516))</f>
        <v>*</v>
      </c>
      <c r="K516" s="201" t="str">
        <f>IF(OR(COUNTIF(L516:T516,"未確認")&gt;0,COUNTIF(L516:T516,"*")&gt;0),"※","")</f>
        <v>※</v>
      </c>
      <c r="L516" s="117">
        <v>0</v>
      </c>
      <c r="M516" s="117">
        <v>0</v>
      </c>
      <c r="N516" s="117">
        <v>0</v>
      </c>
      <c r="O516" s="117">
        <v>0</v>
      </c>
      <c r="P516" s="117">
        <v>0</v>
      </c>
      <c r="Q516" s="117">
        <v>0</v>
      </c>
      <c r="R516" s="117">
        <v>0</v>
      </c>
      <c r="S516" s="117">
        <v>0</v>
      </c>
      <c r="T516" s="117" t="s">
        <v>541</v>
      </c>
    </row>
    <row r="517" spans="1:22" s="115" customFormat="1" ht="71.25">
      <c r="A517" s="252" t="s">
        <v>844</v>
      </c>
      <c r="B517" s="204"/>
      <c r="C517" s="346" t="s">
        <v>327</v>
      </c>
      <c r="D517" s="347"/>
      <c r="E517" s="347"/>
      <c r="F517" s="347"/>
      <c r="G517" s="347"/>
      <c r="H517" s="348"/>
      <c r="I517" s="122" t="s">
        <v>328</v>
      </c>
      <c r="J517" s="205" t="str">
        <f>IF(SUM(L517:T517)=0,IF(COUNTIF(L517:T517,"未確認")&gt;0,"未確認",IF(COUNTIF(L517:T517,"~*")&gt;0,"*",SUM(L517:T517))),SUM(L517:T517))</f>
        <v>*</v>
      </c>
      <c r="K517" s="201" t="str">
        <f>IF(OR(COUNTIF(L517:T517,"未確認")&gt;0,COUNTIF(L517:T517,"*")&gt;0),"※","")</f>
        <v>※</v>
      </c>
      <c r="L517" s="117">
        <v>0</v>
      </c>
      <c r="M517" s="117">
        <v>0</v>
      </c>
      <c r="N517" s="117">
        <v>0</v>
      </c>
      <c r="O517" s="117">
        <v>0</v>
      </c>
      <c r="P517" s="117">
        <v>0</v>
      </c>
      <c r="Q517" s="117">
        <v>0</v>
      </c>
      <c r="R517" s="117">
        <v>0</v>
      </c>
      <c r="S517" s="117">
        <v>0</v>
      </c>
      <c r="T517" s="117" t="s">
        <v>541</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1053</v>
      </c>
      <c r="O520" s="66" t="s">
        <v>1055</v>
      </c>
      <c r="P520" s="66" t="s">
        <v>1057</v>
      </c>
      <c r="Q520" s="66" t="s">
        <v>1060</v>
      </c>
      <c r="R520" s="66" t="s">
        <v>1063</v>
      </c>
      <c r="S520" s="66" t="s">
        <v>1064</v>
      </c>
      <c r="T520" s="66" t="s">
        <v>1066</v>
      </c>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1046</v>
      </c>
      <c r="O521" s="70" t="s">
        <v>1056</v>
      </c>
      <c r="P521" s="70" t="s">
        <v>1046</v>
      </c>
      <c r="Q521" s="70" t="s">
        <v>1046</v>
      </c>
      <c r="R521" s="70" t="s">
        <v>1046</v>
      </c>
      <c r="S521" s="70" t="s">
        <v>1046</v>
      </c>
      <c r="T521" s="70" t="s">
        <v>1056</v>
      </c>
      <c r="U521" s="8"/>
      <c r="V521" s="8"/>
    </row>
    <row r="522" spans="1:22" s="115" customFormat="1" ht="71.25">
      <c r="A522" s="252" t="s">
        <v>845</v>
      </c>
      <c r="B522" s="204"/>
      <c r="C522" s="346" t="s">
        <v>330</v>
      </c>
      <c r="D522" s="347"/>
      <c r="E522" s="347"/>
      <c r="F522" s="347"/>
      <c r="G522" s="347"/>
      <c r="H522" s="348"/>
      <c r="I522" s="122" t="s">
        <v>331</v>
      </c>
      <c r="J522" s="205">
        <f>IF(SUM(L522:T522)=0,IF(COUNTIF(L522:T522,"未確認")&gt;0,"未確認",IF(COUNTIF(L522:T522,"~*")&gt;0,"*",SUM(L522:T522))),SUM(L522:T522))</f>
        <v>42</v>
      </c>
      <c r="K522" s="201" t="str">
        <f>IF(OR(COUNTIF(L522:T522,"未確認")&gt;0,COUNTIF(L522:T522,"*")&gt;0),"※","")</f>
        <v>※</v>
      </c>
      <c r="L522" s="117">
        <v>0</v>
      </c>
      <c r="M522" s="117">
        <v>0</v>
      </c>
      <c r="N522" s="117">
        <v>0</v>
      </c>
      <c r="O522" s="117">
        <v>42</v>
      </c>
      <c r="P522" s="117">
        <v>0</v>
      </c>
      <c r="Q522" s="117">
        <v>0</v>
      </c>
      <c r="R522" s="117">
        <v>0</v>
      </c>
      <c r="S522" s="117">
        <v>0</v>
      </c>
      <c r="T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1053</v>
      </c>
      <c r="O525" s="66" t="s">
        <v>1055</v>
      </c>
      <c r="P525" s="66" t="s">
        <v>1057</v>
      </c>
      <c r="Q525" s="66" t="s">
        <v>1060</v>
      </c>
      <c r="R525" s="66" t="s">
        <v>1063</v>
      </c>
      <c r="S525" s="66" t="s">
        <v>1064</v>
      </c>
      <c r="T525" s="66" t="s">
        <v>1066</v>
      </c>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1046</v>
      </c>
      <c r="O526" s="70" t="s">
        <v>1056</v>
      </c>
      <c r="P526" s="70" t="s">
        <v>1046</v>
      </c>
      <c r="Q526" s="70" t="s">
        <v>1046</v>
      </c>
      <c r="R526" s="70" t="s">
        <v>1046</v>
      </c>
      <c r="S526" s="70" t="s">
        <v>1046</v>
      </c>
      <c r="T526" s="70" t="s">
        <v>1056</v>
      </c>
      <c r="U526" s="8"/>
      <c r="V526" s="8"/>
    </row>
    <row r="527" spans="1:22" s="91" customFormat="1" ht="34.5" customHeight="1">
      <c r="A527" s="251" t="s">
        <v>846</v>
      </c>
      <c r="B527" s="204"/>
      <c r="C527" s="319" t="s">
        <v>333</v>
      </c>
      <c r="D527" s="320"/>
      <c r="E527" s="320"/>
      <c r="F527" s="320"/>
      <c r="G527" s="320"/>
      <c r="H527" s="321"/>
      <c r="I527" s="122" t="s">
        <v>334</v>
      </c>
      <c r="J527" s="116">
        <f>IF(SUM(L527:T527)=0,IF(COUNTIF(L527:T527,"未確認")&gt;0,"未確認",IF(COUNTIF(L527:T527,"~*")&gt;0,"*",SUM(L527:T527))),SUM(L527:T527))</f>
        <v>34</v>
      </c>
      <c r="K527" s="201" t="str">
        <f>IF(OR(COUNTIF(L527:T527,"未確認")&gt;0,COUNTIF(L527:T527,"*")&gt;0),"※","")</f>
        <v/>
      </c>
      <c r="L527" s="117">
        <v>0</v>
      </c>
      <c r="M527" s="117">
        <v>34</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1053</v>
      </c>
      <c r="O530" s="66" t="s">
        <v>1055</v>
      </c>
      <c r="P530" s="66" t="s">
        <v>1057</v>
      </c>
      <c r="Q530" s="66" t="s">
        <v>1060</v>
      </c>
      <c r="R530" s="66" t="s">
        <v>1063</v>
      </c>
      <c r="S530" s="66" t="s">
        <v>1064</v>
      </c>
      <c r="T530" s="66" t="s">
        <v>1066</v>
      </c>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1046</v>
      </c>
      <c r="O531" s="70" t="s">
        <v>1056</v>
      </c>
      <c r="P531" s="70" t="s">
        <v>1046</v>
      </c>
      <c r="Q531" s="70" t="s">
        <v>1046</v>
      </c>
      <c r="R531" s="70" t="s">
        <v>1046</v>
      </c>
      <c r="S531" s="70" t="s">
        <v>1046</v>
      </c>
      <c r="T531" s="70" t="s">
        <v>1056</v>
      </c>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19" t="s">
        <v>342</v>
      </c>
      <c r="D535" s="320"/>
      <c r="E535" s="320"/>
      <c r="F535" s="320"/>
      <c r="G535" s="320"/>
      <c r="H535" s="321"/>
      <c r="I535" s="345"/>
      <c r="J535" s="116">
        <f t="shared" si="22"/>
        <v>201</v>
      </c>
      <c r="K535" s="201" t="str">
        <f t="shared" si="23"/>
        <v/>
      </c>
      <c r="L535" s="117">
        <v>21</v>
      </c>
      <c r="M535" s="117">
        <v>0</v>
      </c>
      <c r="N535" s="117">
        <v>35</v>
      </c>
      <c r="O535" s="117">
        <v>26</v>
      </c>
      <c r="P535" s="117">
        <v>12</v>
      </c>
      <c r="Q535" s="117">
        <v>16</v>
      </c>
      <c r="R535" s="117">
        <v>43</v>
      </c>
      <c r="S535" s="117">
        <v>38</v>
      </c>
      <c r="T535" s="117">
        <v>10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1053</v>
      </c>
      <c r="O543" s="66" t="s">
        <v>1055</v>
      </c>
      <c r="P543" s="66" t="s">
        <v>1057</v>
      </c>
      <c r="Q543" s="66" t="s">
        <v>1060</v>
      </c>
      <c r="R543" s="66" t="s">
        <v>1063</v>
      </c>
      <c r="S543" s="66" t="s">
        <v>1064</v>
      </c>
      <c r="T543" s="66" t="s">
        <v>1066</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1056</v>
      </c>
      <c r="P544" s="70" t="s">
        <v>1046</v>
      </c>
      <c r="Q544" s="70" t="s">
        <v>1046</v>
      </c>
      <c r="R544" s="70" t="s">
        <v>1046</v>
      </c>
      <c r="S544" s="70" t="s">
        <v>1046</v>
      </c>
      <c r="T544" s="70" t="s">
        <v>1056</v>
      </c>
    </row>
    <row r="545" spans="1:20" s="115" customFormat="1" ht="69.95" customHeight="1">
      <c r="A545" s="252" t="s">
        <v>853</v>
      </c>
      <c r="C545" s="319" t="s">
        <v>348</v>
      </c>
      <c r="D545" s="320"/>
      <c r="E545" s="320"/>
      <c r="F545" s="320"/>
      <c r="G545" s="320"/>
      <c r="H545" s="321"/>
      <c r="I545" s="122" t="s">
        <v>349</v>
      </c>
      <c r="J545" s="116" t="str">
        <f t="shared" ref="J545:J557" si="24">IF(SUM(L545:T545)=0,IF(COUNTIF(L545:T545,"未確認")&gt;0,"未確認",IF(COUNTIF(L545:T545,"~*")&gt;0,"*",SUM(L545:T545))),SUM(L545:T545))</f>
        <v>*</v>
      </c>
      <c r="K545" s="201" t="str">
        <f t="shared" ref="K545:K557" si="25">IF(OR(COUNTIF(L545:T545,"未確認")&gt;0,COUNTIF(L545:T545,"*")&gt;0),"※","")</f>
        <v>※</v>
      </c>
      <c r="L545" s="117">
        <v>0</v>
      </c>
      <c r="M545" s="117" t="s">
        <v>541</v>
      </c>
      <c r="N545" s="117">
        <v>0</v>
      </c>
      <c r="O545" s="117">
        <v>0</v>
      </c>
      <c r="P545" s="117">
        <v>0</v>
      </c>
      <c r="Q545" s="117">
        <v>0</v>
      </c>
      <c r="R545" s="117">
        <v>0</v>
      </c>
      <c r="S545" s="117">
        <v>0</v>
      </c>
      <c r="T545" s="117">
        <v>0</v>
      </c>
    </row>
    <row r="546" spans="1:20"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v>0</v>
      </c>
      <c r="M548" s="117">
        <v>0</v>
      </c>
      <c r="N548" s="117">
        <v>0</v>
      </c>
      <c r="O548" s="117" t="s">
        <v>541</v>
      </c>
      <c r="P548" s="117">
        <v>0</v>
      </c>
      <c r="Q548" s="117">
        <v>0</v>
      </c>
      <c r="R548" s="117">
        <v>0</v>
      </c>
      <c r="S548" s="117">
        <v>0</v>
      </c>
      <c r="T548" s="117">
        <v>0</v>
      </c>
    </row>
    <row r="549" spans="1:20"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v>0</v>
      </c>
      <c r="N549" s="117">
        <v>0</v>
      </c>
      <c r="O549" s="117">
        <v>0</v>
      </c>
      <c r="P549" s="117">
        <v>0</v>
      </c>
      <c r="Q549" s="117">
        <v>0</v>
      </c>
      <c r="R549" s="117">
        <v>0</v>
      </c>
      <c r="S549" s="117">
        <v>0</v>
      </c>
      <c r="T549" s="117" t="s">
        <v>541</v>
      </c>
    </row>
    <row r="550" spans="1:20"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19" t="s">
        <v>366</v>
      </c>
      <c r="D554" s="320"/>
      <c r="E554" s="320"/>
      <c r="F554" s="320"/>
      <c r="G554" s="320"/>
      <c r="H554" s="321"/>
      <c r="I554" s="138" t="s">
        <v>367</v>
      </c>
      <c r="J554" s="116">
        <f t="shared" si="24"/>
        <v>12</v>
      </c>
      <c r="K554" s="201" t="str">
        <f t="shared" si="25"/>
        <v/>
      </c>
      <c r="L554" s="117">
        <v>0</v>
      </c>
      <c r="M554" s="117">
        <v>0</v>
      </c>
      <c r="N554" s="117">
        <v>0</v>
      </c>
      <c r="O554" s="117">
        <v>0</v>
      </c>
      <c r="P554" s="117">
        <v>0</v>
      </c>
      <c r="Q554" s="117">
        <v>0</v>
      </c>
      <c r="R554" s="117">
        <v>0</v>
      </c>
      <c r="S554" s="117">
        <v>0</v>
      </c>
      <c r="T554" s="117">
        <v>12</v>
      </c>
    </row>
    <row r="555" spans="1:20"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c r="O558" s="211" t="s">
        <v>1044</v>
      </c>
      <c r="P558" s="211" t="s">
        <v>1044</v>
      </c>
      <c r="Q558" s="211" t="s">
        <v>1044</v>
      </c>
      <c r="R558" s="211" t="s">
        <v>1044</v>
      </c>
      <c r="S558" s="211" t="s">
        <v>1044</v>
      </c>
      <c r="T558" s="211" t="s">
        <v>1065</v>
      </c>
    </row>
    <row r="559" spans="1:20"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row>
    <row r="560" spans="1:20" s="91" customFormat="1" ht="34.5" customHeight="1">
      <c r="A560" s="251" t="s">
        <v>870</v>
      </c>
      <c r="B560" s="119"/>
      <c r="C560" s="209"/>
      <c r="D560" s="330" t="s">
        <v>376</v>
      </c>
      <c r="E560" s="341"/>
      <c r="F560" s="341"/>
      <c r="G560" s="341"/>
      <c r="H560" s="331"/>
      <c r="I560" s="342"/>
      <c r="J560" s="207"/>
      <c r="K560" s="210"/>
      <c r="L560" s="211">
        <v>66.400000000000006</v>
      </c>
      <c r="M560" s="211">
        <v>21.8</v>
      </c>
      <c r="N560" s="211">
        <v>34.9</v>
      </c>
      <c r="O560" s="211">
        <v>64.7</v>
      </c>
      <c r="P560" s="211">
        <v>37.5</v>
      </c>
      <c r="Q560" s="211">
        <v>34.200000000000003</v>
      </c>
      <c r="R560" s="211">
        <v>43</v>
      </c>
      <c r="S560" s="211">
        <v>60.2</v>
      </c>
      <c r="T560" s="211" t="s">
        <v>533</v>
      </c>
    </row>
    <row r="561" spans="1:20" s="91" customFormat="1" ht="34.5" customHeight="1">
      <c r="A561" s="251" t="s">
        <v>871</v>
      </c>
      <c r="B561" s="119"/>
      <c r="C561" s="209"/>
      <c r="D561" s="330" t="s">
        <v>377</v>
      </c>
      <c r="E561" s="341"/>
      <c r="F561" s="341"/>
      <c r="G561" s="341"/>
      <c r="H561" s="331"/>
      <c r="I561" s="342"/>
      <c r="J561" s="207"/>
      <c r="K561" s="210"/>
      <c r="L561" s="211">
        <v>49.4</v>
      </c>
      <c r="M561" s="211">
        <v>3.4</v>
      </c>
      <c r="N561" s="211">
        <v>30.3</v>
      </c>
      <c r="O561" s="211">
        <v>32</v>
      </c>
      <c r="P561" s="211">
        <v>19.3</v>
      </c>
      <c r="Q561" s="211">
        <v>22.2</v>
      </c>
      <c r="R561" s="211">
        <v>23</v>
      </c>
      <c r="S561" s="211">
        <v>42.6</v>
      </c>
      <c r="T561" s="211" t="s">
        <v>533</v>
      </c>
    </row>
    <row r="562" spans="1:20" s="91" customFormat="1" ht="34.5" customHeight="1">
      <c r="A562" s="251" t="s">
        <v>872</v>
      </c>
      <c r="B562" s="119"/>
      <c r="C562" s="209"/>
      <c r="D562" s="330" t="s">
        <v>989</v>
      </c>
      <c r="E562" s="341"/>
      <c r="F562" s="341"/>
      <c r="G562" s="341"/>
      <c r="H562" s="331"/>
      <c r="I562" s="342"/>
      <c r="J562" s="207"/>
      <c r="K562" s="210"/>
      <c r="L562" s="211">
        <v>27.4</v>
      </c>
      <c r="M562" s="211">
        <v>1.1000000000000001</v>
      </c>
      <c r="N562" s="211">
        <v>17.899999999999999</v>
      </c>
      <c r="O562" s="211">
        <v>18.7</v>
      </c>
      <c r="P562" s="211">
        <v>17.600000000000001</v>
      </c>
      <c r="Q562" s="211">
        <v>17.2</v>
      </c>
      <c r="R562" s="211">
        <v>18.8</v>
      </c>
      <c r="S562" s="211">
        <v>26.4</v>
      </c>
      <c r="T562" s="211" t="s">
        <v>533</v>
      </c>
    </row>
    <row r="563" spans="1:20" s="91" customFormat="1" ht="34.5" customHeight="1">
      <c r="A563" s="251" t="s">
        <v>873</v>
      </c>
      <c r="B563" s="119"/>
      <c r="C563" s="209"/>
      <c r="D563" s="330" t="s">
        <v>379</v>
      </c>
      <c r="E563" s="341"/>
      <c r="F563" s="341"/>
      <c r="G563" s="341"/>
      <c r="H563" s="331"/>
      <c r="I563" s="342"/>
      <c r="J563" s="207"/>
      <c r="K563" s="210"/>
      <c r="L563" s="211">
        <v>30.6</v>
      </c>
      <c r="M563" s="211">
        <v>0.6</v>
      </c>
      <c r="N563" s="211">
        <v>7.4</v>
      </c>
      <c r="O563" s="211">
        <v>13.9</v>
      </c>
      <c r="P563" s="211">
        <v>5.6</v>
      </c>
      <c r="Q563" s="211">
        <v>5.2</v>
      </c>
      <c r="R563" s="211">
        <v>6.9</v>
      </c>
      <c r="S563" s="211">
        <v>13.7</v>
      </c>
      <c r="T563" s="211" t="s">
        <v>533</v>
      </c>
    </row>
    <row r="564" spans="1:20" s="91" customFormat="1" ht="34.5" customHeight="1">
      <c r="A564" s="251" t="s">
        <v>874</v>
      </c>
      <c r="B564" s="119"/>
      <c r="C564" s="209"/>
      <c r="D564" s="330" t="s">
        <v>380</v>
      </c>
      <c r="E564" s="341"/>
      <c r="F564" s="341"/>
      <c r="G564" s="341"/>
      <c r="H564" s="331"/>
      <c r="I564" s="342"/>
      <c r="J564" s="207"/>
      <c r="K564" s="210"/>
      <c r="L564" s="211">
        <v>17</v>
      </c>
      <c r="M564" s="211">
        <v>43.6</v>
      </c>
      <c r="N564" s="211">
        <v>10.8</v>
      </c>
      <c r="O564" s="211">
        <v>18.600000000000001</v>
      </c>
      <c r="P564" s="211">
        <v>19.2</v>
      </c>
      <c r="Q564" s="211">
        <v>7.4</v>
      </c>
      <c r="R564" s="211">
        <v>5.6</v>
      </c>
      <c r="S564" s="211">
        <v>0.3</v>
      </c>
      <c r="T564" s="211" t="s">
        <v>533</v>
      </c>
    </row>
    <row r="565" spans="1:20" s="91" customFormat="1" ht="34.5" customHeight="1">
      <c r="A565" s="251" t="s">
        <v>875</v>
      </c>
      <c r="B565" s="119"/>
      <c r="C565" s="280"/>
      <c r="D565" s="330" t="s">
        <v>869</v>
      </c>
      <c r="E565" s="341"/>
      <c r="F565" s="341"/>
      <c r="G565" s="341"/>
      <c r="H565" s="331"/>
      <c r="I565" s="342"/>
      <c r="J565" s="207"/>
      <c r="K565" s="210"/>
      <c r="L565" s="211">
        <v>12.1</v>
      </c>
      <c r="M565" s="211">
        <v>0</v>
      </c>
      <c r="N565" s="211">
        <v>5.7</v>
      </c>
      <c r="O565" s="211">
        <v>9.5</v>
      </c>
      <c r="P565" s="211">
        <v>4.0999999999999996</v>
      </c>
      <c r="Q565" s="211">
        <v>8.6999999999999993</v>
      </c>
      <c r="R565" s="211">
        <v>23.4</v>
      </c>
      <c r="S565" s="211">
        <v>26.1</v>
      </c>
      <c r="T565" s="211" t="s">
        <v>533</v>
      </c>
    </row>
    <row r="566" spans="1:20" s="91" customFormat="1" ht="34.5" customHeight="1">
      <c r="A566" s="251" t="s">
        <v>876</v>
      </c>
      <c r="B566" s="119"/>
      <c r="C566" s="285"/>
      <c r="D566" s="330" t="s">
        <v>990</v>
      </c>
      <c r="E566" s="341"/>
      <c r="F566" s="341"/>
      <c r="G566" s="341"/>
      <c r="H566" s="331"/>
      <c r="I566" s="342"/>
      <c r="J566" s="213"/>
      <c r="K566" s="214"/>
      <c r="L566" s="211">
        <v>47.3</v>
      </c>
      <c r="M566" s="211">
        <v>45.3</v>
      </c>
      <c r="N566" s="211">
        <v>26.5</v>
      </c>
      <c r="O566" s="211">
        <v>39.200000000000003</v>
      </c>
      <c r="P566" s="211">
        <v>29.2</v>
      </c>
      <c r="Q566" s="211">
        <v>25</v>
      </c>
      <c r="R566" s="211">
        <v>35.5</v>
      </c>
      <c r="S566" s="211">
        <v>45.6</v>
      </c>
      <c r="T566" s="211" t="s">
        <v>533</v>
      </c>
    </row>
    <row r="567" spans="1:20"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row>
    <row r="568" spans="1:20"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row>
    <row r="576" spans="1:20"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1053</v>
      </c>
      <c r="O588" s="66" t="s">
        <v>1055</v>
      </c>
      <c r="P588" s="66" t="s">
        <v>1057</v>
      </c>
      <c r="Q588" s="66" t="s">
        <v>1060</v>
      </c>
      <c r="R588" s="66" t="s">
        <v>1063</v>
      </c>
      <c r="S588" s="66" t="s">
        <v>1064</v>
      </c>
      <c r="T588" s="66" t="s">
        <v>1066</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1056</v>
      </c>
      <c r="P589" s="70" t="s">
        <v>1046</v>
      </c>
      <c r="Q589" s="70" t="s">
        <v>1046</v>
      </c>
      <c r="R589" s="70" t="s">
        <v>1046</v>
      </c>
      <c r="S589" s="70" t="s">
        <v>1046</v>
      </c>
      <c r="T589" s="70" t="s">
        <v>1056</v>
      </c>
    </row>
    <row r="590" spans="1:22" s="115" customFormat="1" ht="69.95" customHeight="1">
      <c r="A590" s="252" t="s">
        <v>891</v>
      </c>
      <c r="C590" s="319" t="s">
        <v>386</v>
      </c>
      <c r="D590" s="320"/>
      <c r="E590" s="320"/>
      <c r="F590" s="320"/>
      <c r="G590" s="320"/>
      <c r="H590" s="321"/>
      <c r="I590" s="134" t="s">
        <v>387</v>
      </c>
      <c r="J590" s="116" t="str">
        <f>IF(SUM(L590:T590)=0,IF(COUNTIF(L590:T590,"未確認")&gt;0,"未確認",IF(COUNTIF(L590:T590,"~*")&gt;0,"*",SUM(L590:T590))),SUM(L590:T590))</f>
        <v>*</v>
      </c>
      <c r="K590" s="201" t="str">
        <f>IF(OR(COUNTIF(L590:T590,"未確認")&gt;0,COUNTIF(L590:T590,"*")&gt;0),"※","")</f>
        <v>※</v>
      </c>
      <c r="L590" s="117">
        <v>0</v>
      </c>
      <c r="M590" s="117">
        <v>0</v>
      </c>
      <c r="N590" s="117" t="s">
        <v>541</v>
      </c>
      <c r="O590" s="117">
        <v>0</v>
      </c>
      <c r="P590" s="117">
        <v>0</v>
      </c>
      <c r="Q590" s="117">
        <v>0</v>
      </c>
      <c r="R590" s="117">
        <v>0</v>
      </c>
      <c r="S590" s="117">
        <v>0</v>
      </c>
      <c r="T590" s="117">
        <v>0</v>
      </c>
    </row>
    <row r="591" spans="1:22" s="115" customFormat="1" ht="69.95" customHeight="1">
      <c r="A591" s="252" t="s">
        <v>892</v>
      </c>
      <c r="B591" s="84"/>
      <c r="C591" s="319" t="s">
        <v>388</v>
      </c>
      <c r="D591" s="320"/>
      <c r="E591" s="320"/>
      <c r="F591" s="320"/>
      <c r="G591" s="320"/>
      <c r="H591" s="321"/>
      <c r="I591" s="134" t="s">
        <v>389</v>
      </c>
      <c r="J591" s="116">
        <f>IF(SUM(L591:T591)=0,IF(COUNTIF(L591:T591,"未確認")&gt;0,"未確認",IF(COUNTIF(L591:T591,"~*")&gt;0,"*",SUM(L591:T591))),SUM(L591:T591))</f>
        <v>30</v>
      </c>
      <c r="K591" s="201" t="str">
        <f>IF(OR(COUNTIF(L591:T591,"未確認")&gt;0,COUNTIF(L591:T591,"*")&gt;0),"※","")</f>
        <v>※</v>
      </c>
      <c r="L591" s="117" t="s">
        <v>541</v>
      </c>
      <c r="M591" s="117">
        <v>0</v>
      </c>
      <c r="N591" s="117" t="s">
        <v>541</v>
      </c>
      <c r="O591" s="117" t="s">
        <v>541</v>
      </c>
      <c r="P591" s="117" t="s">
        <v>541</v>
      </c>
      <c r="Q591" s="117" t="s">
        <v>541</v>
      </c>
      <c r="R591" s="117">
        <v>18</v>
      </c>
      <c r="S591" s="117" t="s">
        <v>541</v>
      </c>
      <c r="T591" s="117">
        <v>12</v>
      </c>
    </row>
    <row r="592" spans="1:22" s="115" customFormat="1" ht="72" customHeight="1">
      <c r="A592" s="252" t="s">
        <v>974</v>
      </c>
      <c r="B592" s="84"/>
      <c r="C592" s="319" t="s">
        <v>390</v>
      </c>
      <c r="D592" s="320"/>
      <c r="E592" s="320"/>
      <c r="F592" s="320"/>
      <c r="G592" s="320"/>
      <c r="H592" s="321"/>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c r="A593" s="252" t="s">
        <v>893</v>
      </c>
      <c r="B593" s="84"/>
      <c r="C593" s="319" t="s">
        <v>392</v>
      </c>
      <c r="D593" s="320"/>
      <c r="E593" s="320"/>
      <c r="F593" s="320"/>
      <c r="G593" s="320"/>
      <c r="H593" s="321"/>
      <c r="I593" s="294" t="s">
        <v>393</v>
      </c>
      <c r="J593" s="116">
        <f>IF(SUM(L593:T593)=0,IF(COUNTIF(L593:T593,"未確認")&gt;0,"未確認",IF(COUNTIF(L593:T593,"~*")&gt;0,"*",SUM(L593:T593))),SUM(L593:T593))</f>
        <v>407</v>
      </c>
      <c r="K593" s="201" t="str">
        <f>IF(OR(COUNTIF(L593:T593,"未確認")&gt;0,COUNTIF(L593:T593,"*")&gt;0),"※","")</f>
        <v/>
      </c>
      <c r="L593" s="117">
        <v>81</v>
      </c>
      <c r="M593" s="117">
        <v>20</v>
      </c>
      <c r="N593" s="117">
        <v>66</v>
      </c>
      <c r="O593" s="117">
        <v>36</v>
      </c>
      <c r="P593" s="117">
        <v>26</v>
      </c>
      <c r="Q593" s="117">
        <v>57</v>
      </c>
      <c r="R593" s="117">
        <v>61</v>
      </c>
      <c r="S593" s="117">
        <v>60</v>
      </c>
      <c r="T593" s="117">
        <v>0</v>
      </c>
    </row>
    <row r="594" spans="1:20" s="115" customFormat="1" ht="84" customHeight="1">
      <c r="A594" s="252" t="s">
        <v>894</v>
      </c>
      <c r="B594" s="84"/>
      <c r="C594" s="319" t="s">
        <v>394</v>
      </c>
      <c r="D594" s="320"/>
      <c r="E594" s="320"/>
      <c r="F594" s="320"/>
      <c r="G594" s="320"/>
      <c r="H594" s="321"/>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 customHeight="1">
      <c r="A595" s="251" t="s">
        <v>895</v>
      </c>
      <c r="B595" s="84"/>
      <c r="C595" s="322" t="s">
        <v>991</v>
      </c>
      <c r="D595" s="323"/>
      <c r="E595" s="323"/>
      <c r="F595" s="323"/>
      <c r="G595" s="323"/>
      <c r="H595" s="324"/>
      <c r="I595" s="339" t="s">
        <v>397</v>
      </c>
      <c r="J595" s="140">
        <v>1391</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6" t="s">
        <v>398</v>
      </c>
      <c r="F596" s="317"/>
      <c r="G596" s="317"/>
      <c r="H596" s="318"/>
      <c r="I596" s="340"/>
      <c r="J596" s="140">
        <v>498</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2" t="s">
        <v>992</v>
      </c>
      <c r="D597" s="323"/>
      <c r="E597" s="323"/>
      <c r="F597" s="323"/>
      <c r="G597" s="323"/>
      <c r="H597" s="324"/>
      <c r="I597" s="325" t="s">
        <v>400</v>
      </c>
      <c r="J597" s="140">
        <v>3152</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6" t="s">
        <v>398</v>
      </c>
      <c r="F598" s="317"/>
      <c r="G598" s="317"/>
      <c r="H598" s="318"/>
      <c r="I598" s="327"/>
      <c r="J598" s="140">
        <v>1061</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6" t="s">
        <v>993</v>
      </c>
      <c r="D599" s="317"/>
      <c r="E599" s="317"/>
      <c r="F599" s="317"/>
      <c r="G599" s="317"/>
      <c r="H599" s="318"/>
      <c r="I599" s="122" t="s">
        <v>402</v>
      </c>
      <c r="J599" s="116">
        <v>5001</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19" t="s">
        <v>403</v>
      </c>
      <c r="D600" s="320"/>
      <c r="E600" s="320"/>
      <c r="F600" s="320"/>
      <c r="G600" s="320"/>
      <c r="H600" s="321"/>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v>0</v>
      </c>
      <c r="M600" s="117">
        <v>0</v>
      </c>
      <c r="N600" s="117" t="s">
        <v>541</v>
      </c>
      <c r="O600" s="117" t="s">
        <v>541</v>
      </c>
      <c r="P600" s="117">
        <v>0</v>
      </c>
      <c r="Q600" s="117">
        <v>0</v>
      </c>
      <c r="R600" s="117">
        <v>0</v>
      </c>
      <c r="S600" s="117" t="s">
        <v>541</v>
      </c>
      <c r="T600" s="117" t="s">
        <v>541</v>
      </c>
    </row>
    <row r="601" spans="1:20"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t="s">
        <v>541</v>
      </c>
      <c r="O602" s="117" t="s">
        <v>541</v>
      </c>
      <c r="P602" s="117">
        <v>0</v>
      </c>
      <c r="Q602" s="117">
        <v>0</v>
      </c>
      <c r="R602" s="117">
        <v>0</v>
      </c>
      <c r="S602" s="117">
        <v>0</v>
      </c>
      <c r="T602" s="117">
        <v>0</v>
      </c>
    </row>
    <row r="603" spans="1:20"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1053</v>
      </c>
      <c r="O611" s="66" t="s">
        <v>1055</v>
      </c>
      <c r="P611" s="66" t="s">
        <v>1057</v>
      </c>
      <c r="Q611" s="66" t="s">
        <v>1060</v>
      </c>
      <c r="R611" s="66" t="s">
        <v>1063</v>
      </c>
      <c r="S611" s="66" t="s">
        <v>1064</v>
      </c>
      <c r="T611" s="66" t="s">
        <v>1066</v>
      </c>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1056</v>
      </c>
      <c r="P612" s="70" t="s">
        <v>1046</v>
      </c>
      <c r="Q612" s="70" t="s">
        <v>1046</v>
      </c>
      <c r="R612" s="70" t="s">
        <v>1046</v>
      </c>
      <c r="S612" s="70" t="s">
        <v>1046</v>
      </c>
      <c r="T612" s="70" t="s">
        <v>1056</v>
      </c>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IF(SUM(L613:T613)=0,IF(COUNTIF(L613:T613,"未確認")&gt;0,"未確認",IF(COUNTIF(L613:T613,"~*")&gt;0,"*",SUM(L613:T613))),SUM(L613:T613))</f>
        <v>46</v>
      </c>
      <c r="K613" s="201" t="str">
        <f t="shared" ref="K613:K623" si="29">IF(OR(COUNTIF(L613:T613,"未確認")&gt;0,COUNTIF(L613:T613,"*")&gt;0),"※","")</f>
        <v>※</v>
      </c>
      <c r="L613" s="117" t="s">
        <v>541</v>
      </c>
      <c r="M613" s="117">
        <v>0</v>
      </c>
      <c r="N613" s="117" t="s">
        <v>541</v>
      </c>
      <c r="O613" s="117">
        <v>0</v>
      </c>
      <c r="P613" s="117" t="s">
        <v>541</v>
      </c>
      <c r="Q613" s="117">
        <v>13</v>
      </c>
      <c r="R613" s="117">
        <v>20</v>
      </c>
      <c r="S613" s="117">
        <v>13</v>
      </c>
      <c r="T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6" t="s">
        <v>1022</v>
      </c>
      <c r="D619" s="317"/>
      <c r="E619" s="317"/>
      <c r="F619" s="317"/>
      <c r="G619" s="317"/>
      <c r="H619" s="318"/>
      <c r="I619" s="138" t="s">
        <v>1026</v>
      </c>
      <c r="J619" s="116">
        <f t="shared" si="28"/>
        <v>12</v>
      </c>
      <c r="K619" s="201" t="str">
        <f t="shared" si="29"/>
        <v>※</v>
      </c>
      <c r="L619" s="117">
        <v>0</v>
      </c>
      <c r="M619" s="117">
        <v>0</v>
      </c>
      <c r="N619" s="117">
        <v>0</v>
      </c>
      <c r="O619" s="117">
        <v>0</v>
      </c>
      <c r="P619" s="117" t="s">
        <v>541</v>
      </c>
      <c r="Q619" s="117" t="s">
        <v>541</v>
      </c>
      <c r="R619" s="117">
        <v>12</v>
      </c>
      <c r="S619" s="117">
        <v>0</v>
      </c>
      <c r="T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t="s">
        <v>541</v>
      </c>
      <c r="O620" s="117">
        <v>0</v>
      </c>
      <c r="P620" s="117">
        <v>0</v>
      </c>
      <c r="Q620" s="117" t="s">
        <v>541</v>
      </c>
      <c r="R620" s="117">
        <v>0</v>
      </c>
      <c r="S620" s="117" t="s">
        <v>541</v>
      </c>
      <c r="T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t="s">
        <v>541</v>
      </c>
      <c r="O621" s="117">
        <v>0</v>
      </c>
      <c r="P621" s="117" t="s">
        <v>541</v>
      </c>
      <c r="Q621" s="117">
        <v>0</v>
      </c>
      <c r="R621" s="117" t="s">
        <v>541</v>
      </c>
      <c r="S621" s="117" t="s">
        <v>541</v>
      </c>
      <c r="T621" s="117">
        <v>0</v>
      </c>
    </row>
    <row r="622" spans="1:22" s="118" customFormat="1" ht="69.95" customHeight="1">
      <c r="A622" s="252" t="s">
        <v>915</v>
      </c>
      <c r="B622" s="119"/>
      <c r="C622" s="319" t="s">
        <v>427</v>
      </c>
      <c r="D622" s="320"/>
      <c r="E622" s="320"/>
      <c r="F622" s="320"/>
      <c r="G622" s="320"/>
      <c r="H622" s="321"/>
      <c r="I622" s="122" t="s">
        <v>428</v>
      </c>
      <c r="J622" s="116">
        <f t="shared" si="28"/>
        <v>20</v>
      </c>
      <c r="K622" s="201" t="str">
        <f t="shared" si="29"/>
        <v>※</v>
      </c>
      <c r="L622" s="117" t="s">
        <v>541</v>
      </c>
      <c r="M622" s="117">
        <v>0</v>
      </c>
      <c r="N622" s="117">
        <v>0</v>
      </c>
      <c r="O622" s="117" t="s">
        <v>541</v>
      </c>
      <c r="P622" s="117">
        <v>20</v>
      </c>
      <c r="Q622" s="117" t="s">
        <v>541</v>
      </c>
      <c r="R622" s="117" t="s">
        <v>541</v>
      </c>
      <c r="S622" s="117">
        <v>0</v>
      </c>
      <c r="T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1053</v>
      </c>
      <c r="O629" s="66" t="s">
        <v>1055</v>
      </c>
      <c r="P629" s="66" t="s">
        <v>1057</v>
      </c>
      <c r="Q629" s="66" t="s">
        <v>1060</v>
      </c>
      <c r="R629" s="66" t="s">
        <v>1063</v>
      </c>
      <c r="S629" s="66" t="s">
        <v>1064</v>
      </c>
      <c r="T629" s="66" t="s">
        <v>1066</v>
      </c>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1056</v>
      </c>
      <c r="P630" s="70" t="s">
        <v>1046</v>
      </c>
      <c r="Q630" s="70" t="s">
        <v>1046</v>
      </c>
      <c r="R630" s="70" t="s">
        <v>1046</v>
      </c>
      <c r="S630" s="70" t="s">
        <v>1046</v>
      </c>
      <c r="T630" s="70" t="s">
        <v>1056</v>
      </c>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IF(SUM(L631:T631)=0,IF(COUNTIF(L631:T631,"未確認")&gt;0,"未確認",IF(COUNTIF(L631:T631,"~*")&gt;0,"*",SUM(L631:T631))),SUM(L631:T631))</f>
        <v>14</v>
      </c>
      <c r="K631" s="201" t="str">
        <f t="shared" ref="K631:K638" si="31">IF(OR(COUNTIF(L631:T631,"未確認")&gt;0,COUNTIF(L631:T631,"*")&gt;0),"※","")</f>
        <v>※</v>
      </c>
      <c r="L631" s="117" t="s">
        <v>541</v>
      </c>
      <c r="M631" s="117">
        <v>0</v>
      </c>
      <c r="N631" s="117" t="s">
        <v>541</v>
      </c>
      <c r="O631" s="117">
        <v>14</v>
      </c>
      <c r="P631" s="117">
        <v>0</v>
      </c>
      <c r="Q631" s="117">
        <v>0</v>
      </c>
      <c r="R631" s="117" t="s">
        <v>541</v>
      </c>
      <c r="S631" s="117" t="s">
        <v>541</v>
      </c>
      <c r="T631" s="117" t="s">
        <v>541</v>
      </c>
    </row>
    <row r="632" spans="1:22" s="118" customFormat="1" ht="56.1" customHeight="1">
      <c r="A632" s="252" t="s">
        <v>918</v>
      </c>
      <c r="B632" s="119"/>
      <c r="C632" s="319" t="s">
        <v>434</v>
      </c>
      <c r="D632" s="320"/>
      <c r="E632" s="320"/>
      <c r="F632" s="320"/>
      <c r="G632" s="320"/>
      <c r="H632" s="321"/>
      <c r="I632" s="122" t="s">
        <v>435</v>
      </c>
      <c r="J632" s="116">
        <f t="shared" si="30"/>
        <v>290</v>
      </c>
      <c r="K632" s="201" t="str">
        <f t="shared" si="31"/>
        <v>※</v>
      </c>
      <c r="L632" s="117">
        <v>27</v>
      </c>
      <c r="M632" s="117" t="s">
        <v>541</v>
      </c>
      <c r="N632" s="117">
        <v>15</v>
      </c>
      <c r="O632" s="117">
        <v>91</v>
      </c>
      <c r="P632" s="117">
        <v>42</v>
      </c>
      <c r="Q632" s="117">
        <v>21</v>
      </c>
      <c r="R632" s="117">
        <v>56</v>
      </c>
      <c r="S632" s="117">
        <v>38</v>
      </c>
      <c r="T632" s="117" t="s">
        <v>541</v>
      </c>
    </row>
    <row r="633" spans="1:22" s="118" customFormat="1" ht="57">
      <c r="A633" s="252" t="s">
        <v>919</v>
      </c>
      <c r="B633" s="119"/>
      <c r="C633" s="319" t="s">
        <v>436</v>
      </c>
      <c r="D633" s="320"/>
      <c r="E633" s="320"/>
      <c r="F633" s="320"/>
      <c r="G633" s="320"/>
      <c r="H633" s="321"/>
      <c r="I633" s="122" t="s">
        <v>437</v>
      </c>
      <c r="J633" s="116">
        <f t="shared" si="30"/>
        <v>135</v>
      </c>
      <c r="K633" s="201" t="str">
        <f t="shared" si="31"/>
        <v>※</v>
      </c>
      <c r="L633" s="117">
        <v>19</v>
      </c>
      <c r="M633" s="117">
        <v>0</v>
      </c>
      <c r="N633" s="117" t="s">
        <v>541</v>
      </c>
      <c r="O633" s="117">
        <v>31</v>
      </c>
      <c r="P633" s="117">
        <v>16</v>
      </c>
      <c r="Q633" s="117">
        <v>12</v>
      </c>
      <c r="R633" s="117">
        <v>22</v>
      </c>
      <c r="S633" s="117">
        <v>35</v>
      </c>
      <c r="T633" s="117" t="s">
        <v>541</v>
      </c>
    </row>
    <row r="634" spans="1:22" s="118" customFormat="1" ht="56.1" customHeight="1">
      <c r="A634" s="252" t="s">
        <v>920</v>
      </c>
      <c r="B634" s="119"/>
      <c r="C634" s="316" t="s">
        <v>1023</v>
      </c>
      <c r="D634" s="317"/>
      <c r="E634" s="317"/>
      <c r="F634" s="317"/>
      <c r="G634" s="317"/>
      <c r="H634" s="318"/>
      <c r="I634" s="122" t="s">
        <v>439</v>
      </c>
      <c r="J634" s="116">
        <f t="shared" si="30"/>
        <v>31</v>
      </c>
      <c r="K634" s="201" t="str">
        <f t="shared" si="31"/>
        <v>※</v>
      </c>
      <c r="L634" s="117">
        <v>11</v>
      </c>
      <c r="M634" s="117">
        <v>0</v>
      </c>
      <c r="N634" s="117">
        <v>0</v>
      </c>
      <c r="O634" s="117">
        <v>20</v>
      </c>
      <c r="P634" s="117" t="s">
        <v>541</v>
      </c>
      <c r="Q634" s="117">
        <v>0</v>
      </c>
      <c r="R634" s="117" t="s">
        <v>541</v>
      </c>
      <c r="S634" s="117" t="s">
        <v>541</v>
      </c>
      <c r="T634" s="117" t="s">
        <v>541</v>
      </c>
    </row>
    <row r="635" spans="1:22" s="118" customFormat="1" ht="84" customHeight="1">
      <c r="A635" s="252" t="s">
        <v>921</v>
      </c>
      <c r="B635" s="119"/>
      <c r="C635" s="319" t="s">
        <v>440</v>
      </c>
      <c r="D635" s="320"/>
      <c r="E635" s="320"/>
      <c r="F635" s="320"/>
      <c r="G635" s="320"/>
      <c r="H635" s="321"/>
      <c r="I635" s="122" t="s">
        <v>441</v>
      </c>
      <c r="J635" s="116">
        <f t="shared" si="30"/>
        <v>85</v>
      </c>
      <c r="K635" s="201" t="str">
        <f t="shared" si="31"/>
        <v>※</v>
      </c>
      <c r="L635" s="117">
        <v>35</v>
      </c>
      <c r="M635" s="117" t="s">
        <v>541</v>
      </c>
      <c r="N635" s="117" t="s">
        <v>541</v>
      </c>
      <c r="O635" s="117" t="s">
        <v>541</v>
      </c>
      <c r="P635" s="117">
        <v>25</v>
      </c>
      <c r="Q635" s="117">
        <v>10</v>
      </c>
      <c r="R635" s="117" t="s">
        <v>541</v>
      </c>
      <c r="S635" s="117" t="s">
        <v>541</v>
      </c>
      <c r="T635" s="117">
        <v>15</v>
      </c>
    </row>
    <row r="636" spans="1:22" s="118" customFormat="1" ht="69.95" customHeight="1">
      <c r="A636" s="252" t="s">
        <v>922</v>
      </c>
      <c r="B636" s="119"/>
      <c r="C636" s="319" t="s">
        <v>442</v>
      </c>
      <c r="D636" s="320"/>
      <c r="E636" s="320"/>
      <c r="F636" s="320"/>
      <c r="G636" s="320"/>
      <c r="H636" s="321"/>
      <c r="I636" s="122" t="s">
        <v>443</v>
      </c>
      <c r="J636" s="116">
        <f t="shared" si="30"/>
        <v>20</v>
      </c>
      <c r="K636" s="201" t="str">
        <f t="shared" si="31"/>
        <v>※</v>
      </c>
      <c r="L636" s="117">
        <v>0</v>
      </c>
      <c r="M636" s="117">
        <v>0</v>
      </c>
      <c r="N636" s="117" t="s">
        <v>541</v>
      </c>
      <c r="O636" s="117" t="s">
        <v>541</v>
      </c>
      <c r="P636" s="117">
        <v>0</v>
      </c>
      <c r="Q636" s="117">
        <v>0</v>
      </c>
      <c r="R636" s="117" t="s">
        <v>541</v>
      </c>
      <c r="S636" s="117" t="s">
        <v>541</v>
      </c>
      <c r="T636" s="117">
        <v>20</v>
      </c>
    </row>
    <row r="637" spans="1:22" s="118" customFormat="1" ht="98.1" customHeight="1">
      <c r="A637" s="252" t="s">
        <v>923</v>
      </c>
      <c r="B637" s="119"/>
      <c r="C637" s="319" t="s">
        <v>444</v>
      </c>
      <c r="D637" s="320"/>
      <c r="E637" s="320"/>
      <c r="F637" s="320"/>
      <c r="G637" s="320"/>
      <c r="H637" s="321"/>
      <c r="I637" s="122" t="s">
        <v>445</v>
      </c>
      <c r="J637" s="116">
        <f t="shared" si="30"/>
        <v>18</v>
      </c>
      <c r="K637" s="201" t="str">
        <f t="shared" si="31"/>
        <v>※</v>
      </c>
      <c r="L637" s="117" t="s">
        <v>541</v>
      </c>
      <c r="M637" s="117">
        <v>0</v>
      </c>
      <c r="N637" s="117" t="s">
        <v>541</v>
      </c>
      <c r="O637" s="117">
        <v>18</v>
      </c>
      <c r="P637" s="117">
        <v>0</v>
      </c>
      <c r="Q637" s="117">
        <v>0</v>
      </c>
      <c r="R637" s="117">
        <v>0</v>
      </c>
      <c r="S637" s="117">
        <v>0</v>
      </c>
      <c r="T637" s="117" t="s">
        <v>541</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1053</v>
      </c>
      <c r="O644" s="66" t="s">
        <v>1055</v>
      </c>
      <c r="P644" s="66" t="s">
        <v>1057</v>
      </c>
      <c r="Q644" s="66" t="s">
        <v>1060</v>
      </c>
      <c r="R644" s="66" t="s">
        <v>1063</v>
      </c>
      <c r="S644" s="66" t="s">
        <v>1064</v>
      </c>
      <c r="T644" s="66" t="s">
        <v>1066</v>
      </c>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1056</v>
      </c>
      <c r="P645" s="70" t="s">
        <v>1046</v>
      </c>
      <c r="Q645" s="70" t="s">
        <v>1046</v>
      </c>
      <c r="R645" s="70" t="s">
        <v>1046</v>
      </c>
      <c r="S645" s="70" t="s">
        <v>1046</v>
      </c>
      <c r="T645" s="70" t="s">
        <v>1056</v>
      </c>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IF(SUM(L646:T646)=0,IF(COUNTIF(L646:T646,"未確認")&gt;0,"未確認",IF(COUNTIF(L646:T646,"~*")&gt;0,"*",SUM(L646:T646))),SUM(L646:T646))</f>
        <v>321</v>
      </c>
      <c r="K646" s="201" t="str">
        <f t="shared" ref="K646:K660" si="33">IF(OR(COUNTIF(L646:T646,"未確認")&gt;0,COUNTIF(L646:T646,"*")&gt;0),"※","")</f>
        <v>※</v>
      </c>
      <c r="L646" s="117">
        <v>28</v>
      </c>
      <c r="M646" s="117" t="s">
        <v>541</v>
      </c>
      <c r="N646" s="117">
        <v>15</v>
      </c>
      <c r="O646" s="117">
        <v>41</v>
      </c>
      <c r="P646" s="117">
        <v>73</v>
      </c>
      <c r="Q646" s="117">
        <v>44</v>
      </c>
      <c r="R646" s="117">
        <v>61</v>
      </c>
      <c r="S646" s="117">
        <v>39</v>
      </c>
      <c r="T646" s="117">
        <v>20</v>
      </c>
    </row>
    <row r="647" spans="1:22" s="118" customFormat="1" ht="69.95" customHeight="1">
      <c r="A647" s="252" t="s">
        <v>926</v>
      </c>
      <c r="B647" s="84"/>
      <c r="C647" s="188"/>
      <c r="D647" s="221"/>
      <c r="E647" s="319" t="s">
        <v>938</v>
      </c>
      <c r="F647" s="320"/>
      <c r="G647" s="320"/>
      <c r="H647" s="321"/>
      <c r="I647" s="122" t="s">
        <v>452</v>
      </c>
      <c r="J647" s="116">
        <f t="shared" si="32"/>
        <v>55</v>
      </c>
      <c r="K647" s="201" t="str">
        <f t="shared" si="33"/>
        <v>※</v>
      </c>
      <c r="L647" s="117">
        <v>0</v>
      </c>
      <c r="M647" s="117">
        <v>0</v>
      </c>
      <c r="N647" s="117" t="s">
        <v>541</v>
      </c>
      <c r="O647" s="117">
        <v>40</v>
      </c>
      <c r="P647" s="117" t="s">
        <v>541</v>
      </c>
      <c r="Q647" s="117">
        <v>0</v>
      </c>
      <c r="R647" s="117">
        <v>0</v>
      </c>
      <c r="S647" s="117" t="s">
        <v>541</v>
      </c>
      <c r="T647" s="117">
        <v>15</v>
      </c>
    </row>
    <row r="648" spans="1:22" s="118" customFormat="1" ht="69.95" customHeight="1">
      <c r="A648" s="252" t="s">
        <v>927</v>
      </c>
      <c r="B648" s="84"/>
      <c r="C648" s="188"/>
      <c r="D648" s="221"/>
      <c r="E648" s="319" t="s">
        <v>939</v>
      </c>
      <c r="F648" s="320"/>
      <c r="G648" s="320"/>
      <c r="H648" s="321"/>
      <c r="I648" s="122" t="s">
        <v>454</v>
      </c>
      <c r="J648" s="116">
        <f t="shared" si="32"/>
        <v>72</v>
      </c>
      <c r="K648" s="201" t="str">
        <f t="shared" si="33"/>
        <v>※</v>
      </c>
      <c r="L648" s="117">
        <v>0</v>
      </c>
      <c r="M648" s="117">
        <v>0</v>
      </c>
      <c r="N648" s="117">
        <v>0</v>
      </c>
      <c r="O648" s="117">
        <v>0</v>
      </c>
      <c r="P648" s="117">
        <v>0</v>
      </c>
      <c r="Q648" s="117">
        <v>11</v>
      </c>
      <c r="R648" s="117">
        <v>61</v>
      </c>
      <c r="S648" s="117" t="s">
        <v>541</v>
      </c>
      <c r="T648" s="117" t="s">
        <v>541</v>
      </c>
    </row>
    <row r="649" spans="1:22" s="118" customFormat="1" ht="69.95" customHeight="1">
      <c r="A649" s="252" t="s">
        <v>928</v>
      </c>
      <c r="B649" s="84"/>
      <c r="C649" s="295"/>
      <c r="D649" s="297"/>
      <c r="E649" s="319" t="s">
        <v>940</v>
      </c>
      <c r="F649" s="320"/>
      <c r="G649" s="320"/>
      <c r="H649" s="321"/>
      <c r="I649" s="122" t="s">
        <v>456</v>
      </c>
      <c r="J649" s="116">
        <f t="shared" si="32"/>
        <v>47</v>
      </c>
      <c r="K649" s="201" t="str">
        <f t="shared" si="33"/>
        <v>※</v>
      </c>
      <c r="L649" s="117">
        <v>12</v>
      </c>
      <c r="M649" s="117">
        <v>0</v>
      </c>
      <c r="N649" s="117">
        <v>12</v>
      </c>
      <c r="O649" s="117" t="s">
        <v>541</v>
      </c>
      <c r="P649" s="117" t="s">
        <v>541</v>
      </c>
      <c r="Q649" s="117" t="s">
        <v>541</v>
      </c>
      <c r="R649" s="117">
        <v>0</v>
      </c>
      <c r="S649" s="117">
        <v>23</v>
      </c>
      <c r="T649" s="117" t="s">
        <v>541</v>
      </c>
    </row>
    <row r="650" spans="1:22" s="118" customFormat="1" ht="84" customHeight="1">
      <c r="A650" s="252" t="s">
        <v>929</v>
      </c>
      <c r="B650" s="84"/>
      <c r="C650" s="295"/>
      <c r="D650" s="297"/>
      <c r="E650" s="319" t="s">
        <v>941</v>
      </c>
      <c r="F650" s="320"/>
      <c r="G650" s="320"/>
      <c r="H650" s="321"/>
      <c r="I650" s="122" t="s">
        <v>458</v>
      </c>
      <c r="J650" s="116">
        <f t="shared" si="32"/>
        <v>96</v>
      </c>
      <c r="K650" s="201" t="str">
        <f t="shared" si="33"/>
        <v>※</v>
      </c>
      <c r="L650" s="117">
        <v>0</v>
      </c>
      <c r="M650" s="117" t="s">
        <v>541</v>
      </c>
      <c r="N650" s="117" t="s">
        <v>541</v>
      </c>
      <c r="O650" s="117">
        <v>0</v>
      </c>
      <c r="P650" s="117">
        <v>72</v>
      </c>
      <c r="Q650" s="117">
        <v>24</v>
      </c>
      <c r="R650" s="117">
        <v>0</v>
      </c>
      <c r="S650" s="117" t="s">
        <v>541</v>
      </c>
      <c r="T650" s="117">
        <v>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v>0</v>
      </c>
      <c r="N651" s="117">
        <v>0</v>
      </c>
      <c r="O651" s="117">
        <v>0</v>
      </c>
      <c r="P651" s="117">
        <v>0</v>
      </c>
      <c r="Q651" s="117">
        <v>0</v>
      </c>
      <c r="R651" s="117">
        <v>0</v>
      </c>
      <c r="S651" s="117" t="s">
        <v>541</v>
      </c>
      <c r="T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19" t="s">
        <v>944</v>
      </c>
      <c r="F653" s="320"/>
      <c r="G653" s="320"/>
      <c r="H653" s="321"/>
      <c r="I653" s="122" t="s">
        <v>464</v>
      </c>
      <c r="J653" s="116">
        <f t="shared" si="32"/>
        <v>15</v>
      </c>
      <c r="K653" s="201" t="str">
        <f t="shared" si="33"/>
        <v>※</v>
      </c>
      <c r="L653" s="117">
        <v>15</v>
      </c>
      <c r="M653" s="117">
        <v>0</v>
      </c>
      <c r="N653" s="117" t="s">
        <v>541</v>
      </c>
      <c r="O653" s="117">
        <v>0</v>
      </c>
      <c r="P653" s="117">
        <v>0</v>
      </c>
      <c r="Q653" s="117">
        <v>0</v>
      </c>
      <c r="R653" s="117">
        <v>0</v>
      </c>
      <c r="S653" s="117" t="s">
        <v>541</v>
      </c>
      <c r="T653" s="117" t="s">
        <v>541</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19" t="s">
        <v>937</v>
      </c>
      <c r="D655" s="320"/>
      <c r="E655" s="320"/>
      <c r="F655" s="320"/>
      <c r="G655" s="320"/>
      <c r="H655" s="321"/>
      <c r="I655" s="122" t="s">
        <v>468</v>
      </c>
      <c r="J655" s="116">
        <f t="shared" si="32"/>
        <v>266</v>
      </c>
      <c r="K655" s="201" t="str">
        <f t="shared" si="33"/>
        <v>※</v>
      </c>
      <c r="L655" s="117">
        <v>13</v>
      </c>
      <c r="M655" s="117" t="s">
        <v>541</v>
      </c>
      <c r="N655" s="117">
        <v>13</v>
      </c>
      <c r="O655" s="117">
        <v>36</v>
      </c>
      <c r="P655" s="117">
        <v>70</v>
      </c>
      <c r="Q655" s="117">
        <v>35</v>
      </c>
      <c r="R655" s="117">
        <v>52</v>
      </c>
      <c r="S655" s="117">
        <v>29</v>
      </c>
      <c r="T655" s="117">
        <v>18</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19" t="s">
        <v>469</v>
      </c>
      <c r="D657" s="320"/>
      <c r="E657" s="320"/>
      <c r="F657" s="320"/>
      <c r="G657" s="320"/>
      <c r="H657" s="321"/>
      <c r="I657" s="122" t="s">
        <v>470</v>
      </c>
      <c r="J657" s="116">
        <f t="shared" si="32"/>
        <v>221</v>
      </c>
      <c r="K657" s="201" t="str">
        <f t="shared" si="33"/>
        <v>※</v>
      </c>
      <c r="L657" s="117">
        <v>11</v>
      </c>
      <c r="M657" s="117">
        <v>0</v>
      </c>
      <c r="N657" s="117" t="s">
        <v>541</v>
      </c>
      <c r="O657" s="117">
        <v>34</v>
      </c>
      <c r="P657" s="117">
        <v>64</v>
      </c>
      <c r="Q657" s="117">
        <v>26</v>
      </c>
      <c r="R657" s="117">
        <v>45</v>
      </c>
      <c r="S657" s="117">
        <v>23</v>
      </c>
      <c r="T657" s="117">
        <v>18</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v>0</v>
      </c>
      <c r="N658" s="117">
        <v>0</v>
      </c>
      <c r="O658" s="117">
        <v>0</v>
      </c>
      <c r="P658" s="117">
        <v>0</v>
      </c>
      <c r="Q658" s="117">
        <v>0</v>
      </c>
      <c r="R658" s="117" t="s">
        <v>541</v>
      </c>
      <c r="S658" s="117">
        <v>0</v>
      </c>
      <c r="T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1053</v>
      </c>
      <c r="O665" s="66" t="s">
        <v>1055</v>
      </c>
      <c r="P665" s="66" t="s">
        <v>1057</v>
      </c>
      <c r="Q665" s="66" t="s">
        <v>1060</v>
      </c>
      <c r="R665" s="66" t="s">
        <v>1063</v>
      </c>
      <c r="S665" s="66" t="s">
        <v>1064</v>
      </c>
      <c r="T665" s="66" t="s">
        <v>1066</v>
      </c>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1056</v>
      </c>
      <c r="P666" s="70" t="s">
        <v>1046</v>
      </c>
      <c r="Q666" s="70" t="s">
        <v>1046</v>
      </c>
      <c r="R666" s="70" t="s">
        <v>1046</v>
      </c>
      <c r="S666" s="70" t="s">
        <v>1046</v>
      </c>
      <c r="T666" s="70" t="s">
        <v>1056</v>
      </c>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1053</v>
      </c>
      <c r="O681" s="66" t="s">
        <v>1055</v>
      </c>
      <c r="P681" s="66" t="s">
        <v>1057</v>
      </c>
      <c r="Q681" s="66" t="s">
        <v>1060</v>
      </c>
      <c r="R681" s="66" t="s">
        <v>1063</v>
      </c>
      <c r="S681" s="66" t="s">
        <v>1064</v>
      </c>
      <c r="T681" s="66" t="s">
        <v>1066</v>
      </c>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1056</v>
      </c>
      <c r="P682" s="70" t="s">
        <v>1046</v>
      </c>
      <c r="Q682" s="70" t="s">
        <v>1046</v>
      </c>
      <c r="R682" s="70" t="s">
        <v>1046</v>
      </c>
      <c r="S682" s="70" t="s">
        <v>1046</v>
      </c>
      <c r="T682" s="70" t="s">
        <v>1056</v>
      </c>
      <c r="U682" s="8"/>
      <c r="V682" s="8"/>
    </row>
    <row r="683" spans="1:22" s="118" customFormat="1" ht="111.95" customHeight="1">
      <c r="A683" s="252" t="s">
        <v>962</v>
      </c>
      <c r="B683" s="119"/>
      <c r="C683" s="316" t="s">
        <v>961</v>
      </c>
      <c r="D683" s="317"/>
      <c r="E683" s="317"/>
      <c r="F683" s="317"/>
      <c r="G683" s="317"/>
      <c r="H683" s="318"/>
      <c r="I683" s="138" t="s">
        <v>1029</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19" t="s">
        <v>498</v>
      </c>
      <c r="D684" s="320"/>
      <c r="E684" s="320"/>
      <c r="F684" s="320"/>
      <c r="G684" s="320"/>
      <c r="H684" s="321"/>
      <c r="I684" s="122" t="s">
        <v>499</v>
      </c>
      <c r="J684" s="205" t="str">
        <f>IF(SUM(L684:T684)=0,IF(COUNTIF(L684:T684,"未確認")&gt;0,"未確認",IF(COUNTIF(L684:T684,"~*")&gt;0,"*",SUM(L684:T684))),SUM(L684:T684))</f>
        <v>*</v>
      </c>
      <c r="K684" s="201" t="str">
        <f>IF(OR(COUNTIF(L684:T684,"未確認")&gt;0,COUNTIF(L684:T684,"*")&gt;0),"※","")</f>
        <v>※</v>
      </c>
      <c r="L684" s="117" t="s">
        <v>541</v>
      </c>
      <c r="M684" s="117">
        <v>0</v>
      </c>
      <c r="N684" s="117">
        <v>0</v>
      </c>
      <c r="O684" s="117">
        <v>0</v>
      </c>
      <c r="P684" s="117">
        <v>0</v>
      </c>
      <c r="Q684" s="117" t="s">
        <v>541</v>
      </c>
      <c r="R684" s="117">
        <v>0</v>
      </c>
      <c r="S684" s="117">
        <v>0</v>
      </c>
      <c r="T684" s="117">
        <v>0</v>
      </c>
    </row>
    <row r="685" spans="1:22" s="118" customFormat="1" ht="84" customHeight="1">
      <c r="A685" s="252" t="s">
        <v>959</v>
      </c>
      <c r="B685" s="119"/>
      <c r="C685" s="319" t="s">
        <v>500</v>
      </c>
      <c r="D685" s="320"/>
      <c r="E685" s="320"/>
      <c r="F685" s="320"/>
      <c r="G685" s="320"/>
      <c r="H685" s="321"/>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1053</v>
      </c>
      <c r="O691" s="66" t="s">
        <v>1055</v>
      </c>
      <c r="P691" s="66" t="s">
        <v>1057</v>
      </c>
      <c r="Q691" s="66" t="s">
        <v>1060</v>
      </c>
      <c r="R691" s="66" t="s">
        <v>1063</v>
      </c>
      <c r="S691" s="66" t="s">
        <v>1064</v>
      </c>
      <c r="T691" s="66" t="s">
        <v>1066</v>
      </c>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1056</v>
      </c>
      <c r="P692" s="70" t="s">
        <v>1046</v>
      </c>
      <c r="Q692" s="70" t="s">
        <v>1046</v>
      </c>
      <c r="R692" s="70" t="s">
        <v>1046</v>
      </c>
      <c r="S692" s="70" t="s">
        <v>1046</v>
      </c>
      <c r="T692" s="70" t="s">
        <v>1056</v>
      </c>
      <c r="U692" s="8"/>
      <c r="V692" s="8"/>
    </row>
    <row r="693" spans="1:22" s="118" customFormat="1" ht="56.1" customHeight="1">
      <c r="A693" s="252" t="s">
        <v>963</v>
      </c>
      <c r="B693" s="115"/>
      <c r="C693" s="319" t="s">
        <v>503</v>
      </c>
      <c r="D693" s="320"/>
      <c r="E693" s="320"/>
      <c r="F693" s="320"/>
      <c r="G693" s="320"/>
      <c r="H693" s="321"/>
      <c r="I693" s="122" t="s">
        <v>504</v>
      </c>
      <c r="J693" s="116">
        <f>IF(SUM(L693:T693)=0,IF(COUNTIF(L693:T693,"未確認")&gt;0,"未確認",IF(COUNTIF(L693:T693,"~*")&gt;0,"*",SUM(L693:T693))),SUM(L693:T693))</f>
        <v>0</v>
      </c>
      <c r="K693" s="201" t="str">
        <f>IF(OR(COUNTIF(L693:T693,"未確認")&gt;0,COUNTIF(L693:T693,"*")&gt;0),"※","")</f>
        <v/>
      </c>
      <c r="L693" s="117">
        <v>0</v>
      </c>
      <c r="M693" s="117">
        <v>0</v>
      </c>
      <c r="N693" s="117">
        <v>0</v>
      </c>
      <c r="O693" s="117">
        <v>0</v>
      </c>
      <c r="P693" s="117">
        <v>0</v>
      </c>
      <c r="Q693" s="117">
        <v>0</v>
      </c>
      <c r="R693" s="117">
        <v>0</v>
      </c>
      <c r="S693" s="117">
        <v>0</v>
      </c>
      <c r="T693" s="117">
        <v>0</v>
      </c>
    </row>
    <row r="694" spans="1:22" s="118" customFormat="1" ht="56.1" customHeight="1">
      <c r="A694" s="252" t="s">
        <v>964</v>
      </c>
      <c r="B694" s="119"/>
      <c r="C694" s="319" t="s">
        <v>505</v>
      </c>
      <c r="D694" s="320"/>
      <c r="E694" s="320"/>
      <c r="F694" s="320"/>
      <c r="G694" s="320"/>
      <c r="H694" s="321"/>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69.95" customHeight="1">
      <c r="A695" s="252" t="s">
        <v>965</v>
      </c>
      <c r="B695" s="119"/>
      <c r="C695" s="316" t="s">
        <v>1003</v>
      </c>
      <c r="D695" s="317"/>
      <c r="E695" s="317"/>
      <c r="F695" s="317"/>
      <c r="G695" s="317"/>
      <c r="H695" s="318"/>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 customHeight="1">
      <c r="A696" s="246" t="s">
        <v>966</v>
      </c>
      <c r="B696" s="119"/>
      <c r="C696" s="319" t="s">
        <v>509</v>
      </c>
      <c r="D696" s="320"/>
      <c r="E696" s="320"/>
      <c r="F696" s="320"/>
      <c r="G696" s="320"/>
      <c r="H696" s="321"/>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19" t="s">
        <v>511</v>
      </c>
      <c r="D697" s="320"/>
      <c r="E697" s="320"/>
      <c r="F697" s="320"/>
      <c r="G697" s="320"/>
      <c r="H697" s="321"/>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1053</v>
      </c>
      <c r="O704" s="66" t="s">
        <v>1055</v>
      </c>
      <c r="P704" s="66" t="s">
        <v>1057</v>
      </c>
      <c r="Q704" s="66" t="s">
        <v>1060</v>
      </c>
      <c r="R704" s="66" t="s">
        <v>1063</v>
      </c>
      <c r="S704" s="66" t="s">
        <v>1064</v>
      </c>
      <c r="T704" s="66" t="s">
        <v>1066</v>
      </c>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1056</v>
      </c>
      <c r="P705" s="70" t="s">
        <v>1046</v>
      </c>
      <c r="Q705" s="70" t="s">
        <v>1046</v>
      </c>
      <c r="R705" s="70" t="s">
        <v>1046</v>
      </c>
      <c r="S705" s="70" t="s">
        <v>1046</v>
      </c>
      <c r="T705" s="70" t="s">
        <v>1056</v>
      </c>
      <c r="U705" s="8"/>
      <c r="V705" s="8"/>
    </row>
    <row r="706" spans="1:23" s="118" customFormat="1" ht="56.1" customHeight="1">
      <c r="A706" s="252" t="s">
        <v>968</v>
      </c>
      <c r="B706" s="115"/>
      <c r="C706" s="319" t="s">
        <v>514</v>
      </c>
      <c r="D706" s="320"/>
      <c r="E706" s="320"/>
      <c r="F706" s="320"/>
      <c r="G706" s="320"/>
      <c r="H706" s="321"/>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c r="A707" s="252" t="s">
        <v>969</v>
      </c>
      <c r="B707" s="119"/>
      <c r="C707" s="319" t="s">
        <v>516</v>
      </c>
      <c r="D707" s="320"/>
      <c r="E707" s="320"/>
      <c r="F707" s="320"/>
      <c r="G707" s="320"/>
      <c r="H707" s="321"/>
      <c r="I707" s="122" t="s">
        <v>517</v>
      </c>
      <c r="J707" s="116" t="str">
        <f>IF(SUM(L707:T707)=0,IF(COUNTIF(L707:T707,"未確認")&gt;0,"未確認",IF(COUNTIF(L707:T707,"~*")&gt;0,"*",SUM(L707:T707))),SUM(L707:T707))</f>
        <v>*</v>
      </c>
      <c r="K707" s="201" t="str">
        <f>IF(OR(COUNTIF(L707:T707,"未確認")&gt;0,COUNTIF(L707:T707,"*")&gt;0),"※","")</f>
        <v>※</v>
      </c>
      <c r="L707" s="117" t="s">
        <v>541</v>
      </c>
      <c r="M707" s="117">
        <v>0</v>
      </c>
      <c r="N707" s="117">
        <v>0</v>
      </c>
      <c r="O707" s="117">
        <v>0</v>
      </c>
      <c r="P707" s="117">
        <v>0</v>
      </c>
      <c r="Q707" s="117">
        <v>0</v>
      </c>
      <c r="R707" s="117">
        <v>0</v>
      </c>
      <c r="S707" s="117">
        <v>0</v>
      </c>
      <c r="T707" s="117">
        <v>0</v>
      </c>
    </row>
    <row r="708" spans="1:23" s="118" customFormat="1" ht="69.95" customHeight="1">
      <c r="A708" s="252" t="s">
        <v>970</v>
      </c>
      <c r="B708" s="119"/>
      <c r="C708" s="316" t="s">
        <v>1004</v>
      </c>
      <c r="D708" s="317"/>
      <c r="E708" s="317"/>
      <c r="F708" s="317"/>
      <c r="G708" s="317"/>
      <c r="H708" s="318"/>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6" t="s">
        <v>1005</v>
      </c>
      <c r="D709" s="317"/>
      <c r="E709" s="317"/>
      <c r="F709" s="317"/>
      <c r="G709" s="317"/>
      <c r="H709" s="318"/>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F85B010-FFFB-4075-B90F-38CCEEC7E6FA}"/>
    <hyperlink ref="J71:L71" location="病院!B464" display="・手術の状況" xr:uid="{43662826-1B04-4CE4-A413-428461A0FDFC}"/>
    <hyperlink ref="J72:L72" location="病院!B500" display="・がん、脳卒中、心筋梗塞、分娩、精神医療への対応状況" xr:uid="{C4A5357D-D590-4360-B14C-5336DB174FEF}"/>
    <hyperlink ref="J73:L73" location="病院!B541" display="・重症患者への対応状況" xr:uid="{8E6A9593-9518-491A-95A7-7AB24E282DA8}"/>
    <hyperlink ref="J74:L74" location="病院!B586" display="・救急医療の実施状況" xr:uid="{7E14E87B-6627-42DA-B22A-5F26E9D49D63}"/>
    <hyperlink ref="J75:L75" location="病院!B609" display="・急性期後の支援、在宅復帰の支援の状況" xr:uid="{6A1CFD88-0CBF-4AD1-9EC9-D977B5C93A75}"/>
    <hyperlink ref="J76:L76" location="病院!B627" display="・全身管理の状況" xr:uid="{0C2576A8-E5C8-4341-AE83-23FB23DD4666}"/>
    <hyperlink ref="J78:L78" location="病院!B679" display="・長期療養患者の受入状況" xr:uid="{FD297B6A-C6A2-45AE-A4F9-87952016C448}"/>
    <hyperlink ref="J77:L77" location="病院!B642" display="・リハビリテーションの実施状況" xr:uid="{1CF471A5-136A-497D-859B-CF2EF1825C0F}"/>
    <hyperlink ref="J79:L79" location="病院!B689" display="・重度の障害児等の受入状況" xr:uid="{7EC2C2E7-324E-4947-842B-9395537CDC2C}"/>
    <hyperlink ref="J80:L80" location="病院!B702" display="・医科歯科の連携状況" xr:uid="{F4E47BAC-43FE-4B5E-8551-8460716E0D98}"/>
    <hyperlink ref="M71:N71" location="'病院(H30案)'!B448" display="・手術の状況" xr:uid="{E6CD27A3-761C-4CB2-BACC-E793536439B4}"/>
    <hyperlink ref="M72:N72" location="'病院(H30案)'!B484" display="・がん、脳卒中、心筋梗塞、分娩、精神医療への対応状況" xr:uid="{F21C156A-E5C1-4574-84F8-6D9952DE09F2}"/>
    <hyperlink ref="M73:N73" location="'病院(H30案)'!B525" display="・重症患者への対応状況" xr:uid="{6417A007-DFCB-4307-B69B-0B7401274CF0}"/>
    <hyperlink ref="M74:N74" location="'病院(H30案)'!B570" display="・救急医療の実施状況" xr:uid="{1DACB9C5-1999-4CAD-84F0-87A169AEE32E}"/>
    <hyperlink ref="M75:N75" location="'病院(H30案)'!B593" display="・急性期後の支援、在宅復帰の支援の状況" xr:uid="{B5906560-8375-404B-B95C-213AC4D65D04}"/>
    <hyperlink ref="C71:G71" location="病院!B87" display="・設置主体" xr:uid="{DD0E25EC-1B29-4D92-8FA4-9E9B4BAE75D3}"/>
    <hyperlink ref="C72:G72" location="病院!B95" display="・病床の状況" xr:uid="{9636167C-33DF-4AAB-B72E-72F9668974D4}"/>
    <hyperlink ref="C73:G73" location="病院!B116" display="・診療科" xr:uid="{83ED409E-B5F5-46C2-BEF6-1BB9139C9657}"/>
    <hyperlink ref="C74:G74" location="病院!B127" display="・入院基本料・特定入院料及び届出病床数" xr:uid="{2CFCF5BF-CD22-4AE6-B690-E4970BAE8762}"/>
    <hyperlink ref="C75:G75" location="病院!B141" display="・算定する入院基本用・特定入院料等の状況" xr:uid="{89D138FB-898E-4A36-B50A-8DC7E45F7DC3}"/>
    <hyperlink ref="C76:G76" location="病院!B224" display="・DPC医療機関群の種類" xr:uid="{DCB018AF-DAD9-437C-ABFF-6C49FD488DFA}"/>
    <hyperlink ref="C77:G77" location="病院!B232" display="・救急告示病院、二次救急医療施設、三次救急医療施設の告示・認定の有無" xr:uid="{1A07FF48-557F-4455-BE2C-59F70A3C8441}"/>
    <hyperlink ref="C78:F78" location="病院!B242" display="・承認の有無" xr:uid="{E4A47092-D560-496B-BF00-C9FC48F5D080}"/>
    <hyperlink ref="C79:F79" location="病院!B251" display="・診療報酬の届出の有無" xr:uid="{67403884-4930-4408-ABDB-8887685EBEC6}"/>
    <hyperlink ref="C80:F80" location="病院!B261" display="・職員数の状況" xr:uid="{57AE2467-B18D-45A6-B3BE-EA7F700B056E}"/>
    <hyperlink ref="C81:F81" location="病院!B320" display="・退院調整部門の設置状況" xr:uid="{9631488C-DFF8-4E5C-8998-9C6B1C029779}"/>
    <hyperlink ref="C82:F82" location="病院!B340" display="・医療機器の台数" xr:uid="{B89C951B-8FE6-48F4-8B4F-49C901A6EBCE}"/>
    <hyperlink ref="C83:G83" location="病院!B365" display="・過去1年間の間に病棟の再編・見直しがあった場合の報告対象期間" xr:uid="{E5BBEF6C-9D4E-4CE1-8DDB-C69DEE54C98A}"/>
    <hyperlink ref="H71:I71" location="病院!B388" display="・入院患者の状況（年間）" xr:uid="{5AE7EC49-1ACE-44CC-B175-B99E9E190086}"/>
    <hyperlink ref="H72:I72" location="病院!B401" display="・入院患者の状況（年間／入棟前の場所・退棟先の場所の状況）" xr:uid="{09BCB4B4-3394-424F-BBDC-A0D966043309}"/>
    <hyperlink ref="H73:I73" location="病院!B426" display="・退院後に在宅医療を必要とする患者の状況" xr:uid="{BA03F524-AA28-4587-AA93-D17359334F93}"/>
    <hyperlink ref="H74:I74" location="病院!B438" display="・看取りを行った患者数" xr:uid="{D0F9A192-DC7E-4794-886C-7FA39830FE6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2019-11-15T06:22:03Z</dcterms:modified>
</cp:coreProperties>
</file>