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AA7EA4A-D02B-4A3F-BFA4-5A76821EF68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<sst xmlns="http://schemas.openxmlformats.org/spreadsheetml/2006/main" count="3934" uniqueCount="1071">
  <si>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</si>
  <si>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</si>
  <si>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</si>
  <si>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</si>
  <si>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</si>
  <si>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</si>
  <si>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</si>
  <si>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</si>
  <si>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</si>
  <si>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</si>
  <si>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</si>
  <si>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</si>
  <si>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</si>
  <si>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</si>
  <si>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</si>
  <si>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</si>
  <si>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</si>
  <si>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</si>
  <si>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</si>
  <si>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</si>
  <si>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</si>
  <si>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</si>
  <si>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</si>
  <si>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</si>
  <si>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</si>
  <si>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</si>
  <si>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</si>
  <si>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</si>
  <si>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</si>
  <si>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</si>
  <si>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</si>
  <si>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</si>
  <si>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</si>
  <si>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</si>
  <si>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</si>
  <si>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</si>
  <si>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</si>
  <si>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</si>
  <si>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</si>
  <si>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</si>
  <si>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</si>
  <si>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</si>
  <si>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</si>
  <si>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</si>
  <si>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</si>
  <si>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</si>
  <si>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</si>
  <si>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</si>
  <si>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</si>
  <si>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</si>
  <si>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</si>
  <si>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</si>
  <si>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</si>
  <si>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</si>
  <si>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</si>
  <si>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</si>
  <si>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</si>
  <si>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</si>
  <si>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</si>
  <si>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</si>
  <si>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</si>
  <si>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</si>
  <si>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</si>
  <si>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</si>
  <si>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</si>
  <si>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</si>
  <si>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</si>
  <si>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</si>
  <si>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</si>
  <si>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</si>
  <si>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</si>
  <si>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</si>
  <si>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</si>
  <si>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</si>
  <si>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</si>
  <si>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</si>
  <si>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</si>
  <si>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</si>
  <si>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</si>
  <si>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</si>
  <si>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</si>
  <si>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</si>
  <si>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</si>
  <si>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</si>
  <si>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</si>
  <si>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</si>
  <si>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</si>
  <si>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</si>
  <si>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</si>
  <si>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</si>
  <si>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</si>
  <si>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</si>
  <si>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</si>
  <si>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</si>
  <si>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</si>
  <si>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</si>
  <si>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</si>
  <si>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</si>
  <si>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</si>
  <si>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</si>
  <si>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</si>
  <si>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</si>
  <si>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</si>
  <si>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</si>
  <si>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</si>
  <si>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</si>
  <si>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</si>
  <si>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</si>
  <si>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</si>
  <si>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</si>
  <si>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</si>
  <si>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</si>
  <si>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</si>
  <si>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</si>
  <si>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</si>
  <si>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</si>
  <si>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</si>
  <si>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</si>
  <si>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</si>
  <si>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</si>
  <si>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</si>
  <si>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</si>
  <si>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</si>
  <si>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</si>
  <si>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</si>
  <si>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</si>
  <si>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</si>
  <si>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</si>
  <si>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</si>
  <si>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</si>
  <si>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</si>
  <si>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</si>
  <si>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</si>
  <si>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</si>
  <si>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</si>
  <si>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</si>
  <si>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</si>
  <si>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</si>
  <si>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</si>
  <si>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</si>
  <si>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</si>
  <si>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</si>
  <si>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</si>
  <si>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</si>
  <si>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</si>
  <si>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</si>
  <si>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</si>
  <si>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</si>
  <si>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</si>
  <si>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</si>
  <si>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</si>
  <si>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</si>
  <si>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</si>
  <si>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</si>
  <si>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</si>
  <si>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</si>
  <si>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</si>
  <si>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</si>
  <si>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</si>
  <si>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</si>
  <si>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</si>
  <si>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</si>
  <si>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</si>
  <si>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</si>
  <si>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</si>
  <si>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</si>
  <si>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</si>
  <si>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</si>
  <si>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</si>
  <si>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</si>
  <si>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</si>
  <si>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</si>
  <si>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</si>
  <si>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</si>
  <si>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</si>
  <si>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</si>
  <si>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</si>
  <si>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</si>
  <si>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</si>
  <si>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</si>
  <si>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</si>
  <si>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</si>
  <si>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</si>
  <si>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</si>
  <si>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</si>
  <si>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</si>
  <si>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</si>
  <si>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</si>
  <si>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</si>
  <si>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</si>
  <si>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</si>
  <si>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</si>
  <si>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</si>
  <si>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</si>
  <si>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</si>
  <si>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</si>
  <si>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</si>
  <si>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</si>
  <si>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</si>
  <si>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</si>
  <si>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</si>
  <si>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</si>
  <si>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</si>
  <si>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</si>
  <si>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</si>
  <si>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</si>
  <si>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</si>
  <si>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</si>
  <si>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</si>
  <si>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</si>
  <si>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</si>
  <si>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</si>
  <si>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</si>
  <si>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</si>
  <si>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</si>
  <si>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</si>
  <si>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</si>
  <si>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</si>
  <si>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</si>
  <si>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</si>
  <si>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</si>
  <si>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</si>
  <si>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</si>
  <si>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</si>
  <si>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</si>
  <si>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</si>
  <si>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</si>
  <si>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</si>
  <si>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</si>
  <si>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</si>
  <si>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</si>
  <si>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</si>
  <si>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</si>
  <si>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</si>
  <si>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</si>
  <si>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</si>
  <si>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</si>
  <si>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</si>
  <si>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</si>
  <si>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</si>
  <si>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</si>
  <si>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</si>
  <si>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</si>
  <si>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</si>
  <si>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</si>
  <si>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</si>
  <si>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</si>
  <si>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</si>
  <si>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</si>
  <si>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</si>
  <si>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</si>
  <si>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</si>
  <si>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</si>
  <si>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</si>
  <si>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</si>
  <si>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</si>
  <si>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</si>
  <si>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</si>
  <si>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</si>
  <si>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</si>
  <si>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</si>
  <si>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</si>
  <si>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</si>
  <si>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</si>
  <si>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</si>
  <si>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</si>
  <si>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</si>
  <si>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</si>
  <si>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</si>
  <si>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</si>
  <si>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</si>
  <si>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</si>
  <si>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</si>
  <si>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</si>
  <si>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</si>
  <si>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</si>
  <si>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</si>
  <si>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</si>
  <si>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</si>
  <si>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</si>
  <si>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</si>
  <si>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</si>
  <si>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</si>
  <si>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</si>
  <si>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</si>
  <si>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</si>
  <si>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</si>
  <si>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</si>
  <si>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</si>
  <si>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</si>
  <si>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</si>
  <si>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</si>
  <si>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</si>
  <si>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</si>
  <si>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</si>
  <si>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</si>
  <si>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</si>
  <si>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</si>
  <si>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</si>
  <si>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</si>
  <si>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</si>
  <si>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</si>
  <si>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</si>
  <si>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</si>
  <si>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</si>
  <si>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</si>
  <si>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</si>
  <si>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</si>
  <si>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</si>
  <si>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</si>
  <si>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</si>
  <si>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</si>
  <si>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</si>
  <si>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</si>
  <si>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</si>
  <si>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</si>
  <si>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</si>
  <si>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</si>
  <si>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</si>
  <si>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</si>
  <si>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</si>
  <si>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</si>
  <si>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</si>
  <si>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</si>
  <si>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</si>
  <si>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</si>
  <si>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</si>
  <si>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</si>
  <si>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</si>
  <si>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</si>
  <si>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</si>
  <si>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</si>
  <si>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</si>
  <si>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</si>
  <si>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</si>
  <si>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</si>
  <si>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</si>
  <si>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</si>
  <si>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</si>
  <si>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</si>
  <si>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</si>
  <si>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</si>
  <si>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</si>
  <si>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</si>
  <si>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</si>
  <si>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</si>
  <si>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</si>
  <si>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</si>
  <si>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</si>
  <si>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</si>
  <si>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</si>
  <si>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</si>
  <si>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</si>
  <si>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</si>
  <si>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</si>
  <si>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</si>
  <si>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</si>
  <si>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</si>
  <si>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</si>
  <si>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</si>
  <si>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</si>
  <si>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</si>
  <si>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</si>
  <si>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</si>
  <si>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</si>
  <si>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</si>
  <si>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</si>
  <si>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</si>
  <si>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</si>
  <si>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</si>
  <si>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</si>
  <si>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</si>
  <si>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</si>
  <si>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</si>
  <si>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</si>
  <si>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</si>
  <si>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</si>
  <si>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</si>
  <si>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</si>
  <si>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</si>
  <si>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</si>
  <si>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</si>
  <si>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</si>
  <si>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</si>
  <si>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</si>
  <si>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</si>
  <si>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</si>
  <si>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</si>
  <si>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</si>
  <si>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</si>
  <si>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</si>
  <si>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</si>
  <si>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</si>
  <si>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</si>
  <si>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</si>
  <si>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</si>
  <si>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</si>
  <si>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</si>
  <si>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</si>
  <si>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</si>
  <si>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</si>
  <si>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</si>
  <si>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</si>
  <si>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</si>
  <si>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</si>
  <si>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</si>
  <si>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</si>
  <si>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</si>
  <si>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</si>
  <si>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</si>
  <si>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</si>
  <si>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</si>
  <si>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</si>
  <si>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</si>
  <si>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</si>
  <si>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</si>
  <si>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</si>
  <si>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</si>
  <si>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</si>
  <si>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</si>
  <si>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</si>
  <si>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</si>
  <si>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</si>
  <si>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</si>
  <si>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</si>
  <si>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</si>
  <si>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</si>
  <si>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</si>
  <si>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</si>
  <si>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</si>
  <si>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</si>
  <si>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</si>
  <si>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</si>
  <si>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</si>
  <si>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</si>
  <si>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</si>
  <si>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</si>
  <si>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</si>
  <si>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</si>
  <si>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</si>
  <si>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</si>
  <si>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</si>
  <si>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</si>
  <si>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</si>
  <si>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</si>
  <si>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</si>
  <si>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</si>
  <si>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</si>
  <si>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</si>
  <si>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</si>
  <si>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</si>
  <si>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</si>
  <si>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</si>
  <si>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</si>
  <si>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</si>
  <si>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</si>
  <si>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</si>
  <si>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</si>
  <si>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</si>
  <si>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</si>
  <si>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</si>
  <si>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</si>
  <si>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</si>
  <si>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</si>
  <si>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</si>
  <si>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</si>
  <si>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</si>
  <si>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</si>
  <si>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</si>
  <si>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</si>
  <si>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</si>
  <si>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</si>
  <si>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</si>
  <si>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</si>
  <si>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</si>
  <si>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</si>
  <si>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</si>
  <si>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</si>
  <si>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</si>
  <si>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</si>
  <si>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</si>
  <si>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</si>
  <si>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</si>
  <si>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</si>
  <si>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</si>
  <si>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</si>
  <si>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</si>
  <si>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</si>
  <si>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</si>
  <si>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</si>
  <si>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</si>
  <si>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</si>
  <si>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</si>
  <si>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</si>
  <si>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</si>
  <si>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</si>
  <si>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</si>
  <si>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</si>
  <si>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</si>
  <si>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</si>
  <si>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</si>
  <si>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</si>
  <si>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</si>
  <si>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</si>
  <si>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</si>
  <si>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</si>
  <si>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</si>
  <si>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</si>
  <si>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</si>
  <si>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</si>
  <si>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</si>
  <si>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</si>
  <si>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</si>
  <si>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</si>
  <si>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</si>
  <si>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</si>
  <si>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</si>
  <si>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</si>
  <si>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</si>
  <si>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</si>
  <si>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</si>
  <si>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</si>
  <si>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</si>
  <si>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</si>
  <si>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</si>
  <si>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</si>
  <si>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</si>
  <si>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</si>
  <si>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</si>
  <si>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</si>
  <si>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</si>
  <si>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</si>
  <si>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</si>
  <si>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</si>
  <si>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</si>
  <si>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</si>
  <si>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</si>
  <si>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</si>
  <si>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</si>
  <si>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</si>
  <si>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</si>
  <si>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</si>
  <si>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</si>
  <si>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</si>
  <si>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</si>
  <si>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</si>
  <si>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</si>
  <si>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</si>
  <si>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</si>
  <si>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</si>
  <si>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</si>
  <si>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</si>
  <si>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</si>
  <si>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</si>
  <si>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</si>
  <si>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</si>
  <si>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</si>
  <si>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</si>
  <si>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</si>
  <si>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</si>
  <si>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</si>
  <si>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</si>
  <si>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</si>
  <si>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</si>
  <si>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</si>
  <si>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</si>
  <si>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</si>
  <si>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</si>
  <si>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</si>
  <si>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</si>
  <si>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</si>
  <si>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</si>
  <si>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</si>
  <si>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</si>
  <si>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</si>
  <si>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</si>
  <si>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</si>
  <si>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</si>
  <si>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</si>
  <si>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</si>
  <si>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</si>
  <si>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</si>
  <si>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</si>
  <si>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</si>
  <si>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</si>
  <si>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</si>
  <si>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</si>
  <si>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</si>
  <si>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</si>
  <si>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</si>
  <si>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</si>
  <si>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</si>
  <si>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</si>
  <si>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</si>
  <si>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</si>
  <si>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</si>
  <si>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</si>
  <si>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</si>
  <si>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</si>
  <si>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</si>
  <si>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</si>
  <si>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</si>
  <si>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</si>
  <si>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</si>
  <si>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</si>
  <si>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</si>
  <si>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</si>
  <si>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</si>
  <si>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</si>
  <si>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</si>
  <si>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</si>
  <si>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</si>
  <si>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</si>
  <si>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</si>
  <si>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</si>
  <si>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</si>
  <si>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</si>
  <si>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</si>
  <si>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</si>
  <si>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</si>
  <si>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</si>
  <si>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</si>
  <si>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</si>
  <si>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</si>
  <si>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</si>
  <si>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</si>
  <si>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</si>
  <si>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</si>
  <si>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</si>
  <si>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</si>
  <si>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</si>
  <si>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</si>
  <si>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</si>
  <si>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</si>
  <si>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</si>
  <si>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</si>
  <si>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</si>
  <si>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</si>
  <si>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</si>
  <si>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</si>
  <si>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</si>
  <si>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</si>
  <si>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</si>
  <si>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</si>
  <si>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</si>
  <si>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</si>
  <si>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</si>
  <si>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</si>
  <si>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</si>
  <si>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</si>
  <si>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</si>
  <si>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</si>
  <si>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</si>
  <si>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</si>
  <si>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</si>
  <si>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</si>
  <si>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</si>
  <si>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</si>
  <si>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</si>
  <si>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</si>
  <si>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</si>
  <si>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</si>
  <si>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</si>
  <si>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</si>
  <si>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</si>
  <si>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</si>
  <si>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</si>
  <si>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</si>
  <si>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</si>
  <si>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</si>
  <si>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</si>
  <si>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</si>
  <si>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</si>
  <si>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</si>
  <si>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</si>
  <si>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</si>
  <si>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</si>
  <si>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</si>
  <si>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</si>
  <si>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</si>
  <si>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</si>
  <si>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</si>
  <si>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</si>
  <si>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</si>
  <si>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</si>
  <si>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</si>
  <si>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</si>
  <si>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</si>
  <si>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</si>
  <si>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</si>
  <si>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</si>
  <si>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</si>
  <si>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</si>
  <si>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</si>
  <si>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</si>
  <si>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</si>
  <si>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</si>
  <si>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</si>
  <si>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</si>
  <si>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</si>
  <si>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</si>
  <si>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</si>
  <si>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</si>
  <si>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</si>
  <si>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</si>
  <si>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</si>
  <si>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</si>
  <si>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</si>
  <si>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</si>
  <si>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</si>
  <si>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</si>
  <si>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</si>
  <si>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</si>
  <si>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</si>
  <si>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</si>
  <si>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</si>
  <si>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</si>
  <si>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</si>
  <si>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</si>
  <si>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</si>
  <si>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</si>
  <si>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</si>
  <si>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</si>
  <si>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</si>
  <si>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</si>
  <si>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</si>
  <si>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</si>
  <si>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</si>
  <si>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</si>
  <si>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</si>
  <si>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</si>
  <si>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</si>
  <si>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</si>
  <si>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</si>
  <si>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</si>
  <si>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</si>
  <si>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</si>
  <si>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</si>
  <si>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</si>
  <si>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</si>
  <si>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</si>
  <si>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</si>
  <si>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</si>
  <si>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</si>
  <si>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</si>
  <si>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</si>
  <si>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</si>
  <si>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</si>
  <si>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</si>
  <si>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</si>
  <si>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</si>
  <si>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</si>
  <si>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</si>
  <si>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</si>
  <si>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</si>
  <si>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</si>
  <si>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</si>
  <si>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</si>
  <si>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</si>
  <si>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</si>
  <si>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</si>
  <si>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</si>
  <si>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</si>
  <si>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</si>
  <si>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</si>
  <si>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</si>
  <si>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</si>
  <si>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</si>
  <si>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</si>
  <si>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</si>
  <si>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</si>
  <si>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</si>
  <si>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</si>
  <si>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</si>
  <si>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</si>
  <si>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</si>
  <si>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</si>
  <si>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</si>
  <si>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</si>
  <si>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</si>
  <si>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</si>
  <si>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</si>
  <si>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</si>
  <si>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</si>
  <si>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</si>
  <si>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</si>
  <si>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</si>
  <si>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</si>
  <si>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</si>
  <si>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</si>
  <si>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</si>
  <si>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</si>
  <si>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</si>
  <si>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</si>
  <si>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</si>
  <si>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</si>
  <si>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</si>
  <si>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</si>
  <si>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</si>
  <si>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</si>
  <si>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</si>
  <si>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</si>
  <si>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</si>
  <si>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</si>
  <si>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</si>
  <si>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</si>
  <si>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</si>
  <si>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</si>
  <si>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</si>
  <si>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</si>
  <si>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</si>
  <si>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</si>
  <si>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</si>
  <si>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</si>
  <si>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</si>
  <si>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</si>
  <si>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</si>
  <si>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</si>
  <si>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</si>
  <si>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</si>
  <si>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</si>
  <si>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</si>
  <si>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</si>
  <si>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</si>
  <si>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</si>
  <si>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</si>
  <si>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</si>
  <si>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</si>
  <si>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</si>
  <si>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</si>
  <si>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</si>
  <si>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</si>
  <si>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</si>
  <si>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</si>
  <si>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</si>
  <si>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</si>
  <si>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</si>
  <si>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</si>
  <si>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</si>
  <si>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</si>
  <si>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</si>
  <si>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</si>
  <si>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</si>
  <si>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</si>
  <si>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</si>
  <si>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</si>
  <si>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</si>
  <si>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</si>
  <si>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</si>
  <si>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</si>
  <si>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</si>
  <si>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</si>
  <si>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</si>
  <si>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</si>
  <si>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</si>
  <si>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</si>
  <si>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</si>
  <si>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</si>
  <si>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</si>
  <si>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</si>
  <si>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</si>
  <si>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</si>
  <si>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</si>
  <si>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</si>
  <si>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</si>
  <si>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</si>
  <si>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</si>
  <si>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</si>
  <si>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</si>
  <si>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</si>
  <si>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</si>
  <si>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</si>
  <si>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</si>
  <si>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</si>
  <si>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</si>
  <si>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</si>
  <si>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</si>
  <si>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</si>
  <si>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</si>
  <si>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</si>
  <si>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</si>
  <si>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</si>
  <si>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</si>
  <si>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</si>
  <si>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</si>
  <si>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</si>
  <si>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</si>
  <si>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</si>
  <si>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</si>
  <si>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</si>
  <si>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</si>
  <si>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</si>
  <si>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</si>
  <si>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</si>
  <si>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</si>
  <si>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</si>
  <si>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</si>
  <si>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</si>
  <si>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</si>
  <si>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</si>
  <si>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</si>
  <si>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</si>
  <si>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</si>
  <si>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</si>
  <si>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</si>
  <si>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</si>
  <si>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</si>
  <si>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</si>
  <si>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</si>
  <si>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</si>
  <si>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</si>
  <si>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</si>
  <si>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</si>
  <si>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</si>
  <si>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</si>
  <si>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</si>
  <si>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</si>
  <si>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</si>
  <si>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</si>
  <si>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</si>
  <si>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</si>
  <si>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</si>
  <si>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</si>
  <si>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</si>
  <si>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</si>
  <si>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</si>
  <si>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</si>
  <si>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</si>
  <si>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</si>
  <si>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</si>
  <si>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</si>
  <si>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</si>
  <si>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</si>
  <si>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</si>
  <si>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</si>
  <si>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</si>
  <si>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</si>
  <si>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</si>
  <si>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</si>
  <si>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</si>
  <si>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</si>
  <si>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</si>
  <si>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</si>
  <si>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</si>
  <si>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</si>
  <si>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</si>
  <si>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</si>
  <si>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</si>
  <si>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</si>
  <si>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</si>
  <si>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</si>
  <si>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</si>
  <si>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</si>
  <si>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</si>
  <si>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</si>
  <si>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</si>
  <si>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</si>
  <si>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</si>
  <si>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</si>
  <si>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</si>
  <si>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</si>
  <si>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</si>
  <si>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</si>
  <si>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</si>
  <si>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</si>
  <si>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</si>
  <si>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</si>
  <si>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</si>
  <si>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</si>
  <si>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</si>
  <si>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</si>
  <si>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</si>
  <si>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</si>
  <si>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</si>
  <si>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</si>
  <si>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</si>
  <si>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</si>
  <si>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</si>
  <si>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</si>
  <si>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</si>
  <si>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</si>
  <si>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</si>
  <si>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</si>
  <si>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</si>
  <si>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</si>
  <si>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</si>
  <si>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</si>
  <si>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</si>
  <si>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</si>
  <si>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</si>
  <si>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</si>
  <si>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</si>
  <si>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</si>
  <si>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</si>
  <si>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</si>
  <si>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</si>
  <si>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</si>
  <si>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</si>
  <si>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</si>
  <si>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</si>
  <si>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</si>
  <si>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</si>
  <si>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</si>
  <si>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</si>
  <si>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</si>
  <si>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</si>
  <si>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</si>
  <si>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</si>
  <si>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</si>
  <si>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</si>
  <si>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</si>
  <si>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</si>
  <si>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</si>
  <si>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</si>
  <si>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</si>
  <si>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</si>
  <si>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</si>
  <si>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</si>
  <si>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</si>
  <si>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</si>
  <si>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</si>
  <si>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</si>
  <si>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</si>
  <si>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</si>
  <si>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</si>
  <si>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</si>
  <si>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</si>
  <si>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</si>
  <si>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</si>
  <si>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</si>
  <si>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</si>
  <si>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</si>
  <si>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</si>
  <si>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</si>
  <si>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千葉県がんセンター</t>
    <phoneticPr fontId="3"/>
  </si>
  <si>
    <t>〒260-8717 千葉市中央区仁戸名町６６６－２</t>
    <phoneticPr fontId="3"/>
  </si>
  <si>
    <t>〇</t>
  </si>
  <si>
    <t>都道府県</t>
  </si>
  <si>
    <t>複数の診療科で活用</t>
  </si>
  <si>
    <t>耳鼻咽喉科</t>
  </si>
  <si>
    <t>消化器内科（胃腸内科）</t>
  </si>
  <si>
    <t>放射線科</t>
  </si>
  <si>
    <t>専門病院７対１入院基本料</t>
  </si>
  <si>
    <t>ＤＰＣ特定病院群</t>
  </si>
  <si>
    <t>有</t>
  </si>
  <si>
    <t>看護必要度Ⅰ</t>
    <phoneticPr fontId="3"/>
  </si>
  <si>
    <t>東２階</t>
  </si>
  <si>
    <t>急性期機能</t>
  </si>
  <si>
    <t>泌尿器科</t>
  </si>
  <si>
    <t>婦人科</t>
  </si>
  <si>
    <t>整形外科</t>
  </si>
  <si>
    <t>東３階</t>
  </si>
  <si>
    <t>消化器外科（胃腸外科）</t>
  </si>
  <si>
    <t>西３階</t>
  </si>
  <si>
    <t>血液内科</t>
  </si>
  <si>
    <t>呼吸器内科</t>
  </si>
  <si>
    <t>東４階</t>
  </si>
  <si>
    <t>脳神経外科</t>
  </si>
  <si>
    <t>呼吸器外科</t>
  </si>
  <si>
    <t>西４階</t>
  </si>
  <si>
    <t>西５階</t>
  </si>
  <si>
    <t>乳腺外科</t>
  </si>
  <si>
    <t>形成外科</t>
  </si>
  <si>
    <t>西６階</t>
  </si>
  <si>
    <t>ＩＣＵ</t>
  </si>
  <si>
    <t>高度急性期機能</t>
  </si>
  <si>
    <t>内科</t>
  </si>
  <si>
    <t>緩和ケア病棟入院料１</t>
  </si>
  <si>
    <t>-</t>
    <phoneticPr fontId="3"/>
  </si>
  <si>
    <t>緩和</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</si>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</sst>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1046</v>
      </c>
      <c r="M9" s="282" t="s">
        <v>1051</v>
      </c>
      <c r="N9" s="282" t="s">
        <v>1053</v>
      </c>
      <c r="O9" s="282" t="s">
        <v>1056</v>
      </c>
      <c r="P9" s="282" t="s">
        <v>1059</v>
      </c>
      <c r="Q9" s="282" t="s">
        <v>1060</v>
      </c>
      <c r="R9" s="282" t="s">
        <v>1063</v>
      </c>
      <c r="S9" s="282" t="s">
        <v>1064</v>
      </c>
      <c r="T9" s="282" t="s">
        <v>1069</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t="s">
        <v>1036</v>
      </c>
      <c r="T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c r="S11" s="25"/>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1051</v>
      </c>
      <c r="N22" s="282" t="s">
        <v>1053</v>
      </c>
      <c r="O22" s="282" t="s">
        <v>1056</v>
      </c>
      <c r="P22" s="282" t="s">
        <v>1059</v>
      </c>
      <c r="Q22" s="282" t="s">
        <v>1060</v>
      </c>
      <c r="R22" s="282" t="s">
        <v>1063</v>
      </c>
      <c r="S22" s="282" t="s">
        <v>1064</v>
      </c>
      <c r="T22" s="282" t="s">
        <v>1069</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t="s">
        <v>1036</v>
      </c>
      <c r="T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1051</v>
      </c>
      <c r="N35" s="282" t="s">
        <v>1053</v>
      </c>
      <c r="O35" s="282" t="s">
        <v>1056</v>
      </c>
      <c r="P35" s="282" t="s">
        <v>1059</v>
      </c>
      <c r="Q35" s="282" t="s">
        <v>1060</v>
      </c>
      <c r="R35" s="282" t="s">
        <v>1063</v>
      </c>
      <c r="S35" s="282" t="s">
        <v>1064</v>
      </c>
      <c r="T35" s="282" t="s">
        <v>1069</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1051</v>
      </c>
      <c r="N44" s="282" t="s">
        <v>1053</v>
      </c>
      <c r="O44" s="282" t="s">
        <v>1056</v>
      </c>
      <c r="P44" s="282" t="s">
        <v>1059</v>
      </c>
      <c r="Q44" s="282" t="s">
        <v>1060</v>
      </c>
      <c r="R44" s="282" t="s">
        <v>1063</v>
      </c>
      <c r="S44" s="282" t="s">
        <v>1064</v>
      </c>
      <c r="T44" s="282" t="s">
        <v>1069</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1046</v>
      </c>
      <c r="M89" s="262" t="s">
        <v>1051</v>
      </c>
      <c r="N89" s="262" t="s">
        <v>1053</v>
      </c>
      <c r="O89" s="262" t="s">
        <v>1056</v>
      </c>
      <c r="P89" s="262" t="s">
        <v>1059</v>
      </c>
      <c r="Q89" s="262" t="s">
        <v>1060</v>
      </c>
      <c r="R89" s="262" t="s">
        <v>1063</v>
      </c>
      <c r="S89" s="262" t="s">
        <v>1064</v>
      </c>
      <c r="T89" s="262" t="s">
        <v>1069</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1065</v>
      </c>
      <c r="T90" s="262" t="s">
        <v>1070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1053</v>
      </c>
      <c r="O97" s="66" t="s">
        <v>1056</v>
      </c>
      <c r="P97" s="66" t="s">
        <v>1059</v>
      </c>
      <c r="Q97" s="66" t="s">
        <v>1060</v>
      </c>
      <c r="R97" s="66" t="s">
        <v>1063</v>
      </c>
      <c r="S97" s="66" t="s">
        <v>1064</v>
      </c>
      <c r="T97" s="66" t="s">
        <v>1069</v>
      </c>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1065</v>
      </c>
      <c r="T98" s="70" t="s">
        <v>1070</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341</v>
      </c>
      <c r="K99" s="237" t="str">
        <f>IF(OR(COUNTIF(L99:T99,"未確認")&gt;0,COUNTIF(L99:T99,"~*")&gt;0),"※","")</f>
        <v/>
      </c>
      <c r="L99" s="258">
        <v>44</v>
      </c>
      <c r="M99" s="258">
        <v>49</v>
      </c>
      <c r="N99" s="258">
        <v>41</v>
      </c>
      <c r="O99" s="258">
        <v>48</v>
      </c>
      <c r="P99" s="258">
        <v>41</v>
      </c>
      <c r="Q99" s="258">
        <v>41</v>
      </c>
      <c r="R99" s="258">
        <v>41</v>
      </c>
      <c r="S99" s="258">
        <v>11</v>
      </c>
      <c r="T99" s="258">
        <v>25</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341</v>
      </c>
      <c r="K101" s="237" t="str">
        <f>IF(OR(COUNTIF(L101:T101,"未確認")&gt;0,COUNTIF(L101:T101,"~*")&gt;0),"※","")</f>
        <v/>
      </c>
      <c r="L101" s="258">
        <v>44</v>
      </c>
      <c r="M101" s="258">
        <v>49</v>
      </c>
      <c r="N101" s="258">
        <v>41</v>
      </c>
      <c r="O101" s="258">
        <v>48</v>
      </c>
      <c r="P101" s="258">
        <v>41</v>
      </c>
      <c r="Q101" s="258">
        <v>41</v>
      </c>
      <c r="R101" s="258">
        <v>41</v>
      </c>
      <c r="S101" s="258">
        <v>11</v>
      </c>
      <c r="T101" s="258">
        <v>25</v>
      </c>
    </row>
    <row r="102" spans="1:22" s="83" customFormat="1" ht="34.5" customHeight="1">
      <c r="A102" s="244" t="s">
        <v>610</v>
      </c>
      <c r="B102" s="84"/>
      <c r="C102" s="376"/>
      <c r="D102" s="378"/>
      <c r="E102" s="316" t="s">
        <v>612</v>
      </c>
      <c r="F102" s="317"/>
      <c r="G102" s="317"/>
      <c r="H102" s="318"/>
      <c r="I102" s="419"/>
      <c r="J102" s="256">
        <f t="shared" si="0"/>
        <v>341</v>
      </c>
      <c r="K102" s="237" t="str">
        <f t="shared" ref="K102:K111" si="1">IF(OR(COUNTIF(L101:T101,"未確認")&gt;0,COUNTIF(L101:T101,"~*")&gt;0),"※","")</f>
        <v/>
      </c>
      <c r="L102" s="258">
        <v>44</v>
      </c>
      <c r="M102" s="258">
        <v>49</v>
      </c>
      <c r="N102" s="258">
        <v>41</v>
      </c>
      <c r="O102" s="258">
        <v>48</v>
      </c>
      <c r="P102" s="258">
        <v>41</v>
      </c>
      <c r="Q102" s="258">
        <v>41</v>
      </c>
      <c r="R102" s="258">
        <v>41</v>
      </c>
      <c r="S102" s="258">
        <v>11</v>
      </c>
      <c r="T102" s="258">
        <v>25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1053</v>
      </c>
      <c r="O118" s="66" t="s">
        <v>1056</v>
      </c>
      <c r="P118" s="66" t="s">
        <v>1059</v>
      </c>
      <c r="Q118" s="66" t="s">
        <v>1060</v>
      </c>
      <c r="R118" s="66" t="s">
        <v>1063</v>
      </c>
      <c r="S118" s="66" t="s">
        <v>1064</v>
      </c>
      <c r="T118" s="66" t="s">
        <v>1069</v>
      </c>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1065</v>
      </c>
      <c r="T119" s="70" t="s">
        <v>1070</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1038</v>
      </c>
      <c r="S120" s="98" t="s">
        <v>1038</v>
      </c>
      <c r="T120" s="98" t="s">
        <v>1066</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1050</v>
      </c>
      <c r="O121" s="98" t="s">
        <v>1054</v>
      </c>
      <c r="P121" s="98" t="s">
        <v>1057</v>
      </c>
      <c r="Q121" s="98" t="s">
        <v>1052</v>
      </c>
      <c r="R121" s="98" t="s">
        <v>1040</v>
      </c>
      <c r="S121" s="98" t="s">
        <v>1052</v>
      </c>
      <c r="T121" s="98" t="s">
        <v>533</v>
      </c>
    </row>
    <row r="122" spans="1:22" s="83" customFormat="1" ht="40.5" customHeight="1">
      <c r="A122" s="244" t="s">
        <v>619</v>
      </c>
      <c r="B122" s="1"/>
      <c r="C122" s="295"/>
      <c r="D122" s="297"/>
      <c r="E122" s="395"/>
      <c r="F122" s="417"/>
      <c r="G122" s="417"/>
      <c r="H122" s="396"/>
      <c r="I122" s="353"/>
      <c r="J122" s="101"/>
      <c r="K122" s="102"/>
      <c r="L122" s="98" t="s">
        <v>1040</v>
      </c>
      <c r="M122" s="98" t="s">
        <v>1049</v>
      </c>
      <c r="N122" s="98" t="s">
        <v>1052</v>
      </c>
      <c r="O122" s="98" t="s">
        <v>1055</v>
      </c>
      <c r="P122" s="98" t="s">
        <v>1058</v>
      </c>
      <c r="Q122" s="98" t="s">
        <v>1040</v>
      </c>
      <c r="R122" s="98" t="s">
        <v>1061</v>
      </c>
      <c r="S122" s="98" t="s">
        <v>1058</v>
      </c>
      <c r="T122" s="98" t="s">
        <v>533</v>
      </c>
    </row>
    <row r="123" spans="1:22" s="83" customFormat="1" ht="40.5" customHeight="1">
      <c r="A123" s="244" t="s">
        <v>620</v>
      </c>
      <c r="B123" s="1"/>
      <c r="C123" s="289"/>
      <c r="D123" s="290"/>
      <c r="E123" s="376"/>
      <c r="F123" s="377"/>
      <c r="G123" s="377"/>
      <c r="H123" s="378"/>
      <c r="I123" s="340"/>
      <c r="J123" s="105"/>
      <c r="K123" s="106"/>
      <c r="L123" s="98" t="s">
        <v>1041</v>
      </c>
      <c r="M123" s="98" t="s">
        <v>1050</v>
      </c>
      <c r="N123" s="98" t="s">
        <v>533</v>
      </c>
      <c r="O123" s="98" t="s">
        <v>533</v>
      </c>
      <c r="P123" s="98" t="s">
        <v>533</v>
      </c>
      <c r="Q123" s="98" t="s">
        <v>533</v>
      </c>
      <c r="R123" s="98" t="s">
        <v>1062</v>
      </c>
      <c r="S123" s="98" t="s">
        <v>1057</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1053</v>
      </c>
      <c r="O129" s="66" t="s">
        <v>1056</v>
      </c>
      <c r="P129" s="66" t="s">
        <v>1059</v>
      </c>
      <c r="Q129" s="66" t="s">
        <v>1060</v>
      </c>
      <c r="R129" s="66" t="s">
        <v>1063</v>
      </c>
      <c r="S129" s="66" t="s">
        <v>1064</v>
      </c>
      <c r="T129" s="66" t="s">
        <v>1069</v>
      </c>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1065</v>
      </c>
      <c r="T130" s="70" t="s">
        <v>1070</v>
      </c>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c r="R131" s="98" t="s">
        <v>1042</v>
      </c>
      <c r="S131" s="98" t="s">
        <v>1042</v>
      </c>
      <c r="T131" s="98" t="s">
        <v>1067</v>
      </c>
    </row>
    <row r="132" spans="1:22" s="83" customFormat="1" ht="34.5" customHeight="1">
      <c r="A132" s="244" t="s">
        <v>621</v>
      </c>
      <c r="B132" s="84"/>
      <c r="C132" s="295"/>
      <c r="D132" s="297"/>
      <c r="E132" s="319" t="s">
        <v>58</v>
      </c>
      <c r="F132" s="320"/>
      <c r="G132" s="320"/>
      <c r="H132" s="321"/>
      <c r="I132" s="388"/>
      <c r="J132" s="101"/>
      <c r="K132" s="102"/>
      <c r="L132" s="82">
        <v>44</v>
      </c>
      <c r="M132" s="82">
        <v>49</v>
      </c>
      <c r="N132" s="82">
        <v>41</v>
      </c>
      <c r="O132" s="82">
        <v>48</v>
      </c>
      <c r="P132" s="82">
        <v>41</v>
      </c>
      <c r="Q132" s="82">
        <v>41</v>
      </c>
      <c r="R132" s="82">
        <v>41</v>
      </c>
      <c r="S132" s="82">
        <v>11</v>
      </c>
      <c r="T132" s="82">
        <v>25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1053</v>
      </c>
      <c r="O143" s="66" t="s">
        <v>1056</v>
      </c>
      <c r="P143" s="66" t="s">
        <v>1059</v>
      </c>
      <c r="Q143" s="66" t="s">
        <v>1060</v>
      </c>
      <c r="R143" s="66" t="s">
        <v>1063</v>
      </c>
      <c r="S143" s="66" t="s">
        <v>1064</v>
      </c>
      <c r="T143" s="66" t="s">
        <v>1069</v>
      </c>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1065</v>
      </c>
      <c r="T144" s="70" t="s">
        <v>1070</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0</v>
      </c>
      <c r="K145" s="264" t="str">
        <f t="shared" ref="K145:K176" si="3">IF(OR(COUNTIF(L145:T145,"未確認")&gt;0,COUNTIF(L145:T145,"~*")&gt;0),"※","")</f>
        <v/>
      </c>
      <c r="L145" s="117">
        <v>0</v>
      </c>
      <c r="M145" s="117">
        <v>0</v>
      </c>
      <c r="N145" s="117">
        <v>0</v>
      </c>
      <c r="O145" s="117">
        <v>0</v>
      </c>
      <c r="P145" s="117">
        <v>0</v>
      </c>
      <c r="Q145" s="117">
        <v>0</v>
      </c>
      <c r="R145" s="117">
        <v>0</v>
      </c>
      <c r="S145" s="117">
        <v>0</v>
      </c>
      <c r="T145" s="117">
        <v>0</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796</v>
      </c>
      <c r="K163" s="264" t="str">
        <f t="shared" si="3"/>
        <v/>
      </c>
      <c r="L163" s="117">
        <v>87</v>
      </c>
      <c r="M163" s="117">
        <v>153</v>
      </c>
      <c r="N163" s="117">
        <v>84</v>
      </c>
      <c r="O163" s="117">
        <v>91</v>
      </c>
      <c r="P163" s="117">
        <v>64</v>
      </c>
      <c r="Q163" s="117">
        <v>105</v>
      </c>
      <c r="R163" s="117">
        <v>140</v>
      </c>
      <c r="S163" s="117">
        <v>72</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44</v>
      </c>
      <c r="K210" s="264" t="str">
        <f t="shared" si="7"/>
        <v/>
      </c>
      <c r="L210" s="117">
        <v>0</v>
      </c>
      <c r="M210" s="117">
        <v>0</v>
      </c>
      <c r="N210" s="117">
        <v>0</v>
      </c>
      <c r="O210" s="117">
        <v>0</v>
      </c>
      <c r="P210" s="117">
        <v>0</v>
      </c>
      <c r="Q210" s="117">
        <v>0</v>
      </c>
      <c r="R210" s="117">
        <v>0</v>
      </c>
      <c r="S210" s="117">
        <v>0</v>
      </c>
      <c r="T210" s="117">
        <v>44</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1046</v>
      </c>
      <c r="M226" s="66" t="s">
        <v>1051</v>
      </c>
      <c r="N226" s="66" t="s">
        <v>1053</v>
      </c>
      <c r="O226" s="66" t="s">
        <v>1056</v>
      </c>
      <c r="P226" s="66" t="s">
        <v>1059</v>
      </c>
      <c r="Q226" s="66" t="s">
        <v>1060</v>
      </c>
      <c r="R226" s="66" t="s">
        <v>1063</v>
      </c>
      <c r="S226" s="66" t="s">
        <v>1064</v>
      </c>
      <c r="T226" s="66" t="s">
        <v>1069</v>
      </c>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1065</v>
      </c>
      <c r="T227" s="70" t="s">
        <v>1070</v>
      </c>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1053</v>
      </c>
      <c r="O234" s="66" t="s">
        <v>1056</v>
      </c>
      <c r="P234" s="66" t="s">
        <v>1059</v>
      </c>
      <c r="Q234" s="66" t="s">
        <v>1060</v>
      </c>
      <c r="R234" s="66" t="s">
        <v>1063</v>
      </c>
      <c r="S234" s="66" t="s">
        <v>1064</v>
      </c>
      <c r="T234" s="66" t="s">
        <v>1069</v>
      </c>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1065</v>
      </c>
      <c r="T235" s="70" t="s">
        <v>1070</v>
      </c>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1053</v>
      </c>
      <c r="O244" s="66" t="s">
        <v>1056</v>
      </c>
      <c r="P244" s="66" t="s">
        <v>1059</v>
      </c>
      <c r="Q244" s="66" t="s">
        <v>1060</v>
      </c>
      <c r="R244" s="66" t="s">
        <v>1063</v>
      </c>
      <c r="S244" s="66" t="s">
        <v>1064</v>
      </c>
      <c r="T244" s="66" t="s">
        <v>1069</v>
      </c>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1065</v>
      </c>
      <c r="T245" s="70" t="s">
        <v>1070</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1053</v>
      </c>
      <c r="O253" s="66" t="s">
        <v>1056</v>
      </c>
      <c r="P253" s="66" t="s">
        <v>1059</v>
      </c>
      <c r="Q253" s="66" t="s">
        <v>1060</v>
      </c>
      <c r="R253" s="66" t="s">
        <v>1063</v>
      </c>
      <c r="S253" s="66" t="s">
        <v>1064</v>
      </c>
      <c r="T253" s="66" t="s">
        <v>1069</v>
      </c>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1065</v>
      </c>
      <c r="T254" s="137" t="s">
        <v>1070</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1053</v>
      </c>
      <c r="O263" s="66" t="s">
        <v>1056</v>
      </c>
      <c r="P263" s="66" t="s">
        <v>1059</v>
      </c>
      <c r="Q263" s="66" t="s">
        <v>1060</v>
      </c>
      <c r="R263" s="66" t="s">
        <v>1063</v>
      </c>
      <c r="S263" s="66" t="s">
        <v>1064</v>
      </c>
      <c r="T263" s="66" t="s">
        <v>1069</v>
      </c>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1065</v>
      </c>
      <c r="T264" s="70" t="s">
        <v>1070</v>
      </c>
      <c r="U264" s="8"/>
      <c r="V264" s="8"/>
    </row>
    <row r="265" spans="1:22" s="83" customFormat="1" ht="34.5" customHeight="1">
      <c r="A265" s="244" t="s">
        <v>723</v>
      </c>
      <c r="B265" s="84"/>
      <c r="C265" s="370" t="s">
        <v>145</v>
      </c>
      <c r="D265" s="373"/>
      <c r="E265" s="373"/>
      <c r="F265" s="373"/>
      <c r="G265" s="370" t="s">
        <v>146</v>
      </c>
      <c r="H265" s="370"/>
      <c r="I265" s="402" t="s">
        <v>147</v>
      </c>
      <c r="J265" s="266">
        <v>101</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8.9</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1.1000000000000001</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194</v>
      </c>
      <c r="K269" s="81" t="str">
        <f t="shared" si="8"/>
        <v/>
      </c>
      <c r="L269" s="147">
        <v>21</v>
      </c>
      <c r="M269" s="147">
        <v>22</v>
      </c>
      <c r="N269" s="147">
        <v>22</v>
      </c>
      <c r="O269" s="147">
        <v>23</v>
      </c>
      <c r="P269" s="147">
        <v>23</v>
      </c>
      <c r="Q269" s="147">
        <v>23</v>
      </c>
      <c r="R269" s="147">
        <v>23</v>
      </c>
      <c r="S269" s="147">
        <v>18</v>
      </c>
      <c r="T269" s="147">
        <v>19</v>
      </c>
    </row>
    <row r="270" spans="1:22" s="83" customFormat="1" ht="34.5" customHeight="1">
      <c r="A270" s="249" t="s">
        <v>725</v>
      </c>
      <c r="B270" s="120"/>
      <c r="C270" s="370"/>
      <c r="D270" s="370"/>
      <c r="E270" s="370"/>
      <c r="F270" s="370"/>
      <c r="G270" s="370" t="s">
        <v>148</v>
      </c>
      <c r="H270" s="370"/>
      <c r="I270" s="403"/>
      <c r="J270" s="266">
        <f t="shared" si="9"/>
        <v>14.1</v>
      </c>
      <c r="K270" s="81" t="str">
        <f t="shared" si="8"/>
        <v/>
      </c>
      <c r="L270" s="148">
        <v>1.1000000000000001</v>
      </c>
      <c r="M270" s="148">
        <v>3</v>
      </c>
      <c r="N270" s="148">
        <v>1.8</v>
      </c>
      <c r="O270" s="148">
        <v>1.8</v>
      </c>
      <c r="P270" s="148">
        <v>1.2</v>
      </c>
      <c r="Q270" s="148">
        <v>1.8</v>
      </c>
      <c r="R270" s="148">
        <v>1.6</v>
      </c>
      <c r="S270" s="148">
        <v>0</v>
      </c>
      <c r="T270" s="148">
        <v>1.8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1"/>
      <c r="D274" s="371"/>
      <c r="E274" s="371"/>
      <c r="F274" s="371"/>
      <c r="G274" s="370" t="s">
        <v>148</v>
      </c>
      <c r="H274" s="370"/>
      <c r="I274" s="403"/>
      <c r="J274" s="266">
        <f t="shared" si="9"/>
        <v>21.999999999999996</v>
      </c>
      <c r="K274" s="81" t="str">
        <f t="shared" si="8"/>
        <v/>
      </c>
      <c r="L274" s="148">
        <v>1.9</v>
      </c>
      <c r="M274" s="148">
        <v>2.7</v>
      </c>
      <c r="N274" s="148">
        <v>2.7</v>
      </c>
      <c r="O274" s="148">
        <v>2.9</v>
      </c>
      <c r="P274" s="148">
        <v>3.9</v>
      </c>
      <c r="Q274" s="148">
        <v>1.9</v>
      </c>
      <c r="R274" s="148">
        <v>1.7</v>
      </c>
      <c r="S274" s="148">
        <v>2.4</v>
      </c>
      <c r="T274" s="148">
        <v>1.9</v>
      </c>
    </row>
    <row r="275" spans="1:20"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8</v>
      </c>
      <c r="K283" s="81" t="str">
        <f t="shared" si="8"/>
        <v/>
      </c>
      <c r="L283" s="147">
        <v>1</v>
      </c>
      <c r="M283" s="147">
        <v>1</v>
      </c>
      <c r="N283" s="147">
        <v>1</v>
      </c>
      <c r="O283" s="147">
        <v>1</v>
      </c>
      <c r="P283" s="147">
        <v>1</v>
      </c>
      <c r="Q283" s="147">
        <v>1</v>
      </c>
      <c r="R283" s="147">
        <v>1</v>
      </c>
      <c r="S283" s="147">
        <v>1</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31</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35</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7.9</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18</v>
      </c>
      <c r="M297" s="147">
        <v>27</v>
      </c>
      <c r="N297" s="147">
        <v>43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3.2</v>
      </c>
      <c r="M298" s="148">
        <v>5.9</v>
      </c>
      <c r="N298" s="148">
        <v>5.0999999999999996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1.7</v>
      </c>
      <c r="M302" s="148">
        <v>8.6</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2.2000000000000002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5.0999999999999996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1053</v>
      </c>
      <c r="O322" s="66" t="s">
        <v>1056</v>
      </c>
      <c r="P322" s="66" t="s">
        <v>1059</v>
      </c>
      <c r="Q322" s="66" t="s">
        <v>1060</v>
      </c>
      <c r="R322" s="66" t="s">
        <v>1063</v>
      </c>
      <c r="S322" s="66" t="s">
        <v>1064</v>
      </c>
      <c r="T322" s="66" t="s">
        <v>1069</v>
      </c>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1065</v>
      </c>
      <c r="T323" s="137" t="s">
        <v>1070</v>
      </c>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1053</v>
      </c>
      <c r="O342" s="66" t="s">
        <v>1056</v>
      </c>
      <c r="P342" s="66" t="s">
        <v>1059</v>
      </c>
      <c r="Q342" s="66" t="s">
        <v>1060</v>
      </c>
      <c r="R342" s="66" t="s">
        <v>1063</v>
      </c>
      <c r="S342" s="66" t="s">
        <v>1064</v>
      </c>
      <c r="T342" s="66" t="s">
        <v>1069</v>
      </c>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1065</v>
      </c>
      <c r="T343" s="137" t="s">
        <v>1070</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2</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1</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2</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1</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1053</v>
      </c>
      <c r="O367" s="66" t="s">
        <v>1056</v>
      </c>
      <c r="P367" s="66" t="s">
        <v>1059</v>
      </c>
      <c r="Q367" s="66" t="s">
        <v>1060</v>
      </c>
      <c r="R367" s="66" t="s">
        <v>1063</v>
      </c>
      <c r="S367" s="66" t="s">
        <v>1064</v>
      </c>
      <c r="T367" s="66" t="s">
        <v>1069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1065</v>
      </c>
      <c r="T368" s="137" t="s">
        <v>1070</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1053</v>
      </c>
      <c r="O390" s="66" t="s">
        <v>1056</v>
      </c>
      <c r="P390" s="66" t="s">
        <v>1059</v>
      </c>
      <c r="Q390" s="66" t="s">
        <v>1060</v>
      </c>
      <c r="R390" s="66" t="s">
        <v>1063</v>
      </c>
      <c r="S390" s="66" t="s">
        <v>1064</v>
      </c>
      <c r="T390" s="66" t="s">
        <v>1069</v>
      </c>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1065</v>
      </c>
      <c r="T391" s="70" t="s">
        <v>1070</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9444</v>
      </c>
      <c r="K392" s="81" t="str">
        <f t="shared" ref="K392:K397" si="12">IF(OR(COUNTIF(L392:T392,"未確認")&gt;0,COUNTIF(L392:T392,"~*")&gt;0),"※","")</f>
        <v/>
      </c>
      <c r="L392" s="147">
        <v>944</v>
      </c>
      <c r="M392" s="147">
        <v>1419</v>
      </c>
      <c r="N392" s="147">
        <v>781</v>
      </c>
      <c r="O392" s="147">
        <v>910</v>
      </c>
      <c r="P392" s="147">
        <v>541</v>
      </c>
      <c r="Q392" s="147">
        <v>924</v>
      </c>
      <c r="R392" s="147">
        <v>1158</v>
      </c>
      <c r="S392" s="147">
        <v>2375</v>
      </c>
      <c r="T392" s="147">
        <v>392</v>
      </c>
    </row>
    <row r="393" spans="1:22" s="83" customFormat="1" ht="34.5" customHeight="1">
      <c r="A393" s="249" t="s">
        <v>773</v>
      </c>
      <c r="B393" s="84"/>
      <c r="C393" s="369"/>
      <c r="D393" s="379"/>
      <c r="E393" s="319" t="s">
        <v>224</v>
      </c>
      <c r="F393" s="320"/>
      <c r="G393" s="320"/>
      <c r="H393" s="321"/>
      <c r="I393" s="342"/>
      <c r="J393" s="140">
        <f t="shared" si="11"/>
        <v>7654</v>
      </c>
      <c r="K393" s="81" t="str">
        <f t="shared" si="12"/>
        <v/>
      </c>
      <c r="L393" s="147">
        <v>741</v>
      </c>
      <c r="M393" s="147">
        <v>1282</v>
      </c>
      <c r="N393" s="147">
        <v>644</v>
      </c>
      <c r="O393" s="147">
        <v>709</v>
      </c>
      <c r="P393" s="147">
        <v>425</v>
      </c>
      <c r="Q393" s="147">
        <v>743</v>
      </c>
      <c r="R393" s="147">
        <v>915</v>
      </c>
      <c r="S393" s="147">
        <v>2012</v>
      </c>
      <c r="T393" s="147">
        <v>183</v>
      </c>
    </row>
    <row r="394" spans="1:22" s="83" customFormat="1" ht="34.5" customHeight="1">
      <c r="A394" s="250" t="s">
        <v>774</v>
      </c>
      <c r="B394" s="84"/>
      <c r="C394" s="369"/>
      <c r="D394" s="380"/>
      <c r="E394" s="319" t="s">
        <v>225</v>
      </c>
      <c r="F394" s="320"/>
      <c r="G394" s="320"/>
      <c r="H394" s="321"/>
      <c r="I394" s="342"/>
      <c r="J394" s="140">
        <f t="shared" si="11"/>
        <v>1721</v>
      </c>
      <c r="K394" s="81" t="str">
        <f t="shared" si="12"/>
        <v/>
      </c>
      <c r="L394" s="147">
        <v>181</v>
      </c>
      <c r="M394" s="147">
        <v>131</v>
      </c>
      <c r="N394" s="147">
        <v>133</v>
      </c>
      <c r="O394" s="147">
        <v>195</v>
      </c>
      <c r="P394" s="147">
        <v>116</v>
      </c>
      <c r="Q394" s="147">
        <v>177</v>
      </c>
      <c r="R394" s="147">
        <v>235</v>
      </c>
      <c r="S394" s="147">
        <v>344</v>
      </c>
      <c r="T394" s="147">
        <v>209</v>
      </c>
    </row>
    <row r="395" spans="1:22" s="83" customFormat="1" ht="34.5" customHeight="1">
      <c r="A395" s="250" t="s">
        <v>775</v>
      </c>
      <c r="B395" s="84"/>
      <c r="C395" s="369"/>
      <c r="D395" s="381"/>
      <c r="E395" s="319" t="s">
        <v>226</v>
      </c>
      <c r="F395" s="320"/>
      <c r="G395" s="320"/>
      <c r="H395" s="321"/>
      <c r="I395" s="342"/>
      <c r="J395" s="140">
        <f t="shared" si="11"/>
        <v>69</v>
      </c>
      <c r="K395" s="81" t="str">
        <f t="shared" si="12"/>
        <v/>
      </c>
      <c r="L395" s="147">
        <v>22</v>
      </c>
      <c r="M395" s="147">
        <v>6</v>
      </c>
      <c r="N395" s="147">
        <v>4</v>
      </c>
      <c r="O395" s="147">
        <v>6</v>
      </c>
      <c r="P395" s="147">
        <v>0</v>
      </c>
      <c r="Q395" s="147">
        <v>4</v>
      </c>
      <c r="R395" s="147">
        <v>8</v>
      </c>
      <c r="S395" s="147">
        <v>19</v>
      </c>
      <c r="T395" s="147">
        <v>0</v>
      </c>
    </row>
    <row r="396" spans="1:22" s="83" customFormat="1" ht="34.5" customHeight="1">
      <c r="A396" s="250" t="s">
        <v>776</v>
      </c>
      <c r="B396" s="1"/>
      <c r="C396" s="369"/>
      <c r="D396" s="319" t="s">
        <v>227</v>
      </c>
      <c r="E396" s="320"/>
      <c r="F396" s="320"/>
      <c r="G396" s="320"/>
      <c r="H396" s="321"/>
      <c r="I396" s="342"/>
      <c r="J396" s="140">
        <f t="shared" si="11"/>
        <v>90707</v>
      </c>
      <c r="K396" s="81" t="str">
        <f t="shared" si="12"/>
        <v/>
      </c>
      <c r="L396" s="147">
        <v>11380</v>
      </c>
      <c r="M396" s="147">
        <v>11492</v>
      </c>
      <c r="N396" s="147">
        <v>11299</v>
      </c>
      <c r="O396" s="147">
        <v>12609</v>
      </c>
      <c r="P396" s="147">
        <v>11981</v>
      </c>
      <c r="Q396" s="147">
        <v>11339</v>
      </c>
      <c r="R396" s="147">
        <v>10741</v>
      </c>
      <c r="S396" s="147">
        <v>3216</v>
      </c>
      <c r="T396" s="147">
        <v>6650</v>
      </c>
    </row>
    <row r="397" spans="1:22" s="83" customFormat="1" ht="34.5" customHeight="1">
      <c r="A397" s="250" t="s">
        <v>777</v>
      </c>
      <c r="B397" s="119"/>
      <c r="C397" s="369"/>
      <c r="D397" s="319" t="s">
        <v>228</v>
      </c>
      <c r="E397" s="320"/>
      <c r="F397" s="320"/>
      <c r="G397" s="320"/>
      <c r="H397" s="321"/>
      <c r="I397" s="343"/>
      <c r="J397" s="140">
        <f t="shared" si="11"/>
        <v>9364</v>
      </c>
      <c r="K397" s="81" t="str">
        <f t="shared" si="12"/>
        <v/>
      </c>
      <c r="L397" s="147">
        <v>938</v>
      </c>
      <c r="M397" s="147">
        <v>1409</v>
      </c>
      <c r="N397" s="147">
        <v>763</v>
      </c>
      <c r="O397" s="147">
        <v>911</v>
      </c>
      <c r="P397" s="147">
        <v>520</v>
      </c>
      <c r="Q397" s="147">
        <v>910</v>
      </c>
      <c r="R397" s="147">
        <v>1142</v>
      </c>
      <c r="S397" s="147">
        <v>2366</v>
      </c>
      <c r="T397" s="147">
        <v>405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1053</v>
      </c>
      <c r="O403" s="66" t="s">
        <v>1056</v>
      </c>
      <c r="P403" s="66" t="s">
        <v>1059</v>
      </c>
      <c r="Q403" s="66" t="s">
        <v>1060</v>
      </c>
      <c r="R403" s="66" t="s">
        <v>1063</v>
      </c>
      <c r="S403" s="66" t="s">
        <v>1064</v>
      </c>
      <c r="T403" s="66" t="s">
        <v>1069</v>
      </c>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1065</v>
      </c>
      <c r="T404" s="70" t="s">
        <v>1070</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9444</v>
      </c>
      <c r="K405" s="81" t="str">
        <f t="shared" ref="K405:K422" si="14">IF(OR(COUNTIF(L405:T405,"未確認")&gt;0,COUNTIF(L405:T405,"~*")&gt;0),"※","")</f>
        <v/>
      </c>
      <c r="L405" s="147">
        <v>944</v>
      </c>
      <c r="M405" s="147">
        <v>1419</v>
      </c>
      <c r="N405" s="147">
        <v>781</v>
      </c>
      <c r="O405" s="147">
        <v>910</v>
      </c>
      <c r="P405" s="147">
        <v>541</v>
      </c>
      <c r="Q405" s="147">
        <v>924</v>
      </c>
      <c r="R405" s="147">
        <v>1158</v>
      </c>
      <c r="S405" s="147">
        <v>2375</v>
      </c>
      <c r="T405" s="147">
        <v>392</v>
      </c>
    </row>
    <row r="406" spans="1:22" s="83" customFormat="1" ht="34.5" customHeight="1">
      <c r="A406" s="251" t="s">
        <v>779</v>
      </c>
      <c r="B406" s="119"/>
      <c r="C406" s="368"/>
      <c r="D406" s="374" t="s">
        <v>233</v>
      </c>
      <c r="E406" s="376" t="s">
        <v>234</v>
      </c>
      <c r="F406" s="377"/>
      <c r="G406" s="377"/>
      <c r="H406" s="378"/>
      <c r="I406" s="360"/>
      <c r="J406" s="140">
        <f t="shared" si="13"/>
        <v>2633</v>
      </c>
      <c r="K406" s="81" t="str">
        <f t="shared" si="14"/>
        <v/>
      </c>
      <c r="L406" s="147">
        <v>58</v>
      </c>
      <c r="M406" s="147">
        <v>52</v>
      </c>
      <c r="N406" s="147">
        <v>65</v>
      </c>
      <c r="O406" s="147">
        <v>79</v>
      </c>
      <c r="P406" s="147">
        <v>55</v>
      </c>
      <c r="Q406" s="147">
        <v>82</v>
      </c>
      <c r="R406" s="147">
        <v>104</v>
      </c>
      <c r="S406" s="147">
        <v>2011</v>
      </c>
      <c r="T406" s="147">
        <v>127</v>
      </c>
    </row>
    <row r="407" spans="1:22" s="83" customFormat="1" ht="34.5" customHeight="1">
      <c r="A407" s="251" t="s">
        <v>780</v>
      </c>
      <c r="B407" s="119"/>
      <c r="C407" s="368"/>
      <c r="D407" s="368"/>
      <c r="E407" s="319" t="s">
        <v>235</v>
      </c>
      <c r="F407" s="320"/>
      <c r="G407" s="320"/>
      <c r="H407" s="321"/>
      <c r="I407" s="360"/>
      <c r="J407" s="140">
        <f t="shared" si="13"/>
        <v>6655</v>
      </c>
      <c r="K407" s="81" t="str">
        <f t="shared" si="14"/>
        <v/>
      </c>
      <c r="L407" s="147">
        <v>867</v>
      </c>
      <c r="M407" s="147">
        <v>1356</v>
      </c>
      <c r="N407" s="147">
        <v>686</v>
      </c>
      <c r="O407" s="147">
        <v>804</v>
      </c>
      <c r="P407" s="147">
        <v>455</v>
      </c>
      <c r="Q407" s="147">
        <v>828</v>
      </c>
      <c r="R407" s="147">
        <v>1044</v>
      </c>
      <c r="S407" s="147">
        <v>359</v>
      </c>
      <c r="T407" s="147">
        <v>256</v>
      </c>
    </row>
    <row r="408" spans="1:22" s="83" customFormat="1" ht="34.5" customHeight="1">
      <c r="A408" s="251" t="s">
        <v>781</v>
      </c>
      <c r="B408" s="119"/>
      <c r="C408" s="368"/>
      <c r="D408" s="368"/>
      <c r="E408" s="319" t="s">
        <v>236</v>
      </c>
      <c r="F408" s="320"/>
      <c r="G408" s="320"/>
      <c r="H408" s="321"/>
      <c r="I408" s="360"/>
      <c r="J408" s="140">
        <f t="shared" si="13"/>
        <v>143</v>
      </c>
      <c r="K408" s="81" t="str">
        <f t="shared" si="14"/>
        <v/>
      </c>
      <c r="L408" s="147">
        <v>18</v>
      </c>
      <c r="M408" s="147">
        <v>11</v>
      </c>
      <c r="N408" s="147">
        <v>29</v>
      </c>
      <c r="O408" s="147">
        <v>25</v>
      </c>
      <c r="P408" s="147">
        <v>30</v>
      </c>
      <c r="Q408" s="147">
        <v>10</v>
      </c>
      <c r="R408" s="147">
        <v>10</v>
      </c>
      <c r="S408" s="147">
        <v>3</v>
      </c>
      <c r="T408" s="147">
        <v>7</v>
      </c>
    </row>
    <row r="409" spans="1:22" s="83" customFormat="1" ht="34.5" customHeight="1">
      <c r="A409" s="251" t="s">
        <v>782</v>
      </c>
      <c r="B409" s="119"/>
      <c r="C409" s="368"/>
      <c r="D409" s="368"/>
      <c r="E409" s="316" t="s">
        <v>986</v>
      </c>
      <c r="F409" s="317"/>
      <c r="G409" s="317"/>
      <c r="H409" s="318"/>
      <c r="I409" s="360"/>
      <c r="J409" s="140">
        <f t="shared" si="13"/>
        <v>13</v>
      </c>
      <c r="K409" s="81" t="str">
        <f t="shared" si="14"/>
        <v/>
      </c>
      <c r="L409" s="147">
        <v>1</v>
      </c>
      <c r="M409" s="147">
        <v>0</v>
      </c>
      <c r="N409" s="147">
        <v>1</v>
      </c>
      <c r="O409" s="147">
        <v>2</v>
      </c>
      <c r="P409" s="147">
        <v>1</v>
      </c>
      <c r="Q409" s="147">
        <v>4</v>
      </c>
      <c r="R409" s="147">
        <v>0</v>
      </c>
      <c r="S409" s="147">
        <v>2</v>
      </c>
      <c r="T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8"/>
      <c r="D413" s="319" t="s">
        <v>251</v>
      </c>
      <c r="E413" s="320"/>
      <c r="F413" s="320"/>
      <c r="G413" s="320"/>
      <c r="H413" s="321"/>
      <c r="I413" s="360"/>
      <c r="J413" s="140">
        <f t="shared" si="13"/>
        <v>9364</v>
      </c>
      <c r="K413" s="81" t="str">
        <f t="shared" si="14"/>
        <v/>
      </c>
      <c r="L413" s="147">
        <v>938</v>
      </c>
      <c r="M413" s="147">
        <v>1409</v>
      </c>
      <c r="N413" s="147">
        <v>763</v>
      </c>
      <c r="O413" s="147">
        <v>911</v>
      </c>
      <c r="P413" s="147">
        <v>520</v>
      </c>
      <c r="Q413" s="147">
        <v>910</v>
      </c>
      <c r="R413" s="147">
        <v>1142</v>
      </c>
      <c r="S413" s="147">
        <v>2366</v>
      </c>
      <c r="T413" s="147">
        <v>405</v>
      </c>
    </row>
    <row r="414" spans="1:22" s="83" customFormat="1" ht="34.5" customHeight="1">
      <c r="A414" s="251" t="s">
        <v>787</v>
      </c>
      <c r="B414" s="119"/>
      <c r="C414" s="368"/>
      <c r="D414" s="374" t="s">
        <v>240</v>
      </c>
      <c r="E414" s="376" t="s">
        <v>241</v>
      </c>
      <c r="F414" s="377"/>
      <c r="G414" s="377"/>
      <c r="H414" s="378"/>
      <c r="I414" s="360"/>
      <c r="J414" s="140">
        <f t="shared" si="13"/>
        <v>4625</v>
      </c>
      <c r="K414" s="81" t="str">
        <f t="shared" si="14"/>
        <v/>
      </c>
      <c r="L414" s="147">
        <v>156</v>
      </c>
      <c r="M414" s="147">
        <v>635</v>
      </c>
      <c r="N414" s="147">
        <v>412</v>
      </c>
      <c r="O414" s="147">
        <v>49</v>
      </c>
      <c r="P414" s="147">
        <v>308</v>
      </c>
      <c r="Q414" s="147">
        <v>366</v>
      </c>
      <c r="R414" s="147">
        <v>351</v>
      </c>
      <c r="S414" s="147">
        <v>2345</v>
      </c>
      <c r="T414" s="147">
        <v>3</v>
      </c>
    </row>
    <row r="415" spans="1:22" s="83" customFormat="1" ht="34.5" customHeight="1">
      <c r="A415" s="251" t="s">
        <v>788</v>
      </c>
      <c r="B415" s="119"/>
      <c r="C415" s="368"/>
      <c r="D415" s="368"/>
      <c r="E415" s="319" t="s">
        <v>242</v>
      </c>
      <c r="F415" s="320"/>
      <c r="G415" s="320"/>
      <c r="H415" s="321"/>
      <c r="I415" s="360"/>
      <c r="J415" s="140">
        <f t="shared" si="13"/>
        <v>4065</v>
      </c>
      <c r="K415" s="81" t="str">
        <f t="shared" si="14"/>
        <v/>
      </c>
      <c r="L415" s="147">
        <v>727</v>
      </c>
      <c r="M415" s="147">
        <v>743</v>
      </c>
      <c r="N415" s="147">
        <v>329</v>
      </c>
      <c r="O415" s="147">
        <v>780</v>
      </c>
      <c r="P415" s="147">
        <v>189</v>
      </c>
      <c r="Q415" s="147">
        <v>511</v>
      </c>
      <c r="R415" s="147">
        <v>706</v>
      </c>
      <c r="S415" s="147">
        <v>8</v>
      </c>
      <c r="T415" s="147">
        <v>72</v>
      </c>
    </row>
    <row r="416" spans="1:22" s="83" customFormat="1" ht="34.5" customHeight="1">
      <c r="A416" s="251" t="s">
        <v>789</v>
      </c>
      <c r="B416" s="119"/>
      <c r="C416" s="368"/>
      <c r="D416" s="368"/>
      <c r="E416" s="319" t="s">
        <v>243</v>
      </c>
      <c r="F416" s="320"/>
      <c r="G416" s="320"/>
      <c r="H416" s="321"/>
      <c r="I416" s="360"/>
      <c r="J416" s="140">
        <f t="shared" si="13"/>
        <v>108</v>
      </c>
      <c r="K416" s="81" t="str">
        <f t="shared" si="14"/>
        <v/>
      </c>
      <c r="L416" s="147">
        <v>18</v>
      </c>
      <c r="M416" s="147">
        <v>19</v>
      </c>
      <c r="N416" s="147">
        <v>6</v>
      </c>
      <c r="O416" s="147">
        <v>14</v>
      </c>
      <c r="P416" s="147">
        <v>7</v>
      </c>
      <c r="Q416" s="147">
        <v>10</v>
      </c>
      <c r="R416" s="147">
        <v>12</v>
      </c>
      <c r="S416" s="147">
        <v>8</v>
      </c>
      <c r="T416" s="147">
        <v>14</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0</v>
      </c>
      <c r="N417" s="147">
        <v>0</v>
      </c>
      <c r="O417" s="147">
        <v>0</v>
      </c>
      <c r="P417" s="147">
        <v>1</v>
      </c>
      <c r="Q417" s="147">
        <v>0</v>
      </c>
      <c r="R417" s="147">
        <v>0</v>
      </c>
      <c r="S417" s="147">
        <v>0</v>
      </c>
      <c r="T417" s="147">
        <v>0</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0</v>
      </c>
      <c r="N418" s="147">
        <v>0</v>
      </c>
      <c r="O418" s="147">
        <v>1</v>
      </c>
      <c r="P418" s="147">
        <v>1</v>
      </c>
      <c r="Q418" s="147">
        <v>0</v>
      </c>
      <c r="R418" s="147">
        <v>0</v>
      </c>
      <c r="S418" s="147">
        <v>0</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0</v>
      </c>
      <c r="M420" s="147">
        <v>0</v>
      </c>
      <c r="N420" s="147">
        <v>0</v>
      </c>
      <c r="O420" s="147">
        <v>0</v>
      </c>
      <c r="P420" s="147">
        <v>2</v>
      </c>
      <c r="Q420" s="147">
        <v>1</v>
      </c>
      <c r="R420" s="147">
        <v>1</v>
      </c>
      <c r="S420" s="147">
        <v>0</v>
      </c>
      <c r="T420" s="147">
        <v>0</v>
      </c>
    </row>
    <row r="421" spans="1:22" s="83" customFormat="1" ht="34.5" customHeight="1">
      <c r="A421" s="251" t="s">
        <v>794</v>
      </c>
      <c r="B421" s="119"/>
      <c r="C421" s="368"/>
      <c r="D421" s="368"/>
      <c r="E421" s="319" t="s">
        <v>247</v>
      </c>
      <c r="F421" s="320"/>
      <c r="G421" s="320"/>
      <c r="H421" s="321"/>
      <c r="I421" s="360"/>
      <c r="J421" s="140">
        <f t="shared" si="13"/>
        <v>559</v>
      </c>
      <c r="K421" s="81" t="str">
        <f t="shared" si="14"/>
        <v/>
      </c>
      <c r="L421" s="147">
        <v>37</v>
      </c>
      <c r="M421" s="147">
        <v>12</v>
      </c>
      <c r="N421" s="147">
        <v>16</v>
      </c>
      <c r="O421" s="147">
        <v>67</v>
      </c>
      <c r="P421" s="147">
        <v>12</v>
      </c>
      <c r="Q421" s="147">
        <v>22</v>
      </c>
      <c r="R421" s="147">
        <v>72</v>
      </c>
      <c r="S421" s="147">
        <v>5</v>
      </c>
      <c r="T421" s="147">
        <v>316</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1053</v>
      </c>
      <c r="O428" s="66" t="s">
        <v>1056</v>
      </c>
      <c r="P428" s="66" t="s">
        <v>1059</v>
      </c>
      <c r="Q428" s="66" t="s">
        <v>1060</v>
      </c>
      <c r="R428" s="66" t="s">
        <v>1063</v>
      </c>
      <c r="S428" s="66" t="s">
        <v>1064</v>
      </c>
      <c r="T428" s="66" t="s">
        <v>1069</v>
      </c>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1065</v>
      </c>
      <c r="T429" s="70" t="s">
        <v>1070</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4739</v>
      </c>
      <c r="K430" s="193" t="str">
        <f>IF(OR(COUNTIF(L430:T430,"未確認")&gt;0,COUNTIF(L430:T430,"~*")&gt;0),"※","")</f>
        <v/>
      </c>
      <c r="L430" s="147">
        <v>782</v>
      </c>
      <c r="M430" s="147">
        <v>774</v>
      </c>
      <c r="N430" s="147">
        <v>351</v>
      </c>
      <c r="O430" s="147">
        <v>862</v>
      </c>
      <c r="P430" s="147">
        <v>212</v>
      </c>
      <c r="Q430" s="147">
        <v>544</v>
      </c>
      <c r="R430" s="147">
        <v>791</v>
      </c>
      <c r="S430" s="147">
        <v>21</v>
      </c>
      <c r="T430" s="147">
        <v>402</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76</v>
      </c>
      <c r="K432" s="193" t="str">
        <f>IF(OR(COUNTIF(L432:T432,"未確認")&gt;0,COUNTIF(L432:T432,"~*")&gt;0),"※","")</f>
        <v/>
      </c>
      <c r="L432" s="147">
        <v>4</v>
      </c>
      <c r="M432" s="147">
        <v>7</v>
      </c>
      <c r="N432" s="147">
        <v>5</v>
      </c>
      <c r="O432" s="147">
        <v>5</v>
      </c>
      <c r="P432" s="147">
        <v>3</v>
      </c>
      <c r="Q432" s="147">
        <v>6</v>
      </c>
      <c r="R432" s="147">
        <v>4</v>
      </c>
      <c r="S432" s="147">
        <v>0</v>
      </c>
      <c r="T432" s="147">
        <v>42</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4663</v>
      </c>
      <c r="K433" s="193" t="str">
        <f>IF(OR(COUNTIF(L433:T433,"未確認")&gt;0,COUNTIF(L433:T433,"~*")&gt;0),"※","")</f>
        <v/>
      </c>
      <c r="L433" s="147">
        <v>778</v>
      </c>
      <c r="M433" s="147">
        <v>767</v>
      </c>
      <c r="N433" s="147">
        <v>346</v>
      </c>
      <c r="O433" s="147">
        <v>857</v>
      </c>
      <c r="P433" s="147">
        <v>209</v>
      </c>
      <c r="Q433" s="147">
        <v>538</v>
      </c>
      <c r="R433" s="147">
        <v>787</v>
      </c>
      <c r="S433" s="147">
        <v>21</v>
      </c>
      <c r="T433" s="147">
        <v>360</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1053</v>
      </c>
      <c r="O441" s="66" t="s">
        <v>1056</v>
      </c>
      <c r="P441" s="66" t="s">
        <v>1059</v>
      </c>
      <c r="Q441" s="66" t="s">
        <v>1060</v>
      </c>
      <c r="R441" s="66" t="s">
        <v>1063</v>
      </c>
      <c r="S441" s="66" t="s">
        <v>1064</v>
      </c>
      <c r="T441" s="66" t="s">
        <v>1069</v>
      </c>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1065</v>
      </c>
      <c r="T442" s="70" t="s">
        <v>1070</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1053</v>
      </c>
      <c r="O466" s="66" t="s">
        <v>1056</v>
      </c>
      <c r="P466" s="66" t="s">
        <v>1059</v>
      </c>
      <c r="Q466" s="66" t="s">
        <v>1060</v>
      </c>
      <c r="R466" s="66" t="s">
        <v>1063</v>
      </c>
      <c r="S466" s="66" t="s">
        <v>1064</v>
      </c>
      <c r="T466" s="66" t="s">
        <v>1069</v>
      </c>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1065</v>
      </c>
      <c r="T467" s="70" t="s">
        <v>1070</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269</v>
      </c>
      <c r="K468" s="201" t="str">
        <f t="shared" ref="K468:K475" si="16">IF(OR(COUNTIF(L468:T468,"未確認")&gt;0,COUNTIF(L468:T468,"*")&gt;0),"※","")</f>
        <v>※</v>
      </c>
      <c r="L468" s="117">
        <v>29</v>
      </c>
      <c r="M468" s="117">
        <v>56</v>
      </c>
      <c r="N468" s="117">
        <v>21</v>
      </c>
      <c r="O468" s="117" t="s">
        <v>541</v>
      </c>
      <c r="P468" s="117" t="s">
        <v>541</v>
      </c>
      <c r="Q468" s="117">
        <v>40</v>
      </c>
      <c r="R468" s="117">
        <v>64</v>
      </c>
      <c r="S468" s="117">
        <v>59</v>
      </c>
      <c r="T468" s="117">
        <v>0</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t="s">
        <v>541</v>
      </c>
      <c r="M469" s="117">
        <v>0</v>
      </c>
      <c r="N469" s="117" t="s">
        <v>541</v>
      </c>
      <c r="O469" s="117">
        <v>0</v>
      </c>
      <c r="P469" s="117" t="s">
        <v>541</v>
      </c>
      <c r="Q469" s="117">
        <v>0</v>
      </c>
      <c r="R469" s="117" t="s">
        <v>541</v>
      </c>
      <c r="S469" s="117" t="s">
        <v>541</v>
      </c>
      <c r="T469" s="117">
        <v>0</v>
      </c>
      <c r="U469" s="8"/>
      <c r="V469" s="8"/>
    </row>
    <row r="470" spans="1:22" ht="34.5" customHeight="1">
      <c r="A470" s="252" t="s">
        <v>813</v>
      </c>
      <c r="B470" s="1"/>
      <c r="C470" s="202"/>
      <c r="D470" s="355"/>
      <c r="E470" s="319" t="s">
        <v>286</v>
      </c>
      <c r="F470" s="320"/>
      <c r="G470" s="320"/>
      <c r="H470" s="321"/>
      <c r="I470" s="353"/>
      <c r="J470" s="116">
        <f t="shared" si="17"/>
        <v>12</v>
      </c>
      <c r="K470" s="201" t="str">
        <f t="shared" si="16"/>
        <v>※</v>
      </c>
      <c r="L470" s="117">
        <v>0</v>
      </c>
      <c r="M470" s="117" t="s">
        <v>541</v>
      </c>
      <c r="N470" s="117">
        <v>12</v>
      </c>
      <c r="O470" s="117">
        <v>0</v>
      </c>
      <c r="P470" s="117">
        <v>0</v>
      </c>
      <c r="Q470" s="117">
        <v>0</v>
      </c>
      <c r="R470" s="117" t="s">
        <v>541</v>
      </c>
      <c r="S470" s="117" t="s">
        <v>541</v>
      </c>
      <c r="T470" s="117">
        <v>0</v>
      </c>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t="s">
        <v>541</v>
      </c>
      <c r="Q471" s="117">
        <v>0</v>
      </c>
      <c r="R471" s="117">
        <v>0</v>
      </c>
      <c r="S471" s="117" t="s">
        <v>541</v>
      </c>
      <c r="T471" s="117">
        <v>0</v>
      </c>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117">
        <v>0</v>
      </c>
      <c r="S472" s="117">
        <v>0</v>
      </c>
      <c r="T472" s="117">
        <v>0</v>
      </c>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t="s">
        <v>541</v>
      </c>
      <c r="P473" s="117">
        <v>0</v>
      </c>
      <c r="Q473" s="117">
        <v>0</v>
      </c>
      <c r="R473" s="117">
        <v>0</v>
      </c>
      <c r="S473" s="117" t="s">
        <v>541</v>
      </c>
      <c r="T473" s="117">
        <v>0</v>
      </c>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v>0</v>
      </c>
      <c r="R474" s="117">
        <v>0</v>
      </c>
      <c r="S474" s="117" t="s">
        <v>541</v>
      </c>
      <c r="T474" s="117">
        <v>0</v>
      </c>
      <c r="U474" s="8"/>
      <c r="V474" s="8"/>
    </row>
    <row r="475" spans="1:22" ht="34.5" customHeight="1">
      <c r="A475" s="252" t="s">
        <v>818</v>
      </c>
      <c r="B475" s="1"/>
      <c r="C475" s="202"/>
      <c r="D475" s="355"/>
      <c r="E475" s="319" t="s">
        <v>291</v>
      </c>
      <c r="F475" s="320"/>
      <c r="G475" s="320"/>
      <c r="H475" s="321"/>
      <c r="I475" s="353"/>
      <c r="J475" s="116">
        <f t="shared" si="17"/>
        <v>45</v>
      </c>
      <c r="K475" s="201" t="str">
        <f t="shared" si="16"/>
        <v>※</v>
      </c>
      <c r="L475" s="117" t="s">
        <v>541</v>
      </c>
      <c r="M475" s="117">
        <v>0</v>
      </c>
      <c r="N475" s="117">
        <v>0</v>
      </c>
      <c r="O475" s="117">
        <v>0</v>
      </c>
      <c r="P475" s="117">
        <v>0</v>
      </c>
      <c r="Q475" s="117" t="s">
        <v>541</v>
      </c>
      <c r="R475" s="117">
        <v>26</v>
      </c>
      <c r="S475" s="117">
        <v>19</v>
      </c>
      <c r="T475" s="117">
        <v>0</v>
      </c>
      <c r="U475" s="8"/>
      <c r="V475" s="8"/>
    </row>
    <row r="476" spans="1:22" ht="34.5" customHeight="1">
      <c r="A476" s="252" t="s">
        <v>819</v>
      </c>
      <c r="B476" s="1"/>
      <c r="C476" s="202"/>
      <c r="D476" s="355"/>
      <c r="E476" s="319" t="s">
        <v>292</v>
      </c>
      <c r="F476" s="320"/>
      <c r="G476" s="320"/>
      <c r="H476" s="321"/>
      <c r="I476" s="353"/>
      <c r="J476" s="116" t="str">
        <f t="shared" si="17"/>
        <v>*</v>
      </c>
      <c r="K476" s="201" t="str">
        <f>IF(OR(COUNTIF(L476:T476,"未確認")&gt;0,COUNTIF(L476:T476,"~")&gt;0),"※","")</f>
        <v/>
      </c>
      <c r="L476" s="117">
        <v>0</v>
      </c>
      <c r="M476" s="117" t="s">
        <v>541</v>
      </c>
      <c r="N476" s="117" t="s">
        <v>541</v>
      </c>
      <c r="O476" s="117" t="s">
        <v>541</v>
      </c>
      <c r="P476" s="117">
        <v>0</v>
      </c>
      <c r="Q476" s="117">
        <v>0</v>
      </c>
      <c r="R476" s="117">
        <v>0</v>
      </c>
      <c r="S476" s="117">
        <v>0</v>
      </c>
      <c r="T476" s="117">
        <v>0</v>
      </c>
      <c r="U476" s="8"/>
      <c r="V476" s="8"/>
    </row>
    <row r="477" spans="1:22" ht="34.5" customHeight="1">
      <c r="A477" s="252" t="s">
        <v>820</v>
      </c>
      <c r="B477" s="1"/>
      <c r="C477" s="202"/>
      <c r="D477" s="355"/>
      <c r="E477" s="319" t="s">
        <v>293</v>
      </c>
      <c r="F477" s="320"/>
      <c r="G477" s="320"/>
      <c r="H477" s="321"/>
      <c r="I477" s="353"/>
      <c r="J477" s="116">
        <f t="shared" si="17"/>
        <v>120</v>
      </c>
      <c r="K477" s="201" t="str">
        <f t="shared" ref="K477:K496" si="18">IF(OR(COUNTIF(L477:T477,"未確認")&gt;0,COUNTIF(L477:T477,"*")&gt;0),"※","")</f>
        <v>※</v>
      </c>
      <c r="L477" s="117">
        <v>17</v>
      </c>
      <c r="M477" s="117">
        <v>0</v>
      </c>
      <c r="N477" s="117" t="s">
        <v>541</v>
      </c>
      <c r="O477" s="117">
        <v>0</v>
      </c>
      <c r="P477" s="117" t="s">
        <v>541</v>
      </c>
      <c r="Q477" s="117">
        <v>37</v>
      </c>
      <c r="R477" s="117">
        <v>38</v>
      </c>
      <c r="S477" s="117">
        <v>28</v>
      </c>
      <c r="T477" s="117">
        <v>0</v>
      </c>
      <c r="U477" s="8"/>
      <c r="V477" s="8"/>
    </row>
    <row r="478" spans="1:22" ht="34.5" customHeight="1">
      <c r="A478" s="252" t="s">
        <v>821</v>
      </c>
      <c r="B478" s="1"/>
      <c r="C478" s="202"/>
      <c r="D478" s="355"/>
      <c r="E478" s="319" t="s">
        <v>294</v>
      </c>
      <c r="F478" s="320"/>
      <c r="G478" s="320"/>
      <c r="H478" s="321"/>
      <c r="I478" s="353"/>
      <c r="J478" s="116">
        <f t="shared" si="17"/>
        <v>22</v>
      </c>
      <c r="K478" s="201" t="str">
        <f t="shared" si="18"/>
        <v>※</v>
      </c>
      <c r="L478" s="117">
        <v>0</v>
      </c>
      <c r="M478" s="117">
        <v>22</v>
      </c>
      <c r="N478" s="117">
        <v>0</v>
      </c>
      <c r="O478" s="117">
        <v>0</v>
      </c>
      <c r="P478" s="117">
        <v>0</v>
      </c>
      <c r="Q478" s="117">
        <v>0</v>
      </c>
      <c r="R478" s="117">
        <v>0</v>
      </c>
      <c r="S478" s="117" t="s">
        <v>541</v>
      </c>
      <c r="T478" s="117">
        <v>0</v>
      </c>
      <c r="U478" s="8"/>
      <c r="V478" s="8"/>
    </row>
    <row r="479" spans="1:22" ht="34.5" customHeight="1">
      <c r="A479" s="252" t="s">
        <v>822</v>
      </c>
      <c r="B479" s="1"/>
      <c r="C479" s="202"/>
      <c r="D479" s="355"/>
      <c r="E479" s="319" t="s">
        <v>295</v>
      </c>
      <c r="F479" s="320"/>
      <c r="G479" s="320"/>
      <c r="H479" s="321"/>
      <c r="I479" s="353"/>
      <c r="J479" s="116">
        <f t="shared" si="17"/>
        <v>31</v>
      </c>
      <c r="K479" s="201" t="str">
        <f t="shared" si="18"/>
        <v>※</v>
      </c>
      <c r="L479" s="117">
        <v>0</v>
      </c>
      <c r="M479" s="117">
        <v>31</v>
      </c>
      <c r="N479" s="117">
        <v>0</v>
      </c>
      <c r="O479" s="117">
        <v>0</v>
      </c>
      <c r="P479" s="117">
        <v>0</v>
      </c>
      <c r="Q479" s="117">
        <v>0</v>
      </c>
      <c r="R479" s="117">
        <v>0</v>
      </c>
      <c r="S479" s="117" t="s">
        <v>541</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171</v>
      </c>
      <c r="K481" s="201" t="str">
        <f t="shared" si="18"/>
        <v>※</v>
      </c>
      <c r="L481" s="117" t="s">
        <v>541</v>
      </c>
      <c r="M481" s="117">
        <v>50</v>
      </c>
      <c r="N481" s="117">
        <v>15</v>
      </c>
      <c r="O481" s="117">
        <v>0</v>
      </c>
      <c r="P481" s="117" t="s">
        <v>541</v>
      </c>
      <c r="Q481" s="117">
        <v>20</v>
      </c>
      <c r="R481" s="117">
        <v>27</v>
      </c>
      <c r="S481" s="117">
        <v>59</v>
      </c>
      <c r="T481" s="117">
        <v>0</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v>0</v>
      </c>
      <c r="M482" s="117">
        <v>0</v>
      </c>
      <c r="N482" s="117" t="s">
        <v>541</v>
      </c>
      <c r="O482" s="117">
        <v>0</v>
      </c>
      <c r="P482" s="117">
        <v>0</v>
      </c>
      <c r="Q482" s="117">
        <v>0</v>
      </c>
      <c r="R482" s="117" t="s">
        <v>541</v>
      </c>
      <c r="S482" s="117" t="s">
        <v>541</v>
      </c>
      <c r="T482" s="117">
        <v>0</v>
      </c>
      <c r="U482" s="8"/>
      <c r="V482" s="8"/>
    </row>
    <row r="483" spans="1:22" ht="34.5" customHeight="1">
      <c r="A483" s="252" t="s">
        <v>825</v>
      </c>
      <c r="B483" s="1"/>
      <c r="C483" s="202"/>
      <c r="D483" s="355"/>
      <c r="E483" s="319" t="s">
        <v>286</v>
      </c>
      <c r="F483" s="320"/>
      <c r="G483" s="320"/>
      <c r="H483" s="321"/>
      <c r="I483" s="353"/>
      <c r="J483" s="116">
        <f t="shared" si="19"/>
        <v>12</v>
      </c>
      <c r="K483" s="201" t="str">
        <f t="shared" si="18"/>
        <v>※</v>
      </c>
      <c r="L483" s="117">
        <v>0</v>
      </c>
      <c r="M483" s="117" t="s">
        <v>541</v>
      </c>
      <c r="N483" s="117">
        <v>12</v>
      </c>
      <c r="O483" s="117">
        <v>0</v>
      </c>
      <c r="P483" s="117">
        <v>0</v>
      </c>
      <c r="Q483" s="117">
        <v>0</v>
      </c>
      <c r="R483" s="117" t="s">
        <v>541</v>
      </c>
      <c r="S483" s="117" t="s">
        <v>541</v>
      </c>
      <c r="T483" s="117">
        <v>0</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t="s">
        <v>541</v>
      </c>
      <c r="Q484" s="117">
        <v>0</v>
      </c>
      <c r="R484" s="117">
        <v>0</v>
      </c>
      <c r="S484" s="117" t="s">
        <v>541</v>
      </c>
      <c r="T484" s="117">
        <v>0</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t="s">
        <v>541</v>
      </c>
      <c r="M486" s="117">
        <v>0</v>
      </c>
      <c r="N486" s="117">
        <v>0</v>
      </c>
      <c r="O486" s="117">
        <v>0</v>
      </c>
      <c r="P486" s="117">
        <v>0</v>
      </c>
      <c r="Q486" s="117">
        <v>0</v>
      </c>
      <c r="R486" s="117">
        <v>0</v>
      </c>
      <c r="S486" s="117" t="s">
        <v>541</v>
      </c>
      <c r="T486" s="117">
        <v>0</v>
      </c>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117">
        <v>0</v>
      </c>
      <c r="R487" s="117">
        <v>0</v>
      </c>
      <c r="S487" s="117" t="s">
        <v>541</v>
      </c>
      <c r="T487" s="117">
        <v>0</v>
      </c>
      <c r="U487" s="8"/>
      <c r="V487" s="8"/>
    </row>
    <row r="488" spans="1:22" ht="34.5" customHeight="1">
      <c r="A488" s="252" t="s">
        <v>830</v>
      </c>
      <c r="B488" s="1"/>
      <c r="C488" s="202"/>
      <c r="D488" s="355"/>
      <c r="E488" s="319" t="s">
        <v>291</v>
      </c>
      <c r="F488" s="320"/>
      <c r="G488" s="320"/>
      <c r="H488" s="321"/>
      <c r="I488" s="353"/>
      <c r="J488" s="116">
        <f t="shared" si="19"/>
        <v>44</v>
      </c>
      <c r="K488" s="201" t="str">
        <f t="shared" si="18"/>
        <v/>
      </c>
      <c r="L488" s="117">
        <v>0</v>
      </c>
      <c r="M488" s="117">
        <v>0</v>
      </c>
      <c r="N488" s="117">
        <v>0</v>
      </c>
      <c r="O488" s="117">
        <v>0</v>
      </c>
      <c r="P488" s="117">
        <v>0</v>
      </c>
      <c r="Q488" s="117">
        <v>0</v>
      </c>
      <c r="R488" s="117">
        <v>25</v>
      </c>
      <c r="S488" s="117">
        <v>19</v>
      </c>
      <c r="T488" s="117">
        <v>0</v>
      </c>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t="s">
        <v>541</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48</v>
      </c>
      <c r="K490" s="201" t="str">
        <f t="shared" si="18"/>
        <v>※</v>
      </c>
      <c r="L490" s="117">
        <v>0</v>
      </c>
      <c r="M490" s="117">
        <v>0</v>
      </c>
      <c r="N490" s="117" t="s">
        <v>541</v>
      </c>
      <c r="O490" s="117">
        <v>0</v>
      </c>
      <c r="P490" s="117">
        <v>0</v>
      </c>
      <c r="Q490" s="117">
        <v>20</v>
      </c>
      <c r="R490" s="117">
        <v>0</v>
      </c>
      <c r="S490" s="117">
        <v>28</v>
      </c>
      <c r="T490" s="117">
        <v>0</v>
      </c>
      <c r="U490" s="8"/>
      <c r="V490" s="8"/>
    </row>
    <row r="491" spans="1:22" ht="34.5" customHeight="1">
      <c r="A491" s="252" t="s">
        <v>833</v>
      </c>
      <c r="B491" s="1"/>
      <c r="C491" s="202"/>
      <c r="D491" s="355"/>
      <c r="E491" s="319" t="s">
        <v>294</v>
      </c>
      <c r="F491" s="320"/>
      <c r="G491" s="320"/>
      <c r="H491" s="321"/>
      <c r="I491" s="353"/>
      <c r="J491" s="116">
        <f t="shared" si="19"/>
        <v>20</v>
      </c>
      <c r="K491" s="201" t="str">
        <f t="shared" si="18"/>
        <v>※</v>
      </c>
      <c r="L491" s="117">
        <v>0</v>
      </c>
      <c r="M491" s="117">
        <v>20</v>
      </c>
      <c r="N491" s="117">
        <v>0</v>
      </c>
      <c r="O491" s="117">
        <v>0</v>
      </c>
      <c r="P491" s="117">
        <v>0</v>
      </c>
      <c r="Q491" s="117">
        <v>0</v>
      </c>
      <c r="R491" s="117">
        <v>0</v>
      </c>
      <c r="S491" s="117" t="s">
        <v>541</v>
      </c>
      <c r="T491" s="117">
        <v>0</v>
      </c>
      <c r="U491" s="8"/>
      <c r="V491" s="8"/>
    </row>
    <row r="492" spans="1:22" ht="34.5" customHeight="1">
      <c r="A492" s="252" t="s">
        <v>834</v>
      </c>
      <c r="B492" s="1"/>
      <c r="C492" s="202"/>
      <c r="D492" s="355"/>
      <c r="E492" s="319" t="s">
        <v>295</v>
      </c>
      <c r="F492" s="320"/>
      <c r="G492" s="320"/>
      <c r="H492" s="321"/>
      <c r="I492" s="353"/>
      <c r="J492" s="116">
        <f t="shared" si="19"/>
        <v>30</v>
      </c>
      <c r="K492" s="201" t="str">
        <f t="shared" si="18"/>
        <v>※</v>
      </c>
      <c r="L492" s="117">
        <v>0</v>
      </c>
      <c r="M492" s="117">
        <v>30</v>
      </c>
      <c r="N492" s="117">
        <v>0</v>
      </c>
      <c r="O492" s="117">
        <v>0</v>
      </c>
      <c r="P492" s="117">
        <v>0</v>
      </c>
      <c r="Q492" s="117">
        <v>0</v>
      </c>
      <c r="R492" s="117">
        <v>0</v>
      </c>
      <c r="S492" s="117" t="s">
        <v>541</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11</v>
      </c>
      <c r="K495" s="201" t="str">
        <f t="shared" si="18"/>
        <v/>
      </c>
      <c r="L495" s="117">
        <v>0</v>
      </c>
      <c r="M495" s="117">
        <v>0</v>
      </c>
      <c r="N495" s="117">
        <v>0</v>
      </c>
      <c r="O495" s="117">
        <v>0</v>
      </c>
      <c r="P495" s="117">
        <v>0</v>
      </c>
      <c r="Q495" s="117">
        <v>0</v>
      </c>
      <c r="R495" s="117">
        <v>0</v>
      </c>
      <c r="S495" s="117">
        <v>11</v>
      </c>
      <c r="T495" s="117">
        <v>0</v>
      </c>
      <c r="U495" s="8"/>
      <c r="V495" s="8"/>
    </row>
    <row r="496" spans="1:22" ht="69.95" customHeight="1">
      <c r="A496" s="252" t="s">
        <v>811</v>
      </c>
      <c r="B496" s="159"/>
      <c r="C496" s="319" t="s">
        <v>304</v>
      </c>
      <c r="D496" s="320"/>
      <c r="E496" s="320"/>
      <c r="F496" s="320"/>
      <c r="G496" s="320"/>
      <c r="H496" s="321"/>
      <c r="I496" s="122" t="s">
        <v>305</v>
      </c>
      <c r="J496" s="116">
        <f t="shared" si="19"/>
        <v>30</v>
      </c>
      <c r="K496" s="201" t="str">
        <f t="shared" si="18"/>
        <v>※</v>
      </c>
      <c r="L496" s="117">
        <v>0</v>
      </c>
      <c r="M496" s="117">
        <v>18</v>
      </c>
      <c r="N496" s="117" t="s">
        <v>541</v>
      </c>
      <c r="O496" s="117">
        <v>0</v>
      </c>
      <c r="P496" s="117">
        <v>0</v>
      </c>
      <c r="Q496" s="117">
        <v>12</v>
      </c>
      <c r="R496" s="117">
        <v>0</v>
      </c>
      <c r="S496" s="117" t="s">
        <v>541</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1053</v>
      </c>
      <c r="O502" s="66" t="s">
        <v>1056</v>
      </c>
      <c r="P502" s="66" t="s">
        <v>1059</v>
      </c>
      <c r="Q502" s="66" t="s">
        <v>1060</v>
      </c>
      <c r="R502" s="66" t="s">
        <v>1063</v>
      </c>
      <c r="S502" s="66" t="s">
        <v>1064</v>
      </c>
      <c r="T502" s="66" t="s">
        <v>1069</v>
      </c>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1047</v>
      </c>
      <c r="S503" s="70" t="s">
        <v>1065</v>
      </c>
      <c r="T503" s="70" t="s">
        <v>1070</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136</v>
      </c>
      <c r="K504" s="201" t="str">
        <f t="shared" ref="K504:K511" si="21">IF(OR(COUNTIF(L504:T504,"未確認")&gt;0,COUNTIF(L504:T504,"*")&gt;0),"※","")</f>
        <v>※</v>
      </c>
      <c r="L504" s="117" t="s">
        <v>541</v>
      </c>
      <c r="M504" s="117">
        <v>43</v>
      </c>
      <c r="N504" s="117" t="s">
        <v>541</v>
      </c>
      <c r="O504" s="117">
        <v>0</v>
      </c>
      <c r="P504" s="117">
        <v>0</v>
      </c>
      <c r="Q504" s="117">
        <v>20</v>
      </c>
      <c r="R504" s="117">
        <v>37</v>
      </c>
      <c r="S504" s="117">
        <v>36</v>
      </c>
      <c r="T504" s="117">
        <v>0</v>
      </c>
      <c r="U504" s="8"/>
      <c r="V504" s="8"/>
    </row>
    <row r="505" spans="1:22" ht="84" customHeight="1">
      <c r="A505" s="252" t="s">
        <v>837</v>
      </c>
      <c r="B505" s="204"/>
      <c r="C505" s="319" t="s">
        <v>310</v>
      </c>
      <c r="D505" s="320"/>
      <c r="E505" s="320"/>
      <c r="F505" s="320"/>
      <c r="G505" s="320"/>
      <c r="H505" s="321"/>
      <c r="I505" s="122" t="s">
        <v>311</v>
      </c>
      <c r="J505" s="116">
        <f t="shared" si="20"/>
        <v>295</v>
      </c>
      <c r="K505" s="201" t="str">
        <f t="shared" si="21"/>
        <v>※</v>
      </c>
      <c r="L505" s="117">
        <v>21</v>
      </c>
      <c r="M505" s="117">
        <v>83</v>
      </c>
      <c r="N505" s="117">
        <v>25</v>
      </c>
      <c r="O505" s="117">
        <v>13</v>
      </c>
      <c r="P505" s="117" t="s">
        <v>541</v>
      </c>
      <c r="Q505" s="117">
        <v>41</v>
      </c>
      <c r="R505" s="117">
        <v>61</v>
      </c>
      <c r="S505" s="117">
        <v>51</v>
      </c>
      <c r="T505" s="117">
        <v>0</v>
      </c>
      <c r="U505" s="8"/>
      <c r="V505" s="8"/>
    </row>
    <row r="506" spans="1:22" ht="56.1" customHeight="1">
      <c r="A506" s="252" t="s">
        <v>973</v>
      </c>
      <c r="B506" s="204"/>
      <c r="C506" s="319" t="s">
        <v>312</v>
      </c>
      <c r="D506" s="320"/>
      <c r="E506" s="320"/>
      <c r="F506" s="320"/>
      <c r="G506" s="320"/>
      <c r="H506" s="321"/>
      <c r="I506" s="122" t="s">
        <v>313</v>
      </c>
      <c r="J506" s="116">
        <f t="shared" si="20"/>
        <v>37</v>
      </c>
      <c r="K506" s="201" t="str">
        <f t="shared" si="21"/>
        <v>※</v>
      </c>
      <c r="L506" s="117">
        <v>0</v>
      </c>
      <c r="M506" s="117" t="s">
        <v>541</v>
      </c>
      <c r="N506" s="117" t="s">
        <v>541</v>
      </c>
      <c r="O506" s="117">
        <v>0</v>
      </c>
      <c r="P506" s="117" t="s">
        <v>541</v>
      </c>
      <c r="Q506" s="117" t="s">
        <v>541</v>
      </c>
      <c r="R506" s="117">
        <v>18</v>
      </c>
      <c r="S506" s="117">
        <v>19</v>
      </c>
      <c r="T506" s="117">
        <v>0</v>
      </c>
      <c r="U506" s="8"/>
      <c r="V506" s="8"/>
    </row>
    <row r="507" spans="1:22" ht="56.1" customHeight="1">
      <c r="A507" s="252" t="s">
        <v>838</v>
      </c>
      <c r="B507" s="204"/>
      <c r="C507" s="319" t="s">
        <v>314</v>
      </c>
      <c r="D507" s="320"/>
      <c r="E507" s="320"/>
      <c r="F507" s="320"/>
      <c r="G507" s="320"/>
      <c r="H507" s="321"/>
      <c r="I507" s="122" t="s">
        <v>315</v>
      </c>
      <c r="J507" s="116">
        <f t="shared" si="20"/>
        <v>13</v>
      </c>
      <c r="K507" s="201" t="str">
        <f t="shared" si="21"/>
        <v>※</v>
      </c>
      <c r="L507" s="117">
        <v>13</v>
      </c>
      <c r="M507" s="117" t="s">
        <v>541</v>
      </c>
      <c r="N507" s="117" t="s">
        <v>541</v>
      </c>
      <c r="O507" s="117" t="s">
        <v>541</v>
      </c>
      <c r="P507" s="117" t="s">
        <v>541</v>
      </c>
      <c r="Q507" s="117" t="s">
        <v>541</v>
      </c>
      <c r="R507" s="117" t="s">
        <v>541</v>
      </c>
      <c r="S507" s="117">
        <v>0</v>
      </c>
      <c r="T507" s="117" t="s">
        <v>541</v>
      </c>
      <c r="U507" s="8"/>
      <c r="V507" s="8"/>
    </row>
    <row r="508" spans="1:22" ht="71.25">
      <c r="A508" s="252" t="s">
        <v>839</v>
      </c>
      <c r="B508" s="204"/>
      <c r="C508" s="319" t="s">
        <v>316</v>
      </c>
      <c r="D508" s="320"/>
      <c r="E508" s="320"/>
      <c r="F508" s="320"/>
      <c r="G508" s="320"/>
      <c r="H508" s="321"/>
      <c r="I508" s="122" t="s">
        <v>317</v>
      </c>
      <c r="J508" s="116">
        <f t="shared" si="20"/>
        <v>140</v>
      </c>
      <c r="K508" s="201" t="str">
        <f t="shared" si="21"/>
        <v>※</v>
      </c>
      <c r="L508" s="117">
        <v>17</v>
      </c>
      <c r="M508" s="117">
        <v>16</v>
      </c>
      <c r="N508" s="117">
        <v>10</v>
      </c>
      <c r="O508" s="117">
        <v>57</v>
      </c>
      <c r="P508" s="117">
        <v>17</v>
      </c>
      <c r="Q508" s="117" t="s">
        <v>541</v>
      </c>
      <c r="R508" s="117">
        <v>23</v>
      </c>
      <c r="S508" s="117" t="s">
        <v>541</v>
      </c>
      <c r="T508" s="117">
        <v>0</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c r="N510" s="117" t="s">
        <v>541</v>
      </c>
      <c r="O510" s="117" t="s">
        <v>541</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1053</v>
      </c>
      <c r="O514" s="66" t="s">
        <v>1056</v>
      </c>
      <c r="P514" s="66" t="s">
        <v>1059</v>
      </c>
      <c r="Q514" s="66" t="s">
        <v>1060</v>
      </c>
      <c r="R514" s="66" t="s">
        <v>1063</v>
      </c>
      <c r="S514" s="66" t="s">
        <v>1064</v>
      </c>
      <c r="T514" s="66" t="s">
        <v>1069</v>
      </c>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1047</v>
      </c>
      <c r="S515" s="70" t="s">
        <v>1065</v>
      </c>
      <c r="T515" s="70" t="s">
        <v>1070</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1053</v>
      </c>
      <c r="O520" s="66" t="s">
        <v>1056</v>
      </c>
      <c r="P520" s="66" t="s">
        <v>1059</v>
      </c>
      <c r="Q520" s="66" t="s">
        <v>1060</v>
      </c>
      <c r="R520" s="66" t="s">
        <v>1063</v>
      </c>
      <c r="S520" s="66" t="s">
        <v>1064</v>
      </c>
      <c r="T520" s="66" t="s">
        <v>1069</v>
      </c>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1047</v>
      </c>
      <c r="S521" s="70" t="s">
        <v>1065</v>
      </c>
      <c r="T521" s="70" t="s">
        <v>1070</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1053</v>
      </c>
      <c r="O525" s="66" t="s">
        <v>1056</v>
      </c>
      <c r="P525" s="66" t="s">
        <v>1059</v>
      </c>
      <c r="Q525" s="66" t="s">
        <v>1060</v>
      </c>
      <c r="R525" s="66" t="s">
        <v>1063</v>
      </c>
      <c r="S525" s="66" t="s">
        <v>1064</v>
      </c>
      <c r="T525" s="66" t="s">
        <v>1069</v>
      </c>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1047</v>
      </c>
      <c r="S526" s="70" t="s">
        <v>1065</v>
      </c>
      <c r="T526" s="70" t="s">
        <v>1070</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1053</v>
      </c>
      <c r="O530" s="66" t="s">
        <v>1056</v>
      </c>
      <c r="P530" s="66" t="s">
        <v>1059</v>
      </c>
      <c r="Q530" s="66" t="s">
        <v>1060</v>
      </c>
      <c r="R530" s="66" t="s">
        <v>1063</v>
      </c>
      <c r="S530" s="66" t="s">
        <v>1064</v>
      </c>
      <c r="T530" s="66" t="s">
        <v>1069</v>
      </c>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1047</v>
      </c>
      <c r="S531" s="70" t="s">
        <v>1065</v>
      </c>
      <c r="T531" s="70" t="s">
        <v>1070</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1053</v>
      </c>
      <c r="O543" s="66" t="s">
        <v>1056</v>
      </c>
      <c r="P543" s="66" t="s">
        <v>1059</v>
      </c>
      <c r="Q543" s="66" t="s">
        <v>1060</v>
      </c>
      <c r="R543" s="66" t="s">
        <v>1063</v>
      </c>
      <c r="S543" s="66" t="s">
        <v>1064</v>
      </c>
      <c r="T543" s="66" t="s">
        <v>1069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1065</v>
      </c>
      <c r="T544" s="70" t="s">
        <v>1070</v>
      </c>
    </row>
    <row r="545" spans="1:20" s="115" customFormat="1" ht="69.95" customHeight="1">
      <c r="A545" s="252" t="s">
        <v>853</v>
      </c>
      <c r="C545" s="319" t="s">
        <v>348</v>
      </c>
      <c r="D545" s="320"/>
      <c r="E545" s="320"/>
      <c r="F545" s="320"/>
      <c r="G545" s="320"/>
      <c r="H545" s="321"/>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c r="S558" s="211" t="s">
        <v>1045</v>
      </c>
      <c r="T558" s="211" t="s">
        <v>1068</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v>57.1</v>
      </c>
      <c r="M560" s="211">
        <v>61.3</v>
      </c>
      <c r="N560" s="211">
        <v>65.3</v>
      </c>
      <c r="O560" s="211">
        <v>55.2</v>
      </c>
      <c r="P560" s="211">
        <v>37.200000000000003</v>
      </c>
      <c r="Q560" s="211">
        <v>46.5</v>
      </c>
      <c r="R560" s="211">
        <v>55.2</v>
      </c>
      <c r="S560" s="211">
        <v>96.7</v>
      </c>
      <c r="T560" s="211" t="s">
        <v>533</v>
      </c>
    </row>
    <row r="561" spans="1:20" s="91" customFormat="1" ht="34.5" customHeight="1">
      <c r="A561" s="251" t="s">
        <v>871</v>
      </c>
      <c r="B561" s="119"/>
      <c r="C561" s="209"/>
      <c r="D561" s="330" t="s">
        <v>377</v>
      </c>
      <c r="E561" s="341"/>
      <c r="F561" s="341"/>
      <c r="G561" s="341"/>
      <c r="H561" s="331"/>
      <c r="I561" s="342"/>
      <c r="J561" s="207"/>
      <c r="K561" s="210"/>
      <c r="L561" s="211">
        <v>43.3</v>
      </c>
      <c r="M561" s="211">
        <v>57.6</v>
      </c>
      <c r="N561" s="211">
        <v>55.7</v>
      </c>
      <c r="O561" s="211">
        <v>47.8</v>
      </c>
      <c r="P561" s="211">
        <v>25.5</v>
      </c>
      <c r="Q561" s="211">
        <v>42</v>
      </c>
      <c r="R561" s="211">
        <v>48</v>
      </c>
      <c r="S561" s="211">
        <v>96.1</v>
      </c>
      <c r="T561" s="211" t="s">
        <v>533</v>
      </c>
    </row>
    <row r="562" spans="1:20" s="91" customFormat="1" ht="34.5" customHeight="1">
      <c r="A562" s="251" t="s">
        <v>872</v>
      </c>
      <c r="B562" s="119"/>
      <c r="C562" s="209"/>
      <c r="D562" s="330" t="s">
        <v>989</v>
      </c>
      <c r="E562" s="341"/>
      <c r="F562" s="341"/>
      <c r="G562" s="341"/>
      <c r="H562" s="331"/>
      <c r="I562" s="342"/>
      <c r="J562" s="207"/>
      <c r="K562" s="210"/>
      <c r="L562" s="211">
        <v>15.8</v>
      </c>
      <c r="M562" s="211">
        <v>25</v>
      </c>
      <c r="N562" s="211">
        <v>36.799999999999997</v>
      </c>
      <c r="O562" s="211">
        <v>8.6</v>
      </c>
      <c r="P562" s="211">
        <v>19</v>
      </c>
      <c r="Q562" s="211">
        <v>15.9</v>
      </c>
      <c r="R562" s="211">
        <v>25.6</v>
      </c>
      <c r="S562" s="211">
        <v>96.1</v>
      </c>
      <c r="T562" s="211" t="s">
        <v>533</v>
      </c>
    </row>
    <row r="563" spans="1:20" s="91" customFormat="1" ht="34.5" customHeight="1">
      <c r="A563" s="251" t="s">
        <v>873</v>
      </c>
      <c r="B563" s="119"/>
      <c r="C563" s="209"/>
      <c r="D563" s="330" t="s">
        <v>379</v>
      </c>
      <c r="E563" s="341"/>
      <c r="F563" s="341"/>
      <c r="G563" s="341"/>
      <c r="H563" s="331"/>
      <c r="I563" s="342"/>
      <c r="J563" s="207"/>
      <c r="K563" s="210"/>
      <c r="L563" s="211">
        <v>15.4</v>
      </c>
      <c r="M563" s="211">
        <v>15.6</v>
      </c>
      <c r="N563" s="211">
        <v>22.7</v>
      </c>
      <c r="O563" s="211">
        <v>16.7</v>
      </c>
      <c r="P563" s="211">
        <v>14.2</v>
      </c>
      <c r="Q563" s="211">
        <v>20.100000000000001</v>
      </c>
      <c r="R563" s="211">
        <v>21.9</v>
      </c>
      <c r="S563" s="211">
        <v>94.1</v>
      </c>
      <c r="T563" s="211" t="s">
        <v>533</v>
      </c>
    </row>
    <row r="564" spans="1:20" s="91" customFormat="1" ht="34.5" customHeight="1">
      <c r="A564" s="251" t="s">
        <v>874</v>
      </c>
      <c r="B564" s="119"/>
      <c r="C564" s="209"/>
      <c r="D564" s="330" t="s">
        <v>380</v>
      </c>
      <c r="E564" s="341"/>
      <c r="F564" s="341"/>
      <c r="G564" s="341"/>
      <c r="H564" s="331"/>
      <c r="I564" s="342"/>
      <c r="J564" s="207"/>
      <c r="K564" s="210"/>
      <c r="L564" s="211">
        <v>1.8</v>
      </c>
      <c r="M564" s="211">
        <v>17.2</v>
      </c>
      <c r="N564" s="211">
        <v>13.4</v>
      </c>
      <c r="O564" s="211">
        <v>0</v>
      </c>
      <c r="P564" s="211">
        <v>10.4</v>
      </c>
      <c r="Q564" s="211">
        <v>14.3</v>
      </c>
      <c r="R564" s="211">
        <v>11.2</v>
      </c>
      <c r="S564" s="211">
        <v>66.400000000000006</v>
      </c>
      <c r="T564" s="211" t="s">
        <v>533</v>
      </c>
    </row>
    <row r="565" spans="1:20" s="91" customFormat="1" ht="34.5" customHeight="1">
      <c r="A565" s="251" t="s">
        <v>875</v>
      </c>
      <c r="B565" s="119"/>
      <c r="C565" s="280"/>
      <c r="D565" s="330" t="s">
        <v>869</v>
      </c>
      <c r="E565" s="341"/>
      <c r="F565" s="341"/>
      <c r="G565" s="341"/>
      <c r="H565" s="331"/>
      <c r="I565" s="342"/>
      <c r="J565" s="207"/>
      <c r="K565" s="210"/>
      <c r="L565" s="211">
        <v>1.4</v>
      </c>
      <c r="M565" s="211">
        <v>2</v>
      </c>
      <c r="N565" s="211">
        <v>1</v>
      </c>
      <c r="O565" s="211">
        <v>4.3</v>
      </c>
      <c r="P565" s="211">
        <v>16.2</v>
      </c>
      <c r="Q565" s="211">
        <v>1.4</v>
      </c>
      <c r="R565" s="211">
        <v>2.5</v>
      </c>
      <c r="S565" s="211">
        <v>26.3</v>
      </c>
      <c r="T565" s="211" t="s">
        <v>533</v>
      </c>
    </row>
    <row r="566" spans="1:20" s="91" customFormat="1" ht="34.5" customHeight="1">
      <c r="A566" s="251" t="s">
        <v>876</v>
      </c>
      <c r="B566" s="119"/>
      <c r="C566" s="285"/>
      <c r="D566" s="330" t="s">
        <v>990</v>
      </c>
      <c r="E566" s="341"/>
      <c r="F566" s="341"/>
      <c r="G566" s="341"/>
      <c r="H566" s="331"/>
      <c r="I566" s="342"/>
      <c r="J566" s="213"/>
      <c r="K566" s="214"/>
      <c r="L566" s="211">
        <v>22.2</v>
      </c>
      <c r="M566" s="211">
        <v>32.799999999999997</v>
      </c>
      <c r="N566" s="211">
        <v>44.2</v>
      </c>
      <c r="O566" s="211">
        <v>22.6</v>
      </c>
      <c r="P566" s="211">
        <v>33.200000000000003</v>
      </c>
      <c r="Q566" s="211">
        <v>28.8</v>
      </c>
      <c r="R566" s="211">
        <v>41.9</v>
      </c>
      <c r="S566" s="211">
        <v>96.7</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1053</v>
      </c>
      <c r="O588" s="66" t="s">
        <v>1056</v>
      </c>
      <c r="P588" s="66" t="s">
        <v>1059</v>
      </c>
      <c r="Q588" s="66" t="s">
        <v>1060</v>
      </c>
      <c r="R588" s="66" t="s">
        <v>1063</v>
      </c>
      <c r="S588" s="66" t="s">
        <v>1064</v>
      </c>
      <c r="T588" s="66" t="s">
        <v>1069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1065</v>
      </c>
      <c r="T589" s="70" t="s">
        <v>1070</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0</v>
      </c>
      <c r="K591" s="201" t="str">
        <f>IF(OR(COUNTIF(L591:T591,"未確認")&gt;0,COUNTIF(L591:T591,"*")&gt;0),"※","")</f>
        <v/>
      </c>
      <c r="L591" s="117">
        <v>0</v>
      </c>
      <c r="M591" s="117">
        <v>0</v>
      </c>
      <c r="N591" s="117">
        <v>0</v>
      </c>
      <c r="O591" s="117">
        <v>0</v>
      </c>
      <c r="P591" s="117">
        <v>0</v>
      </c>
      <c r="Q591" s="117">
        <v>0</v>
      </c>
      <c r="R591" s="117">
        <v>0</v>
      </c>
      <c r="S591" s="117">
        <v>0</v>
      </c>
      <c r="T591" s="117">
        <v>0</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t="str">
        <f>IF(SUM(L593:T593)=0,IF(COUNTIF(L593:T593,"未確認")&gt;0,"未確認",IF(COUNTIF(L593:T593,"~*")&gt;0,"*",SUM(L593:T593))),SUM(L593:T593))</f>
        <v>*</v>
      </c>
      <c r="K593" s="201" t="str">
        <f>IF(OR(COUNTIF(L593:T593,"未確認")&gt;0,COUNTIF(L593:T593,"*")&gt;0),"※","")</f>
        <v>※</v>
      </c>
      <c r="L593" s="117" t="s">
        <v>541</v>
      </c>
      <c r="M593" s="117" t="s">
        <v>541</v>
      </c>
      <c r="N593" s="117" t="s">
        <v>541</v>
      </c>
      <c r="O593" s="117" t="s">
        <v>541</v>
      </c>
      <c r="P593" s="117">
        <v>0</v>
      </c>
      <c r="Q593" s="117" t="s">
        <v>541</v>
      </c>
      <c r="R593" s="117">
        <v>0</v>
      </c>
      <c r="S593" s="117" t="s">
        <v>541</v>
      </c>
      <c r="T593" s="117">
        <v>0</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284</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180</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527</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344</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542</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v>0</v>
      </c>
      <c r="P600" s="117">
        <v>0</v>
      </c>
      <c r="Q600" s="117">
        <v>0</v>
      </c>
      <c r="R600" s="117" t="s">
        <v>541</v>
      </c>
      <c r="S600" s="117" t="s">
        <v>541</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t="s">
        <v>541</v>
      </c>
      <c r="S602" s="117">
        <v>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1053</v>
      </c>
      <c r="O611" s="66" t="s">
        <v>1056</v>
      </c>
      <c r="P611" s="66" t="s">
        <v>1059</v>
      </c>
      <c r="Q611" s="66" t="s">
        <v>1060</v>
      </c>
      <c r="R611" s="66" t="s">
        <v>1063</v>
      </c>
      <c r="S611" s="66" t="s">
        <v>1064</v>
      </c>
      <c r="T611" s="66" t="s">
        <v>1069</v>
      </c>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1065</v>
      </c>
      <c r="T612" s="70" t="s">
        <v>1070</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v>0</v>
      </c>
      <c r="N620" s="117">
        <v>0</v>
      </c>
      <c r="O620" s="117">
        <v>0</v>
      </c>
      <c r="P620" s="117" t="s">
        <v>541</v>
      </c>
      <c r="Q620" s="117" t="s">
        <v>541</v>
      </c>
      <c r="R620" s="117" t="s">
        <v>541</v>
      </c>
      <c r="S620" s="117">
        <v>0</v>
      </c>
      <c r="T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c r="S621" s="117">
        <v>0</v>
      </c>
      <c r="T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c r="O622" s="117" t="s">
        <v>541</v>
      </c>
      <c r="P622" s="117" t="s">
        <v>541</v>
      </c>
      <c r="Q622" s="117" t="s">
        <v>541</v>
      </c>
      <c r="R622" s="117" t="s">
        <v>541</v>
      </c>
      <c r="S622" s="117">
        <v>0</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1053</v>
      </c>
      <c r="O629" s="66" t="s">
        <v>1056</v>
      </c>
      <c r="P629" s="66" t="s">
        <v>1059</v>
      </c>
      <c r="Q629" s="66" t="s">
        <v>1060</v>
      </c>
      <c r="R629" s="66" t="s">
        <v>1063</v>
      </c>
      <c r="S629" s="66" t="s">
        <v>1064</v>
      </c>
      <c r="T629" s="66" t="s">
        <v>1069</v>
      </c>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1065</v>
      </c>
      <c r="T630" s="70" t="s">
        <v>1070</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36</v>
      </c>
      <c r="K631" s="201" t="str">
        <f t="shared" ref="K631:K638" si="31">IF(OR(COUNTIF(L631:T631,"未確認")&gt;0,COUNTIF(L631:T631,"*")&gt;0),"※","")</f>
        <v>※</v>
      </c>
      <c r="L631" s="117" t="s">
        <v>541</v>
      </c>
      <c r="M631" s="117" t="s">
        <v>541</v>
      </c>
      <c r="N631" s="117" t="s">
        <v>541</v>
      </c>
      <c r="O631" s="117">
        <v>22</v>
      </c>
      <c r="P631" s="117" t="s">
        <v>541</v>
      </c>
      <c r="Q631" s="117">
        <v>14</v>
      </c>
      <c r="R631" s="117" t="s">
        <v>541</v>
      </c>
      <c r="S631" s="117" t="s">
        <v>541</v>
      </c>
      <c r="T631" s="117">
        <v>0</v>
      </c>
    </row>
    <row r="632" spans="1:22" s="118" customFormat="1" ht="56.1" customHeight="1">
      <c r="A632" s="252" t="s">
        <v>918</v>
      </c>
      <c r="B632" s="119"/>
      <c r="C632" s="319" t="s">
        <v>434</v>
      </c>
      <c r="D632" s="320"/>
      <c r="E632" s="320"/>
      <c r="F632" s="320"/>
      <c r="G632" s="320"/>
      <c r="H632" s="321"/>
      <c r="I632" s="122" t="s">
        <v>435</v>
      </c>
      <c r="J632" s="116">
        <f t="shared" si="30"/>
        <v>89</v>
      </c>
      <c r="K632" s="201" t="str">
        <f t="shared" si="31"/>
        <v>※</v>
      </c>
      <c r="L632" s="117" t="s">
        <v>541</v>
      </c>
      <c r="M632" s="117" t="s">
        <v>541</v>
      </c>
      <c r="N632" s="117">
        <v>16</v>
      </c>
      <c r="O632" s="117">
        <v>10</v>
      </c>
      <c r="P632" s="117">
        <v>20</v>
      </c>
      <c r="Q632" s="117">
        <v>22</v>
      </c>
      <c r="R632" s="117" t="s">
        <v>541</v>
      </c>
      <c r="S632" s="117">
        <v>21</v>
      </c>
      <c r="T632" s="117">
        <v>0</v>
      </c>
    </row>
    <row r="633" spans="1:22" s="118" customFormat="1" ht="57">
      <c r="A633" s="252" t="s">
        <v>919</v>
      </c>
      <c r="B633" s="119"/>
      <c r="C633" s="319" t="s">
        <v>436</v>
      </c>
      <c r="D633" s="320"/>
      <c r="E633" s="320"/>
      <c r="F633" s="320"/>
      <c r="G633" s="320"/>
      <c r="H633" s="321"/>
      <c r="I633" s="122" t="s">
        <v>437</v>
      </c>
      <c r="J633" s="116">
        <f t="shared" si="30"/>
        <v>162</v>
      </c>
      <c r="K633" s="201" t="str">
        <f t="shared" si="31"/>
        <v/>
      </c>
      <c r="L633" s="117">
        <v>12</v>
      </c>
      <c r="M633" s="117">
        <v>26</v>
      </c>
      <c r="N633" s="117">
        <v>17</v>
      </c>
      <c r="O633" s="117">
        <v>15</v>
      </c>
      <c r="P633" s="117">
        <v>22</v>
      </c>
      <c r="Q633" s="117">
        <v>30</v>
      </c>
      <c r="R633" s="117">
        <v>21</v>
      </c>
      <c r="S633" s="117">
        <v>19</v>
      </c>
      <c r="T633" s="117">
        <v>0</v>
      </c>
    </row>
    <row r="634" spans="1:22" s="118" customFormat="1" ht="56.1" customHeight="1">
      <c r="A634" s="252" t="s">
        <v>920</v>
      </c>
      <c r="B634" s="119"/>
      <c r="C634" s="316" t="s">
        <v>1023</v>
      </c>
      <c r="D634" s="317"/>
      <c r="E634" s="317"/>
      <c r="F634" s="317"/>
      <c r="G634" s="317"/>
      <c r="H634" s="318"/>
      <c r="I634" s="122" t="s">
        <v>439</v>
      </c>
      <c r="J634" s="116">
        <f t="shared" si="30"/>
        <v>24</v>
      </c>
      <c r="K634" s="201" t="str">
        <f t="shared" si="31"/>
        <v>※</v>
      </c>
      <c r="L634" s="117">
        <v>0</v>
      </c>
      <c r="M634" s="117" t="s">
        <v>541</v>
      </c>
      <c r="N634" s="117" t="s">
        <v>541</v>
      </c>
      <c r="O634" s="117">
        <v>0</v>
      </c>
      <c r="P634" s="117" t="s">
        <v>541</v>
      </c>
      <c r="Q634" s="117">
        <v>0</v>
      </c>
      <c r="R634" s="117">
        <v>0</v>
      </c>
      <c r="S634" s="117">
        <v>24</v>
      </c>
      <c r="T634" s="117">
        <v>0</v>
      </c>
    </row>
    <row r="635" spans="1:22" s="118" customFormat="1" ht="84" customHeight="1">
      <c r="A635" s="252" t="s">
        <v>921</v>
      </c>
      <c r="B635" s="119"/>
      <c r="C635" s="319" t="s">
        <v>440</v>
      </c>
      <c r="D635" s="320"/>
      <c r="E635" s="320"/>
      <c r="F635" s="320"/>
      <c r="G635" s="320"/>
      <c r="H635" s="321"/>
      <c r="I635" s="122" t="s">
        <v>441</v>
      </c>
      <c r="J635" s="116">
        <f t="shared" si="30"/>
        <v>189</v>
      </c>
      <c r="K635" s="201" t="str">
        <f t="shared" si="31"/>
        <v>※</v>
      </c>
      <c r="L635" s="117" t="s">
        <v>541</v>
      </c>
      <c r="M635" s="117">
        <v>34</v>
      </c>
      <c r="N635" s="117">
        <v>45</v>
      </c>
      <c r="O635" s="117" t="s">
        <v>541</v>
      </c>
      <c r="P635" s="117">
        <v>10</v>
      </c>
      <c r="Q635" s="117">
        <v>46</v>
      </c>
      <c r="R635" s="117">
        <v>35</v>
      </c>
      <c r="S635" s="117">
        <v>19</v>
      </c>
      <c r="T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v>0</v>
      </c>
      <c r="Q636" s="117">
        <v>0</v>
      </c>
      <c r="R636" s="117">
        <v>0</v>
      </c>
      <c r="S636" s="117" t="s">
        <v>541</v>
      </c>
      <c r="T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1053</v>
      </c>
      <c r="O644" s="66" t="s">
        <v>1056</v>
      </c>
      <c r="P644" s="66" t="s">
        <v>1059</v>
      </c>
      <c r="Q644" s="66" t="s">
        <v>1060</v>
      </c>
      <c r="R644" s="66" t="s">
        <v>1063</v>
      </c>
      <c r="S644" s="66" t="s">
        <v>1064</v>
      </c>
      <c r="T644" s="66" t="s">
        <v>1069</v>
      </c>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1065</v>
      </c>
      <c r="T645" s="70" t="s">
        <v>1070</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48</v>
      </c>
      <c r="K646" s="201" t="str">
        <f t="shared" ref="K646:K660" si="33">IF(OR(COUNTIF(L646:T646,"未確認")&gt;0,COUNTIF(L646:T646,"*")&gt;0),"※","")</f>
        <v>※</v>
      </c>
      <c r="L646" s="117" t="s">
        <v>541</v>
      </c>
      <c r="M646" s="117">
        <v>11</v>
      </c>
      <c r="N646" s="117">
        <v>12</v>
      </c>
      <c r="O646" s="117" t="s">
        <v>541</v>
      </c>
      <c r="P646" s="117">
        <v>25</v>
      </c>
      <c r="Q646" s="117" t="s">
        <v>541</v>
      </c>
      <c r="R646" s="117" t="s">
        <v>541</v>
      </c>
      <c r="S646" s="117">
        <v>0</v>
      </c>
      <c r="T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v>0</v>
      </c>
      <c r="N648" s="117">
        <v>0</v>
      </c>
      <c r="O648" s="117">
        <v>0</v>
      </c>
      <c r="P648" s="117" t="s">
        <v>541</v>
      </c>
      <c r="Q648" s="117">
        <v>0</v>
      </c>
      <c r="R648" s="117">
        <v>0</v>
      </c>
      <c r="S648" s="117">
        <v>0</v>
      </c>
      <c r="T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c r="S649" s="117">
        <v>0</v>
      </c>
      <c r="T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t="s">
        <v>541</v>
      </c>
      <c r="N650" s="117" t="s">
        <v>541</v>
      </c>
      <c r="O650" s="117">
        <v>0</v>
      </c>
      <c r="P650" s="117">
        <v>0</v>
      </c>
      <c r="Q650" s="117">
        <v>0</v>
      </c>
      <c r="R650" s="117">
        <v>0</v>
      </c>
      <c r="S650" s="117">
        <v>0</v>
      </c>
      <c r="T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30</v>
      </c>
      <c r="K653" s="201" t="str">
        <f t="shared" si="33"/>
        <v>※</v>
      </c>
      <c r="L653" s="117" t="s">
        <v>541</v>
      </c>
      <c r="M653" s="117">
        <v>10</v>
      </c>
      <c r="N653" s="117" t="s">
        <v>541</v>
      </c>
      <c r="O653" s="117" t="s">
        <v>541</v>
      </c>
      <c r="P653" s="117">
        <v>20</v>
      </c>
      <c r="Q653" s="117" t="s">
        <v>541</v>
      </c>
      <c r="R653" s="117" t="s">
        <v>541</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c r="N655" s="117" t="s">
        <v>541</v>
      </c>
      <c r="O655" s="117">
        <v>0</v>
      </c>
      <c r="P655" s="117">
        <v>0</v>
      </c>
      <c r="Q655" s="117">
        <v>0</v>
      </c>
      <c r="R655" s="117">
        <v>0</v>
      </c>
      <c r="S655" s="117">
        <v>0</v>
      </c>
      <c r="T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c r="S657" s="117">
        <v>0</v>
      </c>
      <c r="T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c r="O658" s="117">
        <v>0</v>
      </c>
      <c r="P658" s="117">
        <v>0</v>
      </c>
      <c r="Q658" s="117" t="s">
        <v>541</v>
      </c>
      <c r="R658" s="117" t="s">
        <v>541</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1053</v>
      </c>
      <c r="O665" s="66" t="s">
        <v>1056</v>
      </c>
      <c r="P665" s="66" t="s">
        <v>1059</v>
      </c>
      <c r="Q665" s="66" t="s">
        <v>1060</v>
      </c>
      <c r="R665" s="66" t="s">
        <v>1063</v>
      </c>
      <c r="S665" s="66" t="s">
        <v>1064</v>
      </c>
      <c r="T665" s="66" t="s">
        <v>1069</v>
      </c>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1065</v>
      </c>
      <c r="T666" s="70" t="s">
        <v>1070</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1053</v>
      </c>
      <c r="O681" s="66" t="s">
        <v>1056</v>
      </c>
      <c r="P681" s="66" t="s">
        <v>1059</v>
      </c>
      <c r="Q681" s="66" t="s">
        <v>1060</v>
      </c>
      <c r="R681" s="66" t="s">
        <v>1063</v>
      </c>
      <c r="S681" s="66" t="s">
        <v>1064</v>
      </c>
      <c r="T681" s="66" t="s">
        <v>1069</v>
      </c>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1065</v>
      </c>
      <c r="T682" s="70" t="s">
        <v>1070</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1053</v>
      </c>
      <c r="O691" s="66" t="s">
        <v>1056</v>
      </c>
      <c r="P691" s="66" t="s">
        <v>1059</v>
      </c>
      <c r="Q691" s="66" t="s">
        <v>1060</v>
      </c>
      <c r="R691" s="66" t="s">
        <v>1063</v>
      </c>
      <c r="S691" s="66" t="s">
        <v>1064</v>
      </c>
      <c r="T691" s="66" t="s">
        <v>1069</v>
      </c>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1065</v>
      </c>
      <c r="T692" s="70" t="s">
        <v>1070</v>
      </c>
      <c r="U692" s="8"/>
      <c r="V692" s="8"/>
    </row>
    <row r="693" spans="1:22" s="118" customFormat="1" ht="56.1" customHeight="1">
      <c r="A693" s="252" t="s">
        <v>963</v>
      </c>
      <c r="B693" s="115"/>
      <c r="C693" s="319" t="s">
        <v>503</v>
      </c>
      <c r="D693" s="320"/>
      <c r="E693" s="320"/>
      <c r="F693" s="320"/>
      <c r="G693" s="320"/>
      <c r="H693" s="321"/>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1053</v>
      </c>
      <c r="O704" s="66" t="s">
        <v>1056</v>
      </c>
      <c r="P704" s="66" t="s">
        <v>1059</v>
      </c>
      <c r="Q704" s="66" t="s">
        <v>1060</v>
      </c>
      <c r="R704" s="66" t="s">
        <v>1063</v>
      </c>
      <c r="S704" s="66" t="s">
        <v>1064</v>
      </c>
      <c r="T704" s="66" t="s">
        <v>1069</v>
      </c>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1065</v>
      </c>
      <c r="T705" s="70" t="s">
        <v>1070</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23</v>
      </c>
      <c r="K706" s="201" t="str">
        <f>IF(OR(COUNTIF(L706:T706,"未確認")&gt;0,COUNTIF(L706:T706,"*")&gt;0),"※","")</f>
        <v>※</v>
      </c>
      <c r="L706" s="117">
        <v>11</v>
      </c>
      <c r="M706" s="117" t="s">
        <v>541</v>
      </c>
      <c r="N706" s="117" t="s">
        <v>541</v>
      </c>
      <c r="O706" s="117" t="s">
        <v>541</v>
      </c>
      <c r="P706" s="117" t="s">
        <v>541</v>
      </c>
      <c r="Q706" s="117">
        <v>12</v>
      </c>
      <c r="R706" s="117" t="s">
        <v>541</v>
      </c>
      <c r="S706" s="117" t="s">
        <v>541</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49</v>
      </c>
      <c r="K707" s="201" t="str">
        <f>IF(OR(COUNTIF(L707:T707,"未確認")&gt;0,COUNTIF(L707:T707,"*")&gt;0),"※","")</f>
        <v>※</v>
      </c>
      <c r="L707" s="117">
        <v>0</v>
      </c>
      <c r="M707" s="117">
        <v>0</v>
      </c>
      <c r="N707" s="117" t="s">
        <v>541</v>
      </c>
      <c r="O707" s="117">
        <v>0</v>
      </c>
      <c r="P707" s="117">
        <v>0</v>
      </c>
      <c r="Q707" s="117">
        <v>13</v>
      </c>
      <c r="R707" s="117">
        <v>0</v>
      </c>
      <c r="S707" s="117">
        <v>36</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00F1B7-6DF5-4BED-B356-E788D0832C28}"/>
    <hyperlink ref="J71:L71" location="病院!B464" display="・手術の状況" xr:uid="{48B1497F-5247-45FB-88AF-E91BA987B3B3}"/>
    <hyperlink ref="J72:L72" location="病院!B500" display="・がん、脳卒中、心筋梗塞、分娩、精神医療への対応状況" xr:uid="{1450D9BB-F1A1-42BA-BE52-1676358F095E}"/>
    <hyperlink ref="J73:L73" location="病院!B541" display="・重症患者への対応状況" xr:uid="{83F0EDE5-5745-4236-A098-0A15B9CCF3C8}"/>
    <hyperlink ref="J74:L74" location="病院!B586" display="・救急医療の実施状況" xr:uid="{5426738F-9C76-4EB4-9C8A-8180B0875074}"/>
    <hyperlink ref="J75:L75" location="病院!B609" display="・急性期後の支援、在宅復帰の支援の状況" xr:uid="{AF16AE34-EC04-4C83-A546-6324BD313090}"/>
    <hyperlink ref="J76:L76" location="病院!B627" display="・全身管理の状況" xr:uid="{3DD53C6B-545D-4766-A8B0-BA56B0F58807}"/>
    <hyperlink ref="J78:L78" location="病院!B679" display="・長期療養患者の受入状況" xr:uid="{FE826E07-7134-4941-984E-506C0B2F7BDE}"/>
    <hyperlink ref="J77:L77" location="病院!B642" display="・リハビリテーションの実施状況" xr:uid="{1C05D793-134D-454A-B278-36737EF16F9A}"/>
    <hyperlink ref="J79:L79" location="病院!B689" display="・重度の障害児等の受入状況" xr:uid="{F68C0436-ABD2-4038-8706-CC581E73A0CC}"/>
    <hyperlink ref="J80:L80" location="病院!B702" display="・医科歯科の連携状況" xr:uid="{E08931C9-A85A-4A30-A873-D6E54839EF2B}"/>
    <hyperlink ref="M71:N71" location="'病院(H30案)'!B448" display="・手術の状況" xr:uid="{18970224-C36F-414D-A1D1-1F255F4F437F}"/>
    <hyperlink ref="M72:N72" location="'病院(H30案)'!B484" display="・がん、脳卒中、心筋梗塞、分娩、精神医療への対応状況" xr:uid="{BA572D0E-C9E5-4D4D-A0DA-BA0061021922}"/>
    <hyperlink ref="M73:N73" location="'病院(H30案)'!B525" display="・重症患者への対応状況" xr:uid="{E057E3F8-AC35-46BC-9E23-81F200DF5842}"/>
    <hyperlink ref="M74:N74" location="'病院(H30案)'!B570" display="・救急医療の実施状況" xr:uid="{814B69E0-CA26-4F6E-A659-53BB5EB836CD}"/>
    <hyperlink ref="M75:N75" location="'病院(H30案)'!B593" display="・急性期後の支援、在宅復帰の支援の状況" xr:uid="{6E658183-EF3C-4317-843E-C650651ECE30}"/>
    <hyperlink ref="C71:G71" location="病院!B87" display="・設置主体" xr:uid="{1DD3672E-F0B1-4F89-9512-0F41CE3ECC67}"/>
    <hyperlink ref="C72:G72" location="病院!B95" display="・病床の状況" xr:uid="{4B13E441-E3FD-49AB-B3A8-E40B60D8237B}"/>
    <hyperlink ref="C73:G73" location="病院!B116" display="・診療科" xr:uid="{C58D4443-395F-4E69-95C8-70EC7DE1A8F3}"/>
    <hyperlink ref="C74:G74" location="病院!B127" display="・入院基本料・特定入院料及び届出病床数" xr:uid="{1C50232C-6245-4946-A088-EE3E0EE657C0}"/>
    <hyperlink ref="C75:G75" location="病院!B141" display="・算定する入院基本用・特定入院料等の状況" xr:uid="{77D07423-B894-48F3-8513-6808AF3B0665}"/>
    <hyperlink ref="C76:G76" location="病院!B224" display="・DPC医療機関群の種類" xr:uid="{558E782C-4C5A-4487-9F48-A5220F7B6E0C}"/>
    <hyperlink ref="C77:G77" location="病院!B232" display="・救急告示病院、二次救急医療施設、三次救急医療施設の告示・認定の有無" xr:uid="{F99AE7A0-20E2-4480-AE68-1658FBA5E364}"/>
    <hyperlink ref="C78:F78" location="病院!B242" display="・承認の有無" xr:uid="{E141B890-E9FE-4BE5-9645-6E0D9F24517D}"/>
    <hyperlink ref="C79:F79" location="病院!B251" display="・診療報酬の届出の有無" xr:uid="{04D04521-8CD8-44C2-9FEB-ADAD26E23493}"/>
    <hyperlink ref="C80:F80" location="病院!B261" display="・職員数の状況" xr:uid="{CA534EFC-AAB4-4FCC-9684-662338CCF004}"/>
    <hyperlink ref="C81:F81" location="病院!B320" display="・退院調整部門の設置状況" xr:uid="{71C89E04-2D96-49E0-93F7-18F823C87B8A}"/>
    <hyperlink ref="C82:F82" location="病院!B340" display="・医療機器の台数" xr:uid="{DE6EFA6B-8E46-448C-9DD4-E34A98DF42C8}"/>
    <hyperlink ref="C83:G83" location="病院!B365" display="・過去1年間の間に病棟の再編・見直しがあった場合の報告対象期間" xr:uid="{23F109F5-6CB5-41EC-8350-37B1541517E0}"/>
    <hyperlink ref="H71:I71" location="病院!B388" display="・入院患者の状況（年間）" xr:uid="{07328661-50DB-4263-B910-E4186C4918D8}"/>
    <hyperlink ref="H72:I72" location="病院!B401" display="・入院患者の状況（年間／入棟前の場所・退棟先の場所の状況）" xr:uid="{4344C241-1077-4A81-935C-6DA40288703F}"/>
    <hyperlink ref="H73:I73" location="病院!B426" display="・退院後に在宅医療を必要とする患者の状況" xr:uid="{12D886BE-1A03-4495-A7D0-390D2E09A82D}"/>
    <hyperlink ref="H74:I74" location="病院!B438" display="・看取りを行った患者数" xr:uid="{FBA022A8-9C7B-4EBC-A8BE-128F2F6594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2019-11-15T06:22:36Z</dcterms:modified>
</cp:coreProperties>
</file>