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EDFBE2C-1F3B-4A57-B09A-D222EF6B2F8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<sst xmlns="http://schemas.openxmlformats.org/spreadsheetml/2006/main" count="2973" uniqueCount="1048">
  <si>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</si>
  <si>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</si>
  <si>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</si>
  <si>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</si>
  <si>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</si>
  <si>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</si>
  <si>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</si>
  <si>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</si>
  <si>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</si>
  <si>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</si>
  <si>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</si>
  <si>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</si>
  <si>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</si>
  <si>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</si>
  <si>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</si>
  <si>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</si>
  <si>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</si>
  <si>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</si>
  <si>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</si>
  <si>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</si>
  <si>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</si>
  <si>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</si>
  <si>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</si>
  <si>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</si>
  <si>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</si>
  <si>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</si>
  <si>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</si>
  <si>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</si>
  <si>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</si>
  <si>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</si>
  <si>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</si>
  <si>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</si>
  <si>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</si>
  <si>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</si>
  <si>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</si>
  <si>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</si>
  <si>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</si>
  <si>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</si>
  <si>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</si>
  <si>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</si>
  <si>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</si>
  <si>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</si>
  <si>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</si>
  <si>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</si>
  <si>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</si>
  <si>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</si>
  <si>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</si>
  <si>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</si>
  <si>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</si>
  <si>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</si>
  <si>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</si>
  <si>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</si>
  <si>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</si>
  <si>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</si>
  <si>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</si>
  <si>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</si>
  <si>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</si>
  <si>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</si>
  <si>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</si>
  <si>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</si>
  <si>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</si>
  <si>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</si>
  <si>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</si>
  <si>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</si>
  <si>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</si>
  <si>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</si>
  <si>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</si>
  <si>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</si>
  <si>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</si>
  <si>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</si>
  <si>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</si>
  <si>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</si>
  <si>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</si>
  <si>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</si>
  <si>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</si>
  <si>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</si>
  <si>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</si>
  <si>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</si>
  <si>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</si>
  <si>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</si>
  <si>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</si>
  <si>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</si>
  <si>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</si>
  <si>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</si>
  <si>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</si>
  <si>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</si>
  <si>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</si>
  <si>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</si>
  <si>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</si>
  <si>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</si>
  <si>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</si>
  <si>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</si>
  <si>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</si>
  <si>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</si>
  <si>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</si>
  <si>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</si>
  <si>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</si>
  <si>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</si>
  <si>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</si>
  <si>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</si>
  <si>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</si>
  <si>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</si>
  <si>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</si>
  <si>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</si>
  <si>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</si>
  <si>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</si>
  <si>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</si>
  <si>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</si>
  <si>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</si>
  <si>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</si>
  <si>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</si>
  <si>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</si>
  <si>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</si>
  <si>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</si>
  <si>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</si>
  <si>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</si>
  <si>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</si>
  <si>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</si>
  <si>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</si>
  <si>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</si>
  <si>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</si>
  <si>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</si>
  <si>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</si>
  <si>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</si>
  <si>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</si>
  <si>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</si>
  <si>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</si>
  <si>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</si>
  <si>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</si>
  <si>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</si>
  <si>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</si>
  <si>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</si>
  <si>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</si>
  <si>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</si>
  <si>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</si>
  <si>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</si>
  <si>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</si>
  <si>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</si>
  <si>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</si>
  <si>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</si>
  <si>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</si>
  <si>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</si>
  <si>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</si>
  <si>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</si>
  <si>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</si>
  <si>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</si>
  <si>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</si>
  <si>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</si>
  <si>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</si>
  <si>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</si>
  <si>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</si>
  <si>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</si>
  <si>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</si>
  <si>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</si>
  <si>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</si>
  <si>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</si>
  <si>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</si>
  <si>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</si>
  <si>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</si>
  <si>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</si>
  <si>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</si>
  <si>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</si>
  <si>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</si>
  <si>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</si>
  <si>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</si>
  <si>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</si>
  <si>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</si>
  <si>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</si>
  <si>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</si>
  <si>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</si>
  <si>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</si>
  <si>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</si>
  <si>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</si>
  <si>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</si>
  <si>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</si>
  <si>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</si>
  <si>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</si>
  <si>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</si>
  <si>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</si>
  <si>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</si>
  <si>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</si>
  <si>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</si>
  <si>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</si>
  <si>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</si>
  <si>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</si>
  <si>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</si>
  <si>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</si>
  <si>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</si>
  <si>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</si>
  <si>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</si>
  <si>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</si>
  <si>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</si>
  <si>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</si>
  <si>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</si>
  <si>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</si>
  <si>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</si>
  <si>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</si>
  <si>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</si>
  <si>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</si>
  <si>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</si>
  <si>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</si>
  <si>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</si>
  <si>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</si>
  <si>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</si>
  <si>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</si>
  <si>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</si>
  <si>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</si>
  <si>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</si>
  <si>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</si>
  <si>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</si>
  <si>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</si>
  <si>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</si>
  <si>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</si>
  <si>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</si>
  <si>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</si>
  <si>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</si>
  <si>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</si>
  <si>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</si>
  <si>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</si>
  <si>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</si>
  <si>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</si>
  <si>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</si>
  <si>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</si>
  <si>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</si>
  <si>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</si>
  <si>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</si>
  <si>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</si>
  <si>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</si>
  <si>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</si>
  <si>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</si>
  <si>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</si>
  <si>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</si>
  <si>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</si>
  <si>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</si>
  <si>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</si>
  <si>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</si>
  <si>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</si>
  <si>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</si>
  <si>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</si>
  <si>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</si>
  <si>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</si>
  <si>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</si>
  <si>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</si>
  <si>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</si>
  <si>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</si>
  <si>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</si>
  <si>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</si>
  <si>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</si>
  <si>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</si>
  <si>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</si>
  <si>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</si>
  <si>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</si>
  <si>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</si>
  <si>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</si>
  <si>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</si>
  <si>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</si>
  <si>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</si>
  <si>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</si>
  <si>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</si>
  <si>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</si>
  <si>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</si>
  <si>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</si>
  <si>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</si>
  <si>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</si>
  <si>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</si>
  <si>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</si>
  <si>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</si>
  <si>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</si>
  <si>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</si>
  <si>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</si>
  <si>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</si>
  <si>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</si>
  <si>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</si>
  <si>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</si>
  <si>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</si>
  <si>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</si>
  <si>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</si>
  <si>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</si>
  <si>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</si>
  <si>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</si>
  <si>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</si>
  <si>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</si>
  <si>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</si>
  <si>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</si>
  <si>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</si>
  <si>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</si>
  <si>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</si>
  <si>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</si>
  <si>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</si>
  <si>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</si>
  <si>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</si>
  <si>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</si>
  <si>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</si>
  <si>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</si>
  <si>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</si>
  <si>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</si>
  <si>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</si>
  <si>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</si>
  <si>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</si>
  <si>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</si>
  <si>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</si>
  <si>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</si>
  <si>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</si>
  <si>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</si>
  <si>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</si>
  <si>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</si>
  <si>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</si>
  <si>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</si>
  <si>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</si>
  <si>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</si>
  <si>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</si>
  <si>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</si>
  <si>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</si>
  <si>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</si>
  <si>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</si>
  <si>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</si>
  <si>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</si>
  <si>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</si>
  <si>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</si>
  <si>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</si>
  <si>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</si>
  <si>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</si>
  <si>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</si>
  <si>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</si>
  <si>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</si>
  <si>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</si>
  <si>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</si>
  <si>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</si>
  <si>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</si>
  <si>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</si>
  <si>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</si>
  <si>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</si>
  <si>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</si>
  <si>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</si>
  <si>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</si>
  <si>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</si>
  <si>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</si>
  <si>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</si>
  <si>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</si>
  <si>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</si>
  <si>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</si>
  <si>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</si>
  <si>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</si>
  <si>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</si>
  <si>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</si>
  <si>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</si>
  <si>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</si>
  <si>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</si>
  <si>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</si>
  <si>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</si>
  <si>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</si>
  <si>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</si>
  <si>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</si>
  <si>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</si>
  <si>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</si>
  <si>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</si>
  <si>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</si>
  <si>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</si>
  <si>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</si>
  <si>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</si>
  <si>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</si>
  <si>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</si>
  <si>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</si>
  <si>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</si>
  <si>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</si>
  <si>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</si>
  <si>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</si>
  <si>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</si>
  <si>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</si>
  <si>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</si>
  <si>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</si>
  <si>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</si>
  <si>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</si>
  <si>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</si>
  <si>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</si>
  <si>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</si>
  <si>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</si>
  <si>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</si>
  <si>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</si>
  <si>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</si>
  <si>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</si>
  <si>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</si>
  <si>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</si>
  <si>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</si>
  <si>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</si>
  <si>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</si>
  <si>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</si>
  <si>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</si>
  <si>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</si>
  <si>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</si>
  <si>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</si>
  <si>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</si>
  <si>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</si>
  <si>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</si>
  <si>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</si>
  <si>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</si>
  <si>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</si>
  <si>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</si>
  <si>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</si>
  <si>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</si>
  <si>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</si>
  <si>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</si>
  <si>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</si>
  <si>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</si>
  <si>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</si>
  <si>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</si>
  <si>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</si>
  <si>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</si>
  <si>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</si>
  <si>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</si>
  <si>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</si>
  <si>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</si>
  <si>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</si>
  <si>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</si>
  <si>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</si>
  <si>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</si>
  <si>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</si>
  <si>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</si>
  <si>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</si>
  <si>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</si>
  <si>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</si>
  <si>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</si>
  <si>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</si>
  <si>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</si>
  <si>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</si>
  <si>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</si>
  <si>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</si>
  <si>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</si>
  <si>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</si>
  <si>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</si>
  <si>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</si>
  <si>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</si>
  <si>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</si>
  <si>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</si>
  <si>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</si>
  <si>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</si>
  <si>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</si>
  <si>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</si>
  <si>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</si>
  <si>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</si>
  <si>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</si>
  <si>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</si>
  <si>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</si>
  <si>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</si>
  <si>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</si>
  <si>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</si>
  <si>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</si>
  <si>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</si>
  <si>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</si>
  <si>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</si>
  <si>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</si>
  <si>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</si>
  <si>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</si>
  <si>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</si>
  <si>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</si>
  <si>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</si>
  <si>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</si>
  <si>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</si>
  <si>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</si>
  <si>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</si>
  <si>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</si>
  <si>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</si>
  <si>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</si>
  <si>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</si>
  <si>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</si>
  <si>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</si>
  <si>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</si>
  <si>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</si>
  <si>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</si>
  <si>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</si>
  <si>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</si>
  <si>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</si>
  <si>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</si>
  <si>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</si>
  <si>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</si>
  <si>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</si>
  <si>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</si>
  <si>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</si>
  <si>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</si>
  <si>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</si>
  <si>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</si>
  <si>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</si>
  <si>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</si>
  <si>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</si>
  <si>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</si>
  <si>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</si>
  <si>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</si>
  <si>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</si>
  <si>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</si>
  <si>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</si>
  <si>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</si>
  <si>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</si>
  <si>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</si>
  <si>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</si>
  <si>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</si>
  <si>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</si>
  <si>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</si>
  <si>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</si>
  <si>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</si>
  <si>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</si>
  <si>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</si>
  <si>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</si>
  <si>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</si>
  <si>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</si>
  <si>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</si>
  <si>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</si>
  <si>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</si>
  <si>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</si>
  <si>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</si>
  <si>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</si>
  <si>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</si>
  <si>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</si>
  <si>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</si>
  <si>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</si>
  <si>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</si>
  <si>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</si>
  <si>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</si>
  <si>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</si>
  <si>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</si>
  <si>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</si>
  <si>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</si>
  <si>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</si>
  <si>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</si>
  <si>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</si>
  <si>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</si>
  <si>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</si>
  <si>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</si>
  <si>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</si>
  <si>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</si>
  <si>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</si>
  <si>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</si>
  <si>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</si>
  <si>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</si>
  <si>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</si>
  <si>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</si>
  <si>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</si>
  <si>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</si>
  <si>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</si>
  <si>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</si>
  <si>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</si>
  <si>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</si>
  <si>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</si>
  <si>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</si>
  <si>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</si>
  <si>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</si>
  <si>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</si>
  <si>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</si>
  <si>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</si>
  <si>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</si>
  <si>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</si>
  <si>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</si>
  <si>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</si>
  <si>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</si>
  <si>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</si>
  <si>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</si>
  <si>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</si>
  <si>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</si>
  <si>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</si>
  <si>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</si>
  <si>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</si>
  <si>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</si>
  <si>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</si>
  <si>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</si>
  <si>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</si>
  <si>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</si>
  <si>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</si>
  <si>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</si>
  <si>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</si>
  <si>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</si>
  <si>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</si>
  <si>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</si>
  <si>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</si>
  <si>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</si>
  <si>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</si>
  <si>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</si>
  <si>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</si>
  <si>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</si>
  <si>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</si>
  <si>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</si>
  <si>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</si>
  <si>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</si>
  <si>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</si>
  <si>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</si>
  <si>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</si>
  <si>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</si>
  <si>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</si>
  <si>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</si>
  <si>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</si>
  <si>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</si>
  <si>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</si>
  <si>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</si>
  <si>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</si>
  <si>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</si>
  <si>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</si>
  <si>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</si>
  <si>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</si>
  <si>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</si>
  <si>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</si>
  <si>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</si>
  <si>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</si>
  <si>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</si>
  <si>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</si>
  <si>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</si>
  <si>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</si>
  <si>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</si>
  <si>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</si>
  <si>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</si>
  <si>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</si>
  <si>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</si>
  <si>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</si>
  <si>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</si>
  <si>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</si>
  <si>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</si>
  <si>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</si>
  <si>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</si>
  <si>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</si>
  <si>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</si>
  <si>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</si>
  <si>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</si>
  <si>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</si>
  <si>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</si>
  <si>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</si>
  <si>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</si>
  <si>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</si>
  <si>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</si>
  <si>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</si>
  <si>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</si>
  <si>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</si>
  <si>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</si>
  <si>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</si>
  <si>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</si>
  <si>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</si>
  <si>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</si>
  <si>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</si>
  <si>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</si>
  <si>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</si>
  <si>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</si>
  <si>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</si>
  <si>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</si>
  <si>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</si>
  <si>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</si>
  <si>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</si>
  <si>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</si>
  <si>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</si>
  <si>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</si>
  <si>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</si>
  <si>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</si>
  <si>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</si>
  <si>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</si>
  <si>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</si>
  <si>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</si>
  <si>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</si>
  <si>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</si>
  <si>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</si>
  <si>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</si>
  <si>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</si>
  <si>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</si>
  <si>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</si>
  <si>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</si>
  <si>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</si>
  <si>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</si>
  <si>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</si>
  <si>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</si>
  <si>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</si>
  <si>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</si>
  <si>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</si>
  <si>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</si>
  <si>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</si>
  <si>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</si>
  <si>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</si>
  <si>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</si>
  <si>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</si>
  <si>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</si>
  <si>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</si>
  <si>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</si>
  <si>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</si>
  <si>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</si>
  <si>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</si>
  <si>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</si>
  <si>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</si>
  <si>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</si>
  <si>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</si>
  <si>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</si>
  <si>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</si>
  <si>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</si>
  <si>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</si>
  <si>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</si>
  <si>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</si>
  <si>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</si>
  <si>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</si>
  <si>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</si>
  <si>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</si>
  <si>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</si>
  <si>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</si>
  <si>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</si>
  <si>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</si>
  <si>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</si>
  <si>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</si>
  <si>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</si>
  <si>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</si>
  <si>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</si>
  <si>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</si>
  <si>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</si>
  <si>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</si>
  <si>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</si>
  <si>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</si>
  <si>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</si>
  <si>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</si>
  <si>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</si>
  <si>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</si>
  <si>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</si>
  <si>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</si>
  <si>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</si>
  <si>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</si>
  <si>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</si>
  <si>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</si>
  <si>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</si>
  <si>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</si>
  <si>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</si>
  <si>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</si>
  <si>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</si>
  <si>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</si>
  <si>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</si>
  <si>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</si>
  <si>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</si>
  <si>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</si>
  <si>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</si>
  <si>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</si>
  <si>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</si>
  <si>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</si>
  <si>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</si>
  <si>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</si>
  <si>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</si>
  <si>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</si>
  <si>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</si>
  <si>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</si>
  <si>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</si>
  <si>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</si>
  <si>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</si>
  <si>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</si>
  <si>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</si>
  <si>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</si>
  <si>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</si>
  <si>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</si>
  <si>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</si>
  <si>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</si>
  <si>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</si>
  <si>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</si>
  <si>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</si>
  <si>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</si>
  <si>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</si>
  <si>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</si>
  <si>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</si>
  <si>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</si>
  <si>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</si>
  <si>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</si>
  <si>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</si>
  <si>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</si>
  <si>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</si>
  <si>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</si>
  <si>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</si>
  <si>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</si>
  <si>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</si>
  <si>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</si>
  <si>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</si>
  <si>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</si>
  <si>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</si>
  <si>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</si>
  <si>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</si>
  <si>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</si>
  <si>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</si>
  <si>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</si>
  <si>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</si>
  <si>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</si>
  <si>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</si>
  <si>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</si>
  <si>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</si>
  <si>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</si>
  <si>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</si>
  <si>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</si>
  <si>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</si>
  <si>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</si>
  <si>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</si>
  <si>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</si>
  <si>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</si>
  <si>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</si>
  <si>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</si>
  <si>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</si>
  <si>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</si>
  <si>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</si>
  <si>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</si>
  <si>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</si>
  <si>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</si>
  <si>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</si>
  <si>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</si>
  <si>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</si>
  <si>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</si>
  <si>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</si>
  <si>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</si>
  <si>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</si>
  <si>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</si>
  <si>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</si>
  <si>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</si>
  <si>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</si>
  <si>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</si>
  <si>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</si>
  <si>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</si>
  <si>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</si>
  <si>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</si>
  <si>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</si>
  <si>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</si>
  <si>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</si>
  <si>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</si>
  <si>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</si>
  <si>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</si>
  <si>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</si>
  <si>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</si>
  <si>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</si>
  <si>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</si>
  <si>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</si>
  <si>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</si>
  <si>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</si>
  <si>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</si>
  <si>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</si>
  <si>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</si>
  <si>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</si>
  <si>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</si>
  <si>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</si>
  <si>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</si>
  <si>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</si>
  <si>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</si>
  <si>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</si>
  <si>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</si>
  <si>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</si>
  <si>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</si>
  <si>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</si>
  <si>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</si>
  <si>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</si>
  <si>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</si>
  <si>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</si>
  <si>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</si>
  <si>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</si>
  <si>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</si>
  <si>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</si>
  <si>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</si>
  <si>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</si>
  <si>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</si>
  <si>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</si>
  <si>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</si>
  <si>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</si>
  <si>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</si>
  <si>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</si>
  <si>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</si>
  <si>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</si>
  <si>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</si>
  <si>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</si>
  <si>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</si>
  <si>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</si>
  <si>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</si>
  <si>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</si>
  <si>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</si>
  <si>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</si>
  <si>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</si>
  <si>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</si>
  <si>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</si>
  <si>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</si>
  <si>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</si>
  <si>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</si>
  <si>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</si>
  <si>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</si>
  <si>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</si>
  <si>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</si>
  <si>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</si>
  <si>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</si>
  <si>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</si>
  <si>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</si>
  <si>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</si>
  <si>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</si>
  <si>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</si>
  <si>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</si>
  <si>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</si>
  <si>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</si>
  <si>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</si>
  <si>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</si>
  <si>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</si>
  <si>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</si>
  <si>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</si>
  <si>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</si>
  <si>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</si>
  <si>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</si>
  <si>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</si>
  <si>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</si>
  <si>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</si>
  <si>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</si>
  <si>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</si>
  <si>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</si>
  <si>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</si>
  <si>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</si>
  <si>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</si>
  <si>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</si>
  <si>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</si>
  <si>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</si>
  <si>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</si>
  <si>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</si>
  <si>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</si>
  <si>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</si>
  <si>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</si>
  <si>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</si>
  <si>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</si>
  <si>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</si>
  <si>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</si>
  <si>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</si>
  <si>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</si>
  <si>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</si>
  <si>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</si>
  <si>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</si>
  <si>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</si>
  <si>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</si>
  <si>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</si>
  <si>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</si>
  <si>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</si>
  <si>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</si>
  <si>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</si>
  <si>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</si>
  <si>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</si>
  <si>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</si>
  <si>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</si>
  <si>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</si>
  <si>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</si>
  <si>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</si>
  <si>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</si>
  <si>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</si>
  <si>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</si>
  <si>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</si>
  <si>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</si>
  <si>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</si>
  <si>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</si>
  <si>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</si>
  <si>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</si>
  <si>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</si>
  <si>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</si>
  <si>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</si>
  <si>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</si>
  <si>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</si>
  <si>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</si>
  <si>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</si>
  <si>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</si>
  <si>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</si>
  <si>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</si>
  <si>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</si>
  <si>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</si>
  <si>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</si>
  <si>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</si>
  <si>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</si>
  <si>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</si>
  <si>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</si>
  <si>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</si>
  <si>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</si>
  <si>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</si>
  <si>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</si>
  <si>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</si>
  <si>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</si>
  <si>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</si>
  <si>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</si>
  <si>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</si>
  <si>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</si>
  <si>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</si>
  <si>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</si>
  <si>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</si>
  <si>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</si>
  <si>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</si>
  <si>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</si>
  <si>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</si>
  <si>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</si>
  <si>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</si>
  <si>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</si>
  <si>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</si>
  <si>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</si>
  <si>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</si>
  <si>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</si>
  <si>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</si>
  <si>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</si>
  <si>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</si>
  <si>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</si>
  <si>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</si>
  <si>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</si>
  <si>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</si>
  <si>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</si>
  <si>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</si>
  <si>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</si>
  <si>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</si>
  <si>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</si>
  <si>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</si>
  <si>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</si>
  <si>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</si>
  <si>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</si>
  <si>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</si>
  <si>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</si>
  <si>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</si>
  <si>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</si>
  <si>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</si>
  <si>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</si>
  <si>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</si>
  <si>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</si>
  <si>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</si>
  <si>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</si>
  <si>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</si>
  <si>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</si>
  <si>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</si>
  <si>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</si>
  <si>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</si>
  <si>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</si>
  <si>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</si>
  <si>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</si>
  <si>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</si>
  <si>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</si>
  <si>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</si>
  <si>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</si>
  <si>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</si>
  <si>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</si>
  <si>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</si>
  <si>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</si>
  <si>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</si>
  <si>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</si>
  <si>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</si>
  <si>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</si>
  <si>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</si>
  <si>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</si>
  <si>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</si>
  <si>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</si>
  <si>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</si>
  <si>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</si>
  <si>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</si>
  <si>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</si>
  <si>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医療法人緑栄会三愛記念病院</t>
    <phoneticPr fontId="3"/>
  </si>
  <si>
    <t>〒260-0027 千葉市中央区新田町２－３</t>
    <phoneticPr fontId="3"/>
  </si>
  <si>
    <t>〇</t>
  </si>
  <si>
    <t>医療法人</t>
  </si>
  <si>
    <t>複数の診療科で活用</t>
  </si>
  <si>
    <t>内科</t>
  </si>
  <si>
    <t>外科</t>
  </si>
  <si>
    <t>心臓血管外科</t>
  </si>
  <si>
    <t>ＤＰＣ病院ではない</t>
  </si>
  <si>
    <t>有</t>
  </si>
  <si>
    <t>総合入院体制加算２の届出有り</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</si>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</sst>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31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1046</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1046</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1046</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1046</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1046</v>
      </c>
    </row>
    <row r="90" spans="1:23" s="21" customFormat="1">
      <c r="A90" s="243"/>
      <c r="B90" s="1"/>
      <c r="C90" s="3"/>
      <c r="D90" s="3"/>
      <c r="E90" s="3"/>
      <c r="F90" s="3"/>
      <c r="G90" s="3"/>
      <c r="H90" s="286"/>
      <c r="I90" s="67" t="s">
        <v>36</v>
      </c>
      <c r="J90" s="68"/>
      <c r="K90" s="69"/>
      <c r="L90" s="262" t="s">
        <v>1047</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50</v>
      </c>
      <c r="K101" s="237" t="str">
        <f>IF(OR(COUNTIF(L101:L101,"未確認")&gt;0,COUNTIF(L101:L101,"~*")&gt;0),"※","")</f>
        <v/>
      </c>
      <c r="L101" s="258">
        <v>50</v>
      </c>
    </row>
    <row r="102" spans="1:22" s="83" customFormat="1" ht="34.5" customHeight="1">
      <c r="A102" s="244" t="s">
        <v>610</v>
      </c>
      <c r="B102" s="84"/>
      <c r="C102" s="375"/>
      <c r="D102" s="377"/>
      <c r="E102" s="315" t="s">
        <v>612</v>
      </c>
      <c r="F102" s="316"/>
      <c r="G102" s="316"/>
      <c r="H102" s="317"/>
      <c r="I102" s="418"/>
      <c r="J102" s="256">
        <f t="shared" si="0"/>
        <v>50</v>
      </c>
      <c r="K102" s="237" t="str">
        <f t="shared" ref="K102:K111" si="1">IF(OR(COUNTIF(L101:L101,"未確認")&gt;0,COUNTIF(L101:L101,"~*")&gt;0),"※","")</f>
        <v/>
      </c>
      <c r="L102" s="258">
        <v>50</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557</v>
      </c>
    </row>
    <row r="132" spans="1:22" s="83" customFormat="1" ht="34.5" customHeight="1">
      <c r="A132" s="244" t="s">
        <v>621</v>
      </c>
      <c r="B132" s="84"/>
      <c r="C132" s="294"/>
      <c r="D132" s="296"/>
      <c r="E132" s="318" t="s">
        <v>58</v>
      </c>
      <c r="F132" s="319"/>
      <c r="G132" s="319"/>
      <c r="H132" s="320"/>
      <c r="I132" s="387"/>
      <c r="J132" s="101"/>
      <c r="K132" s="102"/>
      <c r="L132" s="82">
        <v>50</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65</v>
      </c>
      <c r="K153" s="264" t="str">
        <f t="shared" si="3"/>
        <v/>
      </c>
      <c r="L153" s="117">
        <v>65</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1043</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1044</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6.5</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69"/>
      <c r="D270" s="369"/>
      <c r="E270" s="369"/>
      <c r="F270" s="369"/>
      <c r="G270" s="369" t="s">
        <v>148</v>
      </c>
      <c r="H270" s="369"/>
      <c r="I270" s="402"/>
      <c r="J270" s="266">
        <f t="shared" si="9"/>
        <v>0</v>
      </c>
      <c r="K270" s="81" t="str">
        <f t="shared" si="8"/>
        <v/>
      </c>
      <c r="L270" s="148">
        <v>0</v>
      </c>
    </row>
    <row r="271" spans="1:22" s="83" customFormat="1" ht="34.5" customHeight="1">
      <c r="A271" s="249" t="s">
        <v>726</v>
      </c>
      <c r="B271" s="120"/>
      <c r="C271" s="369" t="s">
        <v>151</v>
      </c>
      <c r="D271" s="370"/>
      <c r="E271" s="370"/>
      <c r="F271" s="370"/>
      <c r="G271" s="369" t="s">
        <v>146</v>
      </c>
      <c r="H271" s="369"/>
      <c r="I271" s="402"/>
      <c r="J271" s="266">
        <f t="shared" si="9"/>
        <v>3</v>
      </c>
      <c r="K271" s="81" t="str">
        <f t="shared" si="8"/>
        <v/>
      </c>
      <c r="L271" s="147">
        <v>3</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8</v>
      </c>
      <c r="K273" s="81" t="str">
        <f t="shared" si="8"/>
        <v/>
      </c>
      <c r="L273" s="147">
        <v>8</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3</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4</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1</v>
      </c>
      <c r="K289" s="81" t="str">
        <f t="shared" si="8"/>
        <v/>
      </c>
      <c r="L289" s="147">
        <v>1</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1</v>
      </c>
      <c r="N297" s="147">
        <v>20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0.9</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5</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3.4</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16</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2.1</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1</v>
      </c>
      <c r="N311" s="147">
        <v>1</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15</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1</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753</v>
      </c>
      <c r="K392" s="81" t="str">
        <f t="shared" ref="K392:K397" si="11">IF(OR(COUNTIF(L392:L392,"未確認")&gt;0,COUNTIF(L392:L392,"~*")&gt;0),"※","")</f>
        <v/>
      </c>
      <c r="L392" s="147">
        <v>753</v>
      </c>
    </row>
    <row r="393" spans="1:22" s="83" customFormat="1" ht="34.5" customHeight="1">
      <c r="A393" s="249" t="s">
        <v>773</v>
      </c>
      <c r="B393" s="84"/>
      <c r="C393" s="368"/>
      <c r="D393" s="378"/>
      <c r="E393" s="318" t="s">
        <v>224</v>
      </c>
      <c r="F393" s="319"/>
      <c r="G393" s="319"/>
      <c r="H393" s="320"/>
      <c r="I393" s="341"/>
      <c r="J393" s="140">
        <f t="shared" si="10"/>
        <v>521</v>
      </c>
      <c r="K393" s="81" t="str">
        <f t="shared" si="11"/>
        <v/>
      </c>
      <c r="L393" s="147">
        <v>521</v>
      </c>
    </row>
    <row r="394" spans="1:22" s="83" customFormat="1" ht="34.5" customHeight="1">
      <c r="A394" s="250" t="s">
        <v>774</v>
      </c>
      <c r="B394" s="84"/>
      <c r="C394" s="368"/>
      <c r="D394" s="379"/>
      <c r="E394" s="318" t="s">
        <v>225</v>
      </c>
      <c r="F394" s="319"/>
      <c r="G394" s="319"/>
      <c r="H394" s="320"/>
      <c r="I394" s="341"/>
      <c r="J394" s="140">
        <f t="shared" si="10"/>
        <v>134</v>
      </c>
      <c r="K394" s="81" t="str">
        <f t="shared" si="11"/>
        <v/>
      </c>
      <c r="L394" s="147">
        <v>134</v>
      </c>
    </row>
    <row r="395" spans="1:22" s="83" customFormat="1" ht="34.5" customHeight="1">
      <c r="A395" s="250" t="s">
        <v>775</v>
      </c>
      <c r="B395" s="84"/>
      <c r="C395" s="368"/>
      <c r="D395" s="380"/>
      <c r="E395" s="318" t="s">
        <v>226</v>
      </c>
      <c r="F395" s="319"/>
      <c r="G395" s="319"/>
      <c r="H395" s="320"/>
      <c r="I395" s="341"/>
      <c r="J395" s="140">
        <f t="shared" si="10"/>
        <v>98</v>
      </c>
      <c r="K395" s="81" t="str">
        <f t="shared" si="11"/>
        <v/>
      </c>
      <c r="L395" s="147">
        <v>98</v>
      </c>
    </row>
    <row r="396" spans="1:22" s="83" customFormat="1" ht="34.5" customHeight="1">
      <c r="A396" s="250" t="s">
        <v>776</v>
      </c>
      <c r="B396" s="1"/>
      <c r="C396" s="368"/>
      <c r="D396" s="318" t="s">
        <v>227</v>
      </c>
      <c r="E396" s="319"/>
      <c r="F396" s="319"/>
      <c r="G396" s="319"/>
      <c r="H396" s="320"/>
      <c r="I396" s="341"/>
      <c r="J396" s="140">
        <f t="shared" si="10"/>
        <v>12676</v>
      </c>
      <c r="K396" s="81" t="str">
        <f t="shared" si="11"/>
        <v/>
      </c>
      <c r="L396" s="147">
        <v>12676</v>
      </c>
    </row>
    <row r="397" spans="1:22" s="83" customFormat="1" ht="34.5" customHeight="1">
      <c r="A397" s="250" t="s">
        <v>777</v>
      </c>
      <c r="B397" s="119"/>
      <c r="C397" s="368"/>
      <c r="D397" s="318" t="s">
        <v>228</v>
      </c>
      <c r="E397" s="319"/>
      <c r="F397" s="319"/>
      <c r="G397" s="319"/>
      <c r="H397" s="320"/>
      <c r="I397" s="342"/>
      <c r="J397" s="140">
        <f t="shared" si="10"/>
        <v>756</v>
      </c>
      <c r="K397" s="81" t="str">
        <f t="shared" si="11"/>
        <v/>
      </c>
      <c r="L397" s="147">
        <v>756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753</v>
      </c>
      <c r="K405" s="81" t="str">
        <f t="shared" ref="K405:K422" si="13">IF(OR(COUNTIF(L405:L405,"未確認")&gt;0,COUNTIF(L405:L405,"~*")&gt;0),"※","")</f>
        <v/>
      </c>
      <c r="L405" s="147">
        <v>753</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0</v>
      </c>
      <c r="K407" s="81" t="str">
        <f t="shared" si="13"/>
        <v/>
      </c>
      <c r="L407" s="147">
        <v>0</v>
      </c>
    </row>
    <row r="408" spans="1:22" s="83" customFormat="1" ht="34.5" customHeight="1">
      <c r="A408" s="251" t="s">
        <v>781</v>
      </c>
      <c r="B408" s="119"/>
      <c r="C408" s="367"/>
      <c r="D408" s="367"/>
      <c r="E408" s="318" t="s">
        <v>236</v>
      </c>
      <c r="F408" s="319"/>
      <c r="G408" s="319"/>
      <c r="H408" s="320"/>
      <c r="I408" s="359"/>
      <c r="J408" s="140">
        <f t="shared" si="12"/>
        <v>0</v>
      </c>
      <c r="K408" s="81" t="str">
        <f t="shared" si="13"/>
        <v/>
      </c>
      <c r="L408" s="147">
        <v>0</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753</v>
      </c>
      <c r="K412" s="81" t="str">
        <f t="shared" si="13"/>
        <v/>
      </c>
      <c r="L412" s="147">
        <v>753</v>
      </c>
    </row>
    <row r="413" spans="1:22" s="83" customFormat="1" ht="34.5" customHeight="1">
      <c r="A413" s="251" t="s">
        <v>786</v>
      </c>
      <c r="B413" s="119"/>
      <c r="C413" s="367"/>
      <c r="D413" s="318" t="s">
        <v>251</v>
      </c>
      <c r="E413" s="319"/>
      <c r="F413" s="319"/>
      <c r="G413" s="319"/>
      <c r="H413" s="320"/>
      <c r="I413" s="359"/>
      <c r="J413" s="140">
        <f t="shared" si="12"/>
        <v>756</v>
      </c>
      <c r="K413" s="81" t="str">
        <f t="shared" si="13"/>
        <v/>
      </c>
      <c r="L413" s="147">
        <v>756</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0</v>
      </c>
      <c r="K415" s="81" t="str">
        <f t="shared" si="13"/>
        <v/>
      </c>
      <c r="L415" s="147">
        <v>0</v>
      </c>
    </row>
    <row r="416" spans="1:22" s="83" customFormat="1" ht="34.5" customHeight="1">
      <c r="A416" s="251" t="s">
        <v>789</v>
      </c>
      <c r="B416" s="119"/>
      <c r="C416" s="367"/>
      <c r="D416" s="367"/>
      <c r="E416" s="318" t="s">
        <v>243</v>
      </c>
      <c r="F416" s="319"/>
      <c r="G416" s="319"/>
      <c r="H416" s="320"/>
      <c r="I416" s="359"/>
      <c r="J416" s="140">
        <f t="shared" si="12"/>
        <v>0</v>
      </c>
      <c r="K416" s="81" t="str">
        <f t="shared" si="13"/>
        <v/>
      </c>
      <c r="L416" s="147">
        <v>0</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756</v>
      </c>
      <c r="K422" s="81" t="str">
        <f t="shared" si="13"/>
        <v/>
      </c>
      <c r="L422" s="147">
        <v>756</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756</v>
      </c>
      <c r="K430" s="193" t="str">
        <f>IF(OR(COUNTIF(L430:L430,"未確認")&gt;0,COUNTIF(L430:L430,"~*")&gt;0),"※","")</f>
        <v/>
      </c>
      <c r="L430" s="147">
        <v>756</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756</v>
      </c>
      <c r="K434" s="193" t="str">
        <f>IF(OR(COUNTIF(L434:L434,"未確認")&gt;0,COUNTIF(L434:L434,"~*")&gt;0),"※","")</f>
        <v/>
      </c>
      <c r="L434" s="147">
        <v>756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16</v>
      </c>
      <c r="K468" s="201" t="str">
        <f t="shared" ref="K468:K475" si="15">IF(OR(COUNTIF(L468:L468,"未確認")&gt;0,COUNTIF(L468:L468,"*")&gt;0),"※","")</f>
        <v/>
      </c>
      <c r="L468" s="117">
        <v>16</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15</v>
      </c>
      <c r="K476" s="201" t="str">
        <f>IF(OR(COUNTIF(L476:L476,"未確認")&gt;0,COUNTIF(L476:L476,"~")&gt;0),"※","")</f>
        <v/>
      </c>
      <c r="L476" s="117">
        <v>15</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t="str">
        <f t="shared" si="18"/>
        <v>*</v>
      </c>
      <c r="K489" s="201" t="str">
        <f t="shared" si="17"/>
        <v>※</v>
      </c>
      <c r="L489" s="117" t="s">
        <v>541</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1045</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0</v>
      </c>
    </row>
    <row r="561" spans="1:12" s="91" customFormat="1" ht="34.5" customHeight="1">
      <c r="A561" s="251" t="s">
        <v>871</v>
      </c>
      <c r="B561" s="119"/>
      <c r="C561" s="209"/>
      <c r="D561" s="329" t="s">
        <v>377</v>
      </c>
      <c r="E561" s="340"/>
      <c r="F561" s="340"/>
      <c r="G561" s="340"/>
      <c r="H561" s="330"/>
      <c r="I561" s="341"/>
      <c r="J561" s="207"/>
      <c r="K561" s="210"/>
      <c r="L561" s="211">
        <v>0</v>
      </c>
    </row>
    <row r="562" spans="1:12" s="91" customFormat="1" ht="34.5" customHeight="1">
      <c r="A562" s="251" t="s">
        <v>872</v>
      </c>
      <c r="B562" s="119"/>
      <c r="C562" s="209"/>
      <c r="D562" s="329" t="s">
        <v>989</v>
      </c>
      <c r="E562" s="340"/>
      <c r="F562" s="340"/>
      <c r="G562" s="340"/>
      <c r="H562" s="330"/>
      <c r="I562" s="341"/>
      <c r="J562" s="207"/>
      <c r="K562" s="210"/>
      <c r="L562" s="211">
        <v>0</v>
      </c>
    </row>
    <row r="563" spans="1:12" s="91" customFormat="1" ht="34.5" customHeight="1">
      <c r="A563" s="251" t="s">
        <v>873</v>
      </c>
      <c r="B563" s="119"/>
      <c r="C563" s="209"/>
      <c r="D563" s="329" t="s">
        <v>379</v>
      </c>
      <c r="E563" s="340"/>
      <c r="F563" s="340"/>
      <c r="G563" s="340"/>
      <c r="H563" s="330"/>
      <c r="I563" s="341"/>
      <c r="J563" s="207"/>
      <c r="K563" s="210"/>
      <c r="L563" s="211">
        <v>0</v>
      </c>
    </row>
    <row r="564" spans="1:12" s="91" customFormat="1" ht="34.5" customHeight="1">
      <c r="A564" s="251" t="s">
        <v>874</v>
      </c>
      <c r="B564" s="119"/>
      <c r="C564" s="209"/>
      <c r="D564" s="329" t="s">
        <v>380</v>
      </c>
      <c r="E564" s="340"/>
      <c r="F564" s="340"/>
      <c r="G564" s="340"/>
      <c r="H564" s="330"/>
      <c r="I564" s="341"/>
      <c r="J564" s="207"/>
      <c r="K564" s="210"/>
      <c r="L564" s="211">
        <v>0</v>
      </c>
    </row>
    <row r="565" spans="1:12" s="91" customFormat="1" ht="34.5" customHeight="1">
      <c r="A565" s="251" t="s">
        <v>875</v>
      </c>
      <c r="B565" s="119"/>
      <c r="C565" s="280"/>
      <c r="D565" s="329" t="s">
        <v>869</v>
      </c>
      <c r="E565" s="340"/>
      <c r="F565" s="340"/>
      <c r="G565" s="340"/>
      <c r="H565" s="330"/>
      <c r="I565" s="341"/>
      <c r="J565" s="207"/>
      <c r="K565" s="210"/>
      <c r="L565" s="211">
        <v>0</v>
      </c>
    </row>
    <row r="566" spans="1:12" s="91" customFormat="1" ht="34.5" customHeight="1">
      <c r="A566" s="251" t="s">
        <v>876</v>
      </c>
      <c r="B566" s="119"/>
      <c r="C566" s="284"/>
      <c r="D566" s="329" t="s">
        <v>990</v>
      </c>
      <c r="E566" s="340"/>
      <c r="F566" s="340"/>
      <c r="G566" s="340"/>
      <c r="H566" s="330"/>
      <c r="I566" s="341"/>
      <c r="J566" s="213"/>
      <c r="K566" s="214"/>
      <c r="L566" s="211">
        <v>0</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v>0</v>
      </c>
    </row>
    <row r="577" spans="1:22" s="91" customFormat="1" ht="34.5" customHeight="1">
      <c r="A577" s="251" t="s">
        <v>885</v>
      </c>
      <c r="B577" s="119"/>
      <c r="C577" s="209"/>
      <c r="D577" s="329" t="s">
        <v>377</v>
      </c>
      <c r="E577" s="340"/>
      <c r="F577" s="340"/>
      <c r="G577" s="340"/>
      <c r="H577" s="330"/>
      <c r="I577" s="341"/>
      <c r="J577" s="207"/>
      <c r="K577" s="210"/>
      <c r="L577" s="211">
        <v>0</v>
      </c>
    </row>
    <row r="578" spans="1:22" s="91" customFormat="1" ht="34.5" customHeight="1">
      <c r="A578" s="251" t="s">
        <v>886</v>
      </c>
      <c r="B578" s="119"/>
      <c r="C578" s="209"/>
      <c r="D578" s="329" t="s">
        <v>989</v>
      </c>
      <c r="E578" s="340"/>
      <c r="F578" s="340"/>
      <c r="G578" s="340"/>
      <c r="H578" s="330"/>
      <c r="I578" s="341"/>
      <c r="J578" s="207"/>
      <c r="K578" s="210"/>
      <c r="L578" s="211">
        <v>0</v>
      </c>
    </row>
    <row r="579" spans="1:22" s="91" customFormat="1" ht="34.5" customHeight="1">
      <c r="A579" s="251" t="s">
        <v>887</v>
      </c>
      <c r="B579" s="119"/>
      <c r="C579" s="209"/>
      <c r="D579" s="329" t="s">
        <v>379</v>
      </c>
      <c r="E579" s="340"/>
      <c r="F579" s="340"/>
      <c r="G579" s="340"/>
      <c r="H579" s="330"/>
      <c r="I579" s="341"/>
      <c r="J579" s="207"/>
      <c r="K579" s="210"/>
      <c r="L579" s="211">
        <v>0</v>
      </c>
    </row>
    <row r="580" spans="1:22" s="91" customFormat="1" ht="34.5" customHeight="1">
      <c r="A580" s="251" t="s">
        <v>888</v>
      </c>
      <c r="B580" s="119"/>
      <c r="C580" s="209"/>
      <c r="D580" s="329" t="s">
        <v>380</v>
      </c>
      <c r="E580" s="340"/>
      <c r="F580" s="340"/>
      <c r="G580" s="340"/>
      <c r="H580" s="330"/>
      <c r="I580" s="341"/>
      <c r="J580" s="207"/>
      <c r="K580" s="210"/>
      <c r="L580" s="211">
        <v>0</v>
      </c>
    </row>
    <row r="581" spans="1:22" s="91" customFormat="1" ht="34.5" customHeight="1">
      <c r="A581" s="251" t="s">
        <v>889</v>
      </c>
      <c r="B581" s="119"/>
      <c r="C581" s="209"/>
      <c r="D581" s="329" t="s">
        <v>869</v>
      </c>
      <c r="E581" s="340"/>
      <c r="F581" s="340"/>
      <c r="G581" s="340"/>
      <c r="H581" s="330"/>
      <c r="I581" s="341"/>
      <c r="J581" s="207"/>
      <c r="K581" s="210"/>
      <c r="L581" s="211">
        <v>0</v>
      </c>
    </row>
    <row r="582" spans="1:22" s="91" customFormat="1" ht="34.5" customHeight="1">
      <c r="A582" s="251" t="s">
        <v>890</v>
      </c>
      <c r="B582" s="119"/>
      <c r="C582" s="212"/>
      <c r="D582" s="329" t="s">
        <v>990</v>
      </c>
      <c r="E582" s="340"/>
      <c r="F582" s="340"/>
      <c r="G582" s="340"/>
      <c r="H582" s="330"/>
      <c r="I582" s="342"/>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375</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100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80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34</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223</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t="str">
        <f t="shared" si="25"/>
        <v>*</v>
      </c>
      <c r="K602" s="201" t="str">
        <f t="shared" si="26"/>
        <v>※</v>
      </c>
      <c r="L602" s="117" t="s">
        <v>541</v>
      </c>
    </row>
    <row r="603" spans="1:12" s="91" customFormat="1" ht="56.1" customHeight="1">
      <c r="A603" s="252" t="s">
        <v>903</v>
      </c>
      <c r="B603" s="84"/>
      <c r="C603" s="318" t="s">
        <v>409</v>
      </c>
      <c r="D603" s="319"/>
      <c r="E603" s="319"/>
      <c r="F603" s="319"/>
      <c r="G603" s="319"/>
      <c r="H603" s="320"/>
      <c r="I603" s="122" t="s">
        <v>410</v>
      </c>
      <c r="J603" s="116" t="str">
        <f t="shared" si="25"/>
        <v>*</v>
      </c>
      <c r="K603" s="201" t="str">
        <f t="shared" si="26"/>
        <v>※</v>
      </c>
      <c r="L603" s="117" t="s">
        <v>541</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15</v>
      </c>
      <c r="K617" s="201" t="str">
        <f t="shared" si="28"/>
        <v/>
      </c>
      <c r="L617" s="117">
        <v>15</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t="str">
        <f t="shared" si="29"/>
        <v>*</v>
      </c>
      <c r="K632" s="201" t="str">
        <f t="shared" si="30"/>
        <v>※</v>
      </c>
      <c r="L632" s="117" t="s">
        <v>541</v>
      </c>
    </row>
    <row r="633" spans="1:22" s="118" customFormat="1" ht="57">
      <c r="A633" s="252" t="s">
        <v>919</v>
      </c>
      <c r="B633" s="119"/>
      <c r="C633" s="318" t="s">
        <v>436</v>
      </c>
      <c r="D633" s="319"/>
      <c r="E633" s="319"/>
      <c r="F633" s="319"/>
      <c r="G633" s="319"/>
      <c r="H633" s="320"/>
      <c r="I633" s="122" t="s">
        <v>437</v>
      </c>
      <c r="J633" s="116">
        <f t="shared" si="29"/>
        <v>13</v>
      </c>
      <c r="K633" s="201" t="str">
        <f t="shared" si="30"/>
        <v/>
      </c>
      <c r="L633" s="117">
        <v>13</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t="str">
        <f t="shared" si="29"/>
        <v>*</v>
      </c>
      <c r="K635" s="201" t="str">
        <f t="shared" si="30"/>
        <v>※</v>
      </c>
      <c r="L635" s="117" t="s">
        <v>541</v>
      </c>
    </row>
    <row r="636" spans="1:22" s="118" customFormat="1" ht="69.95" customHeight="1">
      <c r="A636" s="252" t="s">
        <v>922</v>
      </c>
      <c r="B636" s="119"/>
      <c r="C636" s="318" t="s">
        <v>442</v>
      </c>
      <c r="D636" s="319"/>
      <c r="E636" s="319"/>
      <c r="F636" s="319"/>
      <c r="G636" s="319"/>
      <c r="H636" s="320"/>
      <c r="I636" s="122" t="s">
        <v>443</v>
      </c>
      <c r="J636" s="116" t="str">
        <f t="shared" si="29"/>
        <v>*</v>
      </c>
      <c r="K636" s="201" t="str">
        <f t="shared" si="30"/>
        <v>※</v>
      </c>
      <c r="L636" s="117" t="s">
        <v>541</v>
      </c>
    </row>
    <row r="637" spans="1:22" s="118" customFormat="1" ht="98.1" customHeight="1">
      <c r="A637" s="252" t="s">
        <v>923</v>
      </c>
      <c r="B637" s="119"/>
      <c r="C637" s="318" t="s">
        <v>444</v>
      </c>
      <c r="D637" s="319"/>
      <c r="E637" s="319"/>
      <c r="F637" s="319"/>
      <c r="G637" s="319"/>
      <c r="H637" s="320"/>
      <c r="I637" s="122" t="s">
        <v>445</v>
      </c>
      <c r="J637" s="116">
        <f t="shared" si="29"/>
        <v>45</v>
      </c>
      <c r="K637" s="201" t="str">
        <f t="shared" si="30"/>
        <v/>
      </c>
      <c r="L637" s="117">
        <v>45</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D253FA5-140E-4D8F-A0A9-C32F2028D100}"/>
    <hyperlink ref="J71:L71" location="病院!B464" display="・手術の状況" xr:uid="{CD2F6C43-8CF1-43B9-B0C2-6CE747514C7E}"/>
    <hyperlink ref="J72:L72" location="病院!B500" display="・がん、脳卒中、心筋梗塞、分娩、精神医療への対応状況" xr:uid="{D9CB64A3-0795-457D-9E0F-B0AEBF1E82F0}"/>
    <hyperlink ref="J73:L73" location="病院!B541" display="・重症患者への対応状況" xr:uid="{F4E0C4AD-DDA3-4BC5-B59A-1D86BC1C92D2}"/>
    <hyperlink ref="J74:L74" location="病院!B586" display="・救急医療の実施状況" xr:uid="{9F94A57D-6651-4CF2-94EA-494ADB870759}"/>
    <hyperlink ref="J75:L75" location="病院!B609" display="・急性期後の支援、在宅復帰の支援の状況" xr:uid="{81802CF9-A469-402C-9BF8-315870E4B4B4}"/>
    <hyperlink ref="J76:L76" location="病院!B627" display="・全身管理の状況" xr:uid="{496A7908-585E-4458-8FB7-1DBB2C428AB1}"/>
    <hyperlink ref="J78:L78" location="病院!B679" display="・長期療養患者の受入状況" xr:uid="{2450CE66-1A25-4E7A-B895-F9C35A2B6E4C}"/>
    <hyperlink ref="J77:L77" location="病院!B642" display="・リハビリテーションの実施状況" xr:uid="{F87545AD-F428-40FE-85B1-FC0242242772}"/>
    <hyperlink ref="J79:L79" location="病院!B689" display="・重度の障害児等の受入状況" xr:uid="{A34B5445-2CFF-4498-AF74-0B9632E6F3C5}"/>
    <hyperlink ref="J80:L80" location="病院!B702" display="・医科歯科の連携状況" xr:uid="{98794785-A28B-4263-8ABE-F3873BE9A3ED}"/>
    <hyperlink ref="M71:N71" location="'病院(H30案)'!B448" display="・手術の状況" xr:uid="{DD85B7F0-AF0B-40F9-9E23-6DBA126BAEB4}"/>
    <hyperlink ref="M72:N72" location="'病院(H30案)'!B484" display="・がん、脳卒中、心筋梗塞、分娩、精神医療への対応状況" xr:uid="{471A96BC-93D8-44AB-B409-17D56E97C66E}"/>
    <hyperlink ref="M73:N73" location="'病院(H30案)'!B525" display="・重症患者への対応状況" xr:uid="{F3419923-7C34-46CC-98FE-1EE8F60C600E}"/>
    <hyperlink ref="M74:N74" location="'病院(H30案)'!B570" display="・救急医療の実施状況" xr:uid="{B51BFC04-5182-47F2-B8BA-EA1F6AD73278}"/>
    <hyperlink ref="M75:N75" location="'病院(H30案)'!B593" display="・急性期後の支援、在宅復帰の支援の状況" xr:uid="{C008E21B-7D9B-498E-96DB-9F8B7CD39488}"/>
    <hyperlink ref="C71:G71" location="病院!B87" display="・設置主体" xr:uid="{C14D772C-9B4C-4090-89F0-DDB91A75632B}"/>
    <hyperlink ref="C72:G72" location="病院!B95" display="・病床の状況" xr:uid="{3837A5AD-EC5E-4504-9832-6271B2F72B8C}"/>
    <hyperlink ref="C73:G73" location="病院!B116" display="・診療科" xr:uid="{FEA10888-6E78-49BE-8308-85AB30C233B5}"/>
    <hyperlink ref="C74:G74" location="病院!B127" display="・入院基本料・特定入院料及び届出病床数" xr:uid="{5A841915-D8A9-4A68-9794-EF65CC39368F}"/>
    <hyperlink ref="C75:G75" location="病院!B141" display="・算定する入院基本用・特定入院料等の状況" xr:uid="{7EA84B2D-F0E7-49C6-A552-A16BE3E4A112}"/>
    <hyperlink ref="C76:G76" location="病院!B224" display="・DPC医療機関群の種類" xr:uid="{E0FA7B02-DB46-4481-B304-82D5DB5D6186}"/>
    <hyperlink ref="C77:G77" location="病院!B232" display="・救急告示病院、二次救急医療施設、三次救急医療施設の告示・認定の有無" xr:uid="{B16851D0-5CFD-4013-AB4D-1A419B6B725E}"/>
    <hyperlink ref="C78:F78" location="病院!B242" display="・承認の有無" xr:uid="{58110C9E-9A12-4A35-B8A1-E7A6BF4281B7}"/>
    <hyperlink ref="C79:F79" location="病院!B251" display="・診療報酬の届出の有無" xr:uid="{113BCE19-9E78-47C6-8362-1C215F1FFE71}"/>
    <hyperlink ref="C80:F80" location="病院!B261" display="・職員数の状況" xr:uid="{AEDAD8C6-B7EF-479C-8E00-B7D34D6198A1}"/>
    <hyperlink ref="C81:F81" location="病院!B320" display="・退院調整部門の設置状況" xr:uid="{F273B878-3541-440B-82C0-BF0FBA2AA60C}"/>
    <hyperlink ref="C82:F82" location="病院!B340" display="・医療機器の台数" xr:uid="{190DC911-4007-406F-8A91-A8F958B0C784}"/>
    <hyperlink ref="C83:G83" location="病院!B365" display="・過去1年間の間に病棟の再編・見直しがあった場合の報告対象期間" xr:uid="{FC30B3E7-A2AD-49EA-B513-E41BA04A54DE}"/>
    <hyperlink ref="H71:I71" location="病院!B388" display="・入院患者の状況（年間）" xr:uid="{4EA546B3-CA6D-4C6F-A416-226B3A9FB4BE}"/>
    <hyperlink ref="H72:I72" location="病院!B401" display="・入院患者の状況（年間／入棟前の場所・退棟先の場所の状況）" xr:uid="{863E3B03-3995-41A5-B1D0-8C8BBE3AACF9}"/>
    <hyperlink ref="H73:I73" location="病院!B426" display="・退院後に在宅医療を必要とする患者の状況" xr:uid="{D893DDD2-18DD-414F-8096-C04D4CC8CDC7}"/>
    <hyperlink ref="H74:I74" location="病院!B438" display="・看取りを行った患者数" xr:uid="{47D9CBB1-C51D-49EA-9DB4-251C2806EF1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2019-11-15T06:23:56Z</dcterms:modified>
</cp:coreProperties>
</file>