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2D1A943B-5570-4116-A709-FFBF03A11F3D}"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<sst xmlns="http://schemas.openxmlformats.org/spreadsheetml/2006/main" count="3693" uniqueCount="1063">
  <si>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</si>
  <si>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</si>
  <si>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</si>
  <si>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</si>
  <si>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</si>
  <si>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</si>
  <si>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</si>
  <si>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</si>
  <si>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</si>
  <si>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</si>
  <si>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</si>
  <si>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</si>
  <si>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</si>
  <si>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</si>
  <si>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</si>
  <si>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</si>
  <si>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</si>
  <si>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</si>
  <si>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</si>
  <si>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</si>
  <si>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</si>
  <si>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</si>
  <si>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</si>
  <si>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</si>
  <si>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</si>
  <si>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</si>
  <si>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</si>
  <si>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</si>
  <si>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</si>
  <si>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</si>
  <si>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</si>
  <si>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</si>
  <si>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</si>
  <si>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</si>
  <si>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</si>
  <si>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</si>
  <si>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</si>
  <si>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</si>
  <si>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</si>
  <si>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</si>
  <si>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</si>
  <si>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</si>
  <si>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</si>
  <si>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</si>
  <si>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</si>
  <si>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</si>
  <si>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</si>
  <si>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</si>
  <si>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</si>
  <si>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</si>
  <si>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</si>
  <si>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</si>
  <si>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</si>
  <si>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</si>
  <si>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</si>
  <si>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</si>
  <si>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</si>
  <si>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</si>
  <si>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</si>
  <si>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</si>
  <si>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</si>
  <si>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</si>
  <si>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</si>
  <si>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</si>
  <si>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</si>
  <si>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</si>
  <si>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</si>
  <si>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</si>
  <si>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</si>
  <si>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</si>
  <si>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</si>
  <si>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</si>
  <si>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</si>
  <si>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</si>
  <si>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</si>
  <si>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</si>
  <si>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</si>
  <si>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</si>
  <si>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</si>
  <si>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</si>
  <si>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</si>
  <si>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</si>
  <si>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</si>
  <si>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</si>
  <si>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</si>
  <si>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</si>
  <si>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</si>
  <si>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</si>
  <si>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</si>
  <si>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</si>
  <si>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</si>
  <si>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</si>
  <si>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</si>
  <si>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</si>
  <si>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</si>
  <si>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</si>
  <si>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</si>
  <si>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</si>
  <si>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</si>
  <si>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</si>
  <si>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</si>
  <si>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</si>
  <si>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</si>
  <si>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</si>
  <si>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</si>
  <si>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</si>
  <si>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</si>
  <si>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</si>
  <si>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</si>
  <si>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</si>
  <si>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</si>
  <si>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</si>
  <si>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</si>
  <si>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</si>
  <si>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</si>
  <si>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</si>
  <si>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</si>
  <si>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</si>
  <si>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</si>
  <si>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</si>
  <si>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</si>
  <si>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</si>
  <si>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</si>
  <si>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</si>
  <si>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</si>
  <si>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</si>
  <si>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</si>
  <si>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</si>
  <si>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</si>
  <si>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</si>
  <si>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</si>
  <si>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</si>
  <si>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</si>
  <si>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</si>
  <si>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</si>
  <si>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</si>
  <si>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</si>
  <si>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</si>
  <si>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</si>
  <si>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</si>
  <si>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</si>
  <si>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</si>
  <si>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</si>
  <si>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</si>
  <si>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</si>
  <si>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</si>
  <si>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</si>
  <si>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</si>
  <si>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</si>
  <si>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</si>
  <si>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</si>
  <si>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</si>
  <si>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</si>
  <si>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</si>
  <si>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</si>
  <si>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</si>
  <si>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</si>
  <si>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</si>
  <si>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</si>
  <si>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</si>
  <si>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</si>
  <si>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</si>
  <si>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</si>
  <si>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</si>
  <si>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</si>
  <si>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</si>
  <si>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</si>
  <si>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</si>
  <si>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</si>
  <si>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</si>
  <si>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</si>
  <si>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</si>
  <si>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</si>
  <si>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</si>
  <si>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</si>
  <si>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</si>
  <si>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</si>
  <si>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</si>
  <si>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</si>
  <si>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</si>
  <si>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</si>
  <si>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</si>
  <si>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</si>
  <si>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</si>
  <si>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</si>
  <si>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</si>
  <si>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</si>
  <si>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</si>
  <si>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</si>
  <si>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</si>
  <si>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</si>
  <si>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</si>
  <si>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</si>
  <si>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</si>
  <si>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</si>
  <si>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</si>
  <si>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</si>
  <si>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</si>
  <si>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</si>
  <si>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</si>
  <si>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</si>
  <si>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</si>
  <si>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</si>
  <si>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</si>
  <si>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</si>
  <si>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</si>
  <si>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</si>
  <si>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</si>
  <si>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</si>
  <si>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</si>
  <si>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</si>
  <si>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</si>
  <si>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</si>
  <si>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</si>
  <si>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</si>
  <si>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</si>
  <si>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</si>
  <si>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</si>
  <si>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</si>
  <si>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</si>
  <si>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</si>
  <si>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</si>
  <si>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</si>
  <si>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</si>
  <si>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</si>
  <si>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</si>
  <si>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</si>
  <si>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</si>
  <si>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</si>
  <si>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</si>
  <si>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</si>
  <si>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</si>
  <si>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</si>
  <si>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</si>
  <si>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</si>
  <si>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</si>
  <si>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</si>
  <si>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</si>
  <si>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</si>
  <si>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</si>
  <si>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</si>
  <si>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</si>
  <si>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</si>
  <si>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</si>
  <si>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</si>
  <si>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</si>
  <si>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</si>
  <si>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</si>
  <si>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</si>
  <si>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</si>
  <si>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</si>
  <si>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</si>
  <si>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</si>
  <si>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</si>
  <si>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</si>
  <si>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</si>
  <si>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</si>
  <si>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</si>
  <si>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</si>
  <si>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</si>
  <si>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</si>
  <si>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</si>
  <si>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</si>
  <si>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</si>
  <si>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</si>
  <si>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</si>
  <si>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</si>
  <si>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</si>
  <si>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</si>
  <si>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</si>
  <si>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</si>
  <si>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</si>
  <si>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</si>
  <si>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</si>
  <si>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</si>
  <si>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</si>
  <si>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</si>
  <si>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</si>
  <si>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</si>
  <si>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</si>
  <si>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</si>
  <si>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</si>
  <si>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</si>
  <si>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</si>
  <si>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</si>
  <si>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</si>
  <si>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</si>
  <si>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</si>
  <si>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</si>
  <si>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</si>
  <si>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</si>
  <si>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</si>
  <si>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</si>
  <si>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</si>
  <si>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</si>
  <si>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</si>
  <si>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</si>
  <si>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</si>
  <si>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</si>
  <si>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</si>
  <si>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</si>
  <si>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</si>
  <si>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</si>
  <si>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</si>
  <si>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</si>
  <si>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</si>
  <si>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</si>
  <si>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</si>
  <si>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</si>
  <si>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</si>
  <si>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</si>
  <si>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</si>
  <si>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</si>
  <si>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</si>
  <si>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</si>
  <si>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</si>
  <si>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</si>
  <si>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</si>
  <si>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</si>
  <si>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</si>
  <si>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</si>
  <si>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</si>
  <si>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</si>
  <si>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</si>
  <si>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</si>
  <si>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</si>
  <si>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</si>
  <si>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</si>
  <si>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</si>
  <si>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</si>
  <si>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</si>
  <si>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</si>
  <si>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</si>
  <si>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</si>
  <si>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</si>
  <si>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</si>
  <si>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</si>
  <si>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</si>
  <si>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</si>
  <si>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</si>
  <si>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</si>
  <si>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</si>
  <si>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</si>
  <si>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</si>
  <si>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</si>
  <si>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</si>
  <si>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</si>
  <si>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</si>
  <si>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</si>
  <si>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</si>
  <si>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</si>
  <si>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</si>
  <si>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</si>
  <si>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</si>
  <si>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</si>
  <si>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</si>
  <si>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</si>
  <si>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</si>
  <si>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</si>
  <si>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</si>
  <si>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</si>
  <si>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</si>
  <si>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</si>
  <si>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</si>
  <si>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</si>
  <si>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</si>
  <si>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</si>
  <si>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</si>
  <si>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</si>
  <si>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</si>
  <si>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</si>
  <si>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</si>
  <si>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</si>
  <si>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</si>
  <si>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</si>
  <si>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</si>
  <si>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</si>
  <si>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</si>
  <si>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</si>
  <si>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</si>
  <si>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</si>
  <si>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</si>
  <si>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</si>
  <si>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</si>
  <si>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</si>
  <si>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</si>
  <si>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</si>
  <si>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</si>
  <si>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</si>
  <si>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</si>
  <si>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</si>
  <si>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</si>
  <si>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</si>
  <si>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</si>
  <si>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</si>
  <si>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</si>
  <si>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</si>
  <si>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</si>
  <si>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</si>
  <si>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</si>
  <si>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</si>
  <si>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</si>
  <si>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</si>
  <si>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</si>
  <si>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</si>
  <si>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</si>
  <si>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</si>
  <si>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</si>
  <si>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</si>
  <si>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</si>
  <si>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</si>
  <si>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</si>
  <si>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</si>
  <si>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</si>
  <si>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</si>
  <si>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</si>
  <si>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</si>
  <si>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</si>
  <si>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</si>
  <si>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</si>
  <si>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</si>
  <si>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</si>
  <si>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</si>
  <si>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</si>
  <si>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</si>
  <si>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</si>
  <si>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</si>
  <si>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</si>
  <si>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</si>
  <si>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</si>
  <si>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</si>
  <si>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</si>
  <si>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</si>
  <si>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</si>
  <si>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</si>
  <si>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</si>
  <si>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</si>
  <si>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</si>
  <si>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</si>
  <si>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</si>
  <si>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</si>
  <si>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</si>
  <si>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</si>
  <si>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</si>
  <si>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</si>
  <si>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</si>
  <si>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</si>
  <si>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</si>
  <si>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</si>
  <si>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</si>
  <si>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</si>
  <si>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</si>
  <si>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</si>
  <si>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</si>
  <si>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</si>
  <si>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</si>
  <si>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</si>
  <si>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</si>
  <si>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</si>
  <si>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</si>
  <si>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</si>
  <si>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</si>
  <si>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</si>
  <si>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</si>
  <si>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</si>
  <si>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</si>
  <si>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</si>
  <si>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</si>
  <si>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</si>
  <si>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</si>
  <si>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</si>
  <si>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</si>
  <si>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</si>
  <si>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</si>
  <si>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</si>
  <si>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</si>
  <si>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</si>
  <si>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</si>
  <si>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</si>
  <si>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</si>
  <si>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</si>
  <si>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</si>
  <si>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</si>
  <si>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</si>
  <si>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</si>
  <si>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</si>
  <si>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</si>
  <si>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</si>
  <si>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</si>
  <si>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</si>
  <si>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</si>
  <si>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</si>
  <si>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</si>
  <si>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</si>
  <si>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</si>
  <si>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</si>
  <si>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</si>
  <si>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</si>
  <si>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</si>
  <si>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</si>
  <si>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</si>
  <si>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</si>
  <si>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</si>
  <si>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</si>
  <si>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</si>
  <si>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</si>
  <si>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</si>
  <si>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</si>
  <si>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</si>
  <si>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</si>
  <si>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</si>
  <si>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</si>
  <si>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</si>
  <si>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</si>
  <si>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</si>
  <si>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</si>
  <si>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</si>
  <si>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</si>
  <si>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</si>
  <si>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</si>
  <si>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</si>
  <si>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</si>
  <si>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</si>
  <si>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</si>
  <si>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</si>
  <si>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</si>
  <si>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</si>
  <si>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</si>
  <si>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</si>
  <si>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</si>
  <si>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</si>
  <si>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</si>
  <si>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</si>
  <si>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</si>
  <si>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</si>
  <si>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</si>
  <si>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</si>
  <si>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</si>
  <si>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</si>
  <si>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</si>
  <si>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</si>
  <si>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</si>
  <si>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</si>
  <si>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</si>
  <si>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</si>
  <si>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</si>
  <si>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</si>
  <si>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</si>
  <si>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</si>
  <si>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</si>
  <si>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</si>
  <si>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</si>
  <si>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</si>
  <si>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</si>
  <si>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</si>
  <si>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</si>
  <si>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</si>
  <si>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</si>
  <si>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</si>
  <si>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</si>
  <si>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</si>
  <si>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</si>
  <si>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</si>
  <si>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</si>
  <si>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</si>
  <si>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</si>
  <si>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</si>
  <si>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</si>
  <si>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</si>
  <si>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</si>
  <si>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</si>
  <si>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</si>
  <si>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</si>
  <si>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</si>
  <si>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</si>
  <si>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</si>
  <si>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</si>
  <si>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</si>
  <si>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</si>
  <si>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</si>
  <si>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</si>
  <si>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</si>
  <si>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</si>
  <si>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</si>
  <si>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</si>
  <si>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</si>
  <si>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</si>
  <si>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</si>
  <si>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</si>
  <si>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</si>
  <si>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</si>
  <si>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</si>
  <si>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</si>
  <si>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</si>
  <si>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</si>
  <si>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</si>
  <si>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</si>
  <si>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</si>
  <si>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</si>
  <si>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</si>
  <si>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</si>
  <si>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</si>
  <si>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</si>
  <si>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</si>
  <si>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</si>
  <si>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</si>
  <si>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</si>
  <si>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</si>
  <si>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</si>
  <si>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</si>
  <si>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</si>
  <si>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</si>
  <si>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</si>
  <si>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</si>
  <si>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</si>
  <si>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</si>
  <si>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</si>
  <si>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</si>
  <si>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</si>
  <si>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</si>
  <si>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</si>
  <si>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</si>
  <si>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</si>
  <si>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</si>
  <si>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</si>
  <si>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</si>
  <si>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</si>
  <si>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</si>
  <si>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</si>
  <si>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</si>
  <si>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</si>
  <si>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</si>
  <si>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</si>
  <si>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</si>
  <si>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</si>
  <si>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</si>
  <si>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</si>
  <si>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</si>
  <si>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</si>
  <si>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</si>
  <si>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</si>
  <si>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</si>
  <si>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</si>
  <si>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</si>
  <si>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</si>
  <si>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</si>
  <si>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</si>
  <si>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</si>
  <si>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</si>
  <si>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</si>
  <si>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</si>
  <si>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</si>
  <si>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</si>
  <si>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</si>
  <si>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</si>
  <si>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</si>
  <si>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</si>
  <si>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</si>
  <si>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</si>
  <si>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</si>
  <si>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</si>
  <si>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</si>
  <si>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</si>
  <si>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</si>
  <si>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</si>
  <si>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</si>
  <si>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</si>
  <si>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</si>
  <si>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</si>
  <si>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</si>
  <si>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</si>
  <si>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</si>
  <si>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</si>
  <si>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</si>
  <si>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</si>
  <si>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</si>
  <si>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</si>
  <si>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</si>
  <si>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</si>
  <si>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</si>
  <si>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</si>
  <si>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</si>
  <si>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</si>
  <si>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</si>
  <si>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</si>
  <si>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</si>
  <si>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</si>
  <si>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</si>
  <si>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</si>
  <si>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</si>
  <si>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</si>
  <si>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</si>
  <si>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</si>
  <si>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</si>
  <si>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</si>
  <si>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</si>
  <si>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</si>
  <si>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</si>
  <si>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</si>
  <si>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</si>
  <si>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</si>
  <si>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</si>
  <si>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</si>
  <si>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</si>
  <si>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</si>
  <si>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</si>
  <si>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</si>
  <si>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</si>
  <si>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</si>
  <si>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</si>
  <si>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</si>
  <si>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</si>
  <si>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</si>
  <si>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</si>
  <si>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</si>
  <si>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</si>
  <si>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</si>
  <si>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</si>
  <si>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</si>
  <si>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</si>
  <si>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</si>
  <si>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</si>
  <si>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</si>
  <si>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</si>
  <si>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</si>
  <si>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</si>
  <si>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</si>
  <si>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</si>
  <si>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</si>
  <si>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</si>
  <si>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</si>
  <si>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</si>
  <si>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</si>
  <si>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</si>
  <si>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</si>
  <si>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</si>
  <si>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</si>
  <si>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</si>
  <si>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</si>
  <si>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</si>
  <si>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</si>
  <si>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</si>
  <si>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</si>
  <si>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</si>
  <si>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</si>
  <si>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</si>
  <si>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</si>
  <si>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</si>
  <si>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</si>
  <si>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</si>
  <si>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</si>
  <si>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</si>
  <si>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</si>
  <si>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</si>
  <si>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</si>
  <si>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</si>
  <si>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</si>
  <si>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</si>
  <si>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</si>
  <si>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</si>
  <si>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</si>
  <si>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</si>
  <si>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</si>
  <si>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</si>
  <si>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</si>
  <si>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</si>
  <si>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</si>
  <si>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</si>
  <si>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</si>
  <si>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</si>
  <si>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</si>
  <si>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</si>
  <si>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</si>
  <si>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</si>
  <si>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</si>
  <si>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</si>
  <si>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</si>
  <si>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</si>
  <si>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</si>
  <si>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</si>
  <si>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</si>
  <si>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</si>
  <si>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</si>
  <si>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</si>
  <si>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</si>
  <si>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</si>
  <si>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</si>
  <si>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</si>
  <si>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</si>
  <si>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</si>
  <si>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</si>
  <si>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</si>
  <si>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</si>
  <si>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</si>
  <si>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</si>
  <si>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</si>
  <si>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</si>
  <si>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</si>
  <si>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</si>
  <si>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</si>
  <si>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</si>
  <si>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</si>
  <si>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</si>
  <si>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</si>
  <si>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</si>
  <si>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</si>
  <si>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</si>
  <si>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</si>
  <si>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</si>
  <si>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</si>
  <si>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</si>
  <si>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</si>
  <si>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</si>
  <si>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</si>
  <si>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</si>
  <si>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</si>
  <si>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</si>
  <si>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</si>
  <si>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</si>
  <si>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</si>
  <si>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</si>
  <si>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</si>
  <si>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</si>
  <si>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</si>
  <si>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</si>
  <si>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</si>
  <si>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</si>
  <si>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</si>
  <si>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</si>
  <si>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</si>
  <si>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</si>
  <si>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</si>
  <si>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</si>
  <si>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</si>
  <si>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</si>
  <si>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</si>
  <si>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</si>
  <si>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</si>
  <si>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</si>
  <si>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</si>
  <si>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</si>
  <si>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</si>
  <si>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</si>
  <si>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</si>
  <si>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</si>
  <si>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</si>
  <si>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</si>
  <si>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</si>
  <si>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</si>
  <si>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</si>
  <si>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</si>
  <si>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</si>
  <si>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</si>
  <si>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</si>
  <si>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</si>
  <si>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</si>
  <si>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</si>
  <si>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</si>
  <si>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</si>
  <si>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</si>
  <si>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</si>
  <si>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</si>
  <si>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</si>
  <si>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</si>
  <si>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</si>
  <si>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</si>
  <si>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</si>
  <si>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</si>
  <si>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</si>
  <si>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</si>
  <si>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</si>
  <si>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</si>
  <si>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</si>
  <si>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</si>
  <si>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</si>
  <si>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</si>
  <si>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</si>
  <si>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</si>
  <si>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</si>
  <si>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</si>
  <si>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</si>
  <si>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</si>
  <si>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</si>
  <si>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</si>
  <si>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</si>
  <si>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</si>
  <si>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</si>
  <si>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</si>
  <si>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</si>
  <si>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</si>
  <si>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</si>
  <si>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</si>
  <si>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</si>
  <si>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</si>
  <si>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</si>
  <si>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</si>
  <si>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</si>
  <si>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</si>
  <si>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</si>
  <si>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</si>
  <si>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</si>
  <si>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</si>
  <si>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</si>
  <si>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</si>
  <si>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</si>
  <si>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</si>
  <si>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</si>
  <si>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</si>
  <si>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</si>
  <si>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</si>
  <si>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</si>
  <si>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</si>
  <si>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</si>
  <si>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</si>
  <si>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</si>
  <si>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</si>
  <si>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</si>
  <si>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</si>
  <si>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</si>
  <si>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</si>
  <si>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</si>
  <si>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</si>
  <si>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</si>
  <si>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</si>
  <si>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</si>
  <si>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</si>
  <si>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</si>
  <si>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</si>
  <si>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</si>
  <si>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</si>
  <si>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</si>
  <si>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</si>
  <si>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</si>
  <si>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</si>
  <si>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</si>
  <si>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</si>
  <si>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</si>
  <si>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</si>
  <si>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</si>
  <si>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</si>
  <si>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</si>
  <si>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</si>
  <si>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</si>
  <si>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</si>
  <si>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</si>
  <si>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</si>
  <si>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</si>
  <si>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</si>
  <si>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</si>
  <si>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</si>
  <si>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</si>
  <si>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</si>
  <si>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</si>
  <si>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</si>
  <si>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</si>
  <si>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</si>
  <si>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</si>
  <si>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</si>
  <si>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</si>
  <si>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</si>
  <si>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</si>
  <si>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</si>
  <si>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</si>
  <si>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</si>
  <si>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</si>
  <si>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</si>
  <si>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</si>
  <si>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</si>
  <si>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</si>
  <si>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</si>
  <si>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</si>
  <si>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</si>
  <si>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</si>
  <si>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</si>
  <si>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</si>
  <si>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</si>
  <si>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</si>
  <si>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</si>
  <si>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</si>
  <si>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</si>
  <si>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</si>
  <si>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</si>
  <si>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</si>
  <si>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</si>
  <si>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</si>
  <si>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</si>
  <si>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</si>
  <si>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</si>
  <si>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</si>
  <si>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</si>
  <si>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</si>
  <si>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</si>
  <si>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</si>
  <si>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</si>
  <si>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</si>
  <si>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</si>
  <si>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</si>
  <si>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</si>
  <si>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</si>
  <si>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</si>
  <si>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</si>
  <si>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</si>
  <si>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</si>
  <si>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</si>
  <si>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</si>
  <si>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</si>
  <si>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</si>
  <si>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</si>
  <si>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</si>
  <si>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</si>
  <si>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</si>
  <si>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</si>
  <si>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</si>
  <si>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</si>
  <si>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</si>
  <si>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</si>
  <si>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</si>
  <si>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</si>
  <si>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</si>
  <si>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</si>
  <si>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</si>
  <si>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</si>
  <si>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</si>
  <si>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</si>
  <si>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</si>
  <si>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</si>
  <si>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</si>
  <si>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</si>
  <si>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</si>
  <si>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</si>
  <si>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</si>
  <si>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</si>
  <si>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</si>
  <si>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</si>
  <si>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医療法人社団愛友会津田沼中央総合病院</t>
    <phoneticPr fontId="3"/>
  </si>
  <si>
    <t>〒275-0026 習志野市谷津１－９－１７</t>
    <phoneticPr fontId="3"/>
  </si>
  <si>
    <t>〇</t>
  </si>
  <si>
    <t>医療法人</t>
  </si>
  <si>
    <t>複数の診療科で活用</t>
  </si>
  <si>
    <t>整形外科</t>
  </si>
  <si>
    <t>脳神経外科</t>
  </si>
  <si>
    <t>リハビリテーション科</t>
  </si>
  <si>
    <t>回復期ﾘﾊﾋﾞﾘﾃｰｼｮﾝ病棟入院料１</t>
  </si>
  <si>
    <t>ＤＰＣ標準病院群</t>
  </si>
  <si>
    <t>有</t>
  </si>
  <si>
    <t>-</t>
    <phoneticPr fontId="3"/>
  </si>
  <si>
    <t>4東病棟</t>
  </si>
  <si>
    <t>回復期機能</t>
  </si>
  <si>
    <t>体制強化加算１の届出有り</t>
  </si>
  <si>
    <t>4西病棟</t>
  </si>
  <si>
    <t>内科</t>
  </si>
  <si>
    <t>急性期一般入院料１</t>
  </si>
  <si>
    <t>看護必要度Ⅰ</t>
    <phoneticPr fontId="3"/>
  </si>
  <si>
    <t>5東病棟</t>
  </si>
  <si>
    <t>急性期機能</t>
  </si>
  <si>
    <t>5西病棟</t>
  </si>
  <si>
    <t>慢性期機能</t>
  </si>
  <si>
    <t>外科</t>
  </si>
  <si>
    <t>6東病棟</t>
  </si>
  <si>
    <t>6西病棟</t>
  </si>
  <si>
    <t>ハイケアユニット入院医療管理料１</t>
  </si>
  <si>
    <t>ハイケア病棟</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</si>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</sst>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0004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1034</v>
      </c>
      <c r="C2" s="238"/>
      <c r="D2" s="238"/>
      <c r="E2" s="238"/>
      <c r="F2" s="238"/>
      <c r="G2" s="238"/>
      <c r="H2" s="9"/>
      <c r="S2" s="8"/>
      <c r="T2" s="8"/>
      <c r="U2" s="8"/>
      <c r="V2" s="8"/>
    </row>
    <row r="3" spans="1:22">
      <c r="A3" s="243"/>
      <c r="B3" s="273" t="s">
        <v>1035</v>
      </c>
      <c r="C3" s="239"/>
      <c r="D3" s="239"/>
      <c r="E3" s="239"/>
      <c r="F3" s="239"/>
      <c r="G3" s="239"/>
      <c r="H3" s="14"/>
      <c r="I3" s="14"/>
      <c r="S3" s="8"/>
      <c r="T3" s="8"/>
      <c r="U3" s="8"/>
      <c r="V3" s="8"/>
    </row>
    <row r="4" spans="1:22">
      <c r="A4" s="243"/>
      <c r="B4" s="422" t="s">
        <v>546</v>
      </c>
      <c r="C4" s="422"/>
      <c r="D4" s="422"/>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1007</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3" t="s">
        <v>1008</v>
      </c>
      <c r="J9" s="423"/>
      <c r="K9" s="423"/>
      <c r="L9" s="276" t="s">
        <v>1046</v>
      </c>
      <c r="M9" s="282" t="s">
        <v>1049</v>
      </c>
      <c r="N9" s="282" t="s">
        <v>1053</v>
      </c>
      <c r="O9" s="282" t="s">
        <v>1055</v>
      </c>
      <c r="P9" s="282" t="s">
        <v>1058</v>
      </c>
      <c r="Q9" s="282" t="s">
        <v>1059</v>
      </c>
      <c r="R9" s="282" t="s">
        <v>1061</v>
      </c>
    </row>
    <row r="10" spans="1:22" s="21" customFormat="1" ht="34.5" customHeight="1">
      <c r="A10" s="244" t="s">
        <v>606</v>
      </c>
      <c r="B10" s="17"/>
      <c r="C10" s="19"/>
      <c r="D10" s="19"/>
      <c r="E10" s="19"/>
      <c r="F10" s="19"/>
      <c r="G10" s="19"/>
      <c r="H10" s="20"/>
      <c r="I10" s="421" t="s">
        <v>2</v>
      </c>
      <c r="J10" s="421"/>
      <c r="K10" s="421"/>
      <c r="L10" s="25"/>
      <c r="M10" s="25"/>
      <c r="N10" s="25"/>
      <c r="O10" s="25"/>
      <c r="P10" s="25"/>
      <c r="Q10" s="25"/>
      <c r="R10" s="25" t="s">
        <v>1036</v>
      </c>
    </row>
    <row r="11" spans="1:22" s="21" customFormat="1" ht="34.5" customHeight="1">
      <c r="A11" s="244" t="s">
        <v>606</v>
      </c>
      <c r="B11" s="24"/>
      <c r="C11" s="19"/>
      <c r="D11" s="19"/>
      <c r="E11" s="19"/>
      <c r="F11" s="19"/>
      <c r="G11" s="19"/>
      <c r="H11" s="20"/>
      <c r="I11" s="421" t="s">
        <v>3</v>
      </c>
      <c r="J11" s="421"/>
      <c r="K11" s="421"/>
      <c r="L11" s="25"/>
      <c r="M11" s="25"/>
      <c r="N11" s="25" t="s">
        <v>1036</v>
      </c>
      <c r="O11" s="25"/>
      <c r="P11" s="25" t="s">
        <v>1036</v>
      </c>
      <c r="Q11" s="25" t="s">
        <v>1036</v>
      </c>
      <c r="R11" s="25"/>
    </row>
    <row r="12" spans="1:22" s="21" customFormat="1" ht="34.5" customHeight="1">
      <c r="A12" s="244" t="s">
        <v>606</v>
      </c>
      <c r="B12" s="24"/>
      <c r="C12" s="19"/>
      <c r="D12" s="19"/>
      <c r="E12" s="19"/>
      <c r="F12" s="19"/>
      <c r="G12" s="19"/>
      <c r="H12" s="20"/>
      <c r="I12" s="421" t="s">
        <v>4</v>
      </c>
      <c r="J12" s="421"/>
      <c r="K12" s="421"/>
      <c r="L12" s="29" t="s">
        <v>1036</v>
      </c>
      <c r="M12" s="29" t="s">
        <v>1036</v>
      </c>
      <c r="N12" s="29"/>
      <c r="O12" s="29"/>
      <c r="P12" s="29"/>
      <c r="Q12" s="29"/>
      <c r="R12" s="29"/>
    </row>
    <row r="13" spans="1:22" s="21" customFormat="1" ht="34.5" customHeight="1">
      <c r="A13" s="244" t="s">
        <v>606</v>
      </c>
      <c r="B13" s="17"/>
      <c r="C13" s="19"/>
      <c r="D13" s="19"/>
      <c r="E13" s="19"/>
      <c r="F13" s="19"/>
      <c r="G13" s="19"/>
      <c r="H13" s="20"/>
      <c r="I13" s="421" t="s">
        <v>5</v>
      </c>
      <c r="J13" s="421"/>
      <c r="K13" s="421"/>
      <c r="L13" s="28"/>
      <c r="M13" s="28"/>
      <c r="N13" s="28"/>
      <c r="O13" s="28" t="s">
        <v>1036</v>
      </c>
      <c r="P13" s="28"/>
      <c r="Q13" s="28"/>
      <c r="R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1046</v>
      </c>
      <c r="M22" s="282" t="s">
        <v>1049</v>
      </c>
      <c r="N22" s="282" t="s">
        <v>1053</v>
      </c>
      <c r="O22" s="282" t="s">
        <v>1055</v>
      </c>
      <c r="P22" s="282" t="s">
        <v>1058</v>
      </c>
      <c r="Q22" s="282" t="s">
        <v>1059</v>
      </c>
      <c r="R22" s="282" t="s">
        <v>1061</v>
      </c>
    </row>
    <row r="23" spans="1:22" s="21" customFormat="1" ht="34.5" customHeight="1">
      <c r="A23" s="244" t="s">
        <v>607</v>
      </c>
      <c r="B23" s="17"/>
      <c r="C23" s="19"/>
      <c r="D23" s="19"/>
      <c r="E23" s="19"/>
      <c r="F23" s="19"/>
      <c r="G23" s="19"/>
      <c r="H23" s="20"/>
      <c r="I23" s="302" t="s">
        <v>2</v>
      </c>
      <c r="J23" s="303"/>
      <c r="K23" s="304"/>
      <c r="L23" s="25"/>
      <c r="M23" s="25"/>
      <c r="N23" s="25"/>
      <c r="O23" s="25"/>
      <c r="P23" s="25"/>
      <c r="Q23" s="25"/>
      <c r="R23" s="25" t="s">
        <v>1036</v>
      </c>
    </row>
    <row r="24" spans="1:22" s="21" customFormat="1" ht="34.5" customHeight="1">
      <c r="A24" s="244" t="s">
        <v>607</v>
      </c>
      <c r="B24" s="24"/>
      <c r="C24" s="19"/>
      <c r="D24" s="19"/>
      <c r="E24" s="19"/>
      <c r="F24" s="19"/>
      <c r="G24" s="19"/>
      <c r="H24" s="20"/>
      <c r="I24" s="302" t="s">
        <v>3</v>
      </c>
      <c r="J24" s="303"/>
      <c r="K24" s="304"/>
      <c r="L24" s="25"/>
      <c r="M24" s="25"/>
      <c r="N24" s="25" t="s">
        <v>1036</v>
      </c>
      <c r="O24" s="25"/>
      <c r="P24" s="25" t="s">
        <v>1036</v>
      </c>
      <c r="Q24" s="25" t="s">
        <v>1036</v>
      </c>
      <c r="R24" s="25"/>
    </row>
    <row r="25" spans="1:22" s="21" customFormat="1" ht="34.5" customHeight="1">
      <c r="A25" s="244" t="s">
        <v>607</v>
      </c>
      <c r="B25" s="24"/>
      <c r="C25" s="19"/>
      <c r="D25" s="19"/>
      <c r="E25" s="19"/>
      <c r="F25" s="19"/>
      <c r="G25" s="19"/>
      <c r="H25" s="20"/>
      <c r="I25" s="302" t="s">
        <v>4</v>
      </c>
      <c r="J25" s="303"/>
      <c r="K25" s="304"/>
      <c r="L25" s="29" t="s">
        <v>1036</v>
      </c>
      <c r="M25" s="29" t="s">
        <v>1036</v>
      </c>
      <c r="N25" s="29"/>
      <c r="O25" s="29"/>
      <c r="P25" s="29"/>
      <c r="Q25" s="29"/>
      <c r="R25" s="29"/>
    </row>
    <row r="26" spans="1:22" s="21" customFormat="1" ht="34.5" customHeight="1">
      <c r="A26" s="244" t="s">
        <v>607</v>
      </c>
      <c r="B26" s="17"/>
      <c r="C26" s="19"/>
      <c r="D26" s="19"/>
      <c r="E26" s="19"/>
      <c r="F26" s="19"/>
      <c r="G26" s="19"/>
      <c r="H26" s="20"/>
      <c r="I26" s="302" t="s">
        <v>5</v>
      </c>
      <c r="J26" s="303"/>
      <c r="K26" s="304"/>
      <c r="L26" s="28"/>
      <c r="M26" s="28"/>
      <c r="N26" s="28"/>
      <c r="O26" s="28" t="s">
        <v>1036</v>
      </c>
      <c r="P26" s="28"/>
      <c r="Q26" s="28"/>
      <c r="R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1046</v>
      </c>
      <c r="M35" s="282" t="s">
        <v>1049</v>
      </c>
      <c r="N35" s="282" t="s">
        <v>1053</v>
      </c>
      <c r="O35" s="282" t="s">
        <v>1055</v>
      </c>
      <c r="P35" s="282" t="s">
        <v>1058</v>
      </c>
      <c r="Q35" s="282" t="s">
        <v>1059</v>
      </c>
      <c r="R35" s="282" t="s">
        <v>1061</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1046</v>
      </c>
      <c r="M44" s="282" t="s">
        <v>1049</v>
      </c>
      <c r="N44" s="282" t="s">
        <v>1053</v>
      </c>
      <c r="O44" s="282" t="s">
        <v>1055</v>
      </c>
      <c r="P44" s="282" t="s">
        <v>1058</v>
      </c>
      <c r="Q44" s="282" t="s">
        <v>1059</v>
      </c>
      <c r="R44" s="282" t="s">
        <v>1061</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row>
    <row r="49" spans="1:18" s="21" customFormat="1" ht="34.5" customHeight="1">
      <c r="A49" s="278" t="s">
        <v>981</v>
      </c>
      <c r="B49" s="17"/>
      <c r="C49" s="19"/>
      <c r="D49" s="19"/>
      <c r="E49" s="19"/>
      <c r="F49" s="19"/>
      <c r="G49" s="19"/>
      <c r="H49" s="20"/>
      <c r="I49" s="305" t="s">
        <v>554</v>
      </c>
      <c r="J49" s="306"/>
      <c r="K49" s="307"/>
      <c r="L49" s="29"/>
      <c r="M49" s="29"/>
      <c r="N49" s="29"/>
      <c r="O49" s="29"/>
      <c r="P49" s="29"/>
      <c r="Q49" s="29"/>
      <c r="R49" s="29"/>
    </row>
    <row r="50" spans="1:18" s="21" customFormat="1" ht="34.5" customHeight="1">
      <c r="A50" s="278" t="s">
        <v>981</v>
      </c>
      <c r="B50" s="17"/>
      <c r="C50" s="19"/>
      <c r="D50" s="19"/>
      <c r="E50" s="19"/>
      <c r="F50" s="19"/>
      <c r="G50" s="19"/>
      <c r="H50" s="20"/>
      <c r="I50" s="305" t="s">
        <v>553</v>
      </c>
      <c r="J50" s="306"/>
      <c r="K50" s="307"/>
      <c r="L50" s="29"/>
      <c r="M50" s="29"/>
      <c r="N50" s="29"/>
      <c r="O50" s="29"/>
      <c r="P50" s="29"/>
      <c r="Q50" s="29"/>
      <c r="R50" s="29"/>
    </row>
    <row r="51" spans="1:18" s="33" customFormat="1" ht="34.5" customHeight="1">
      <c r="A51" s="278" t="s">
        <v>981</v>
      </c>
      <c r="B51" s="17"/>
      <c r="C51" s="19"/>
      <c r="D51" s="19"/>
      <c r="E51" s="19"/>
      <c r="F51" s="19"/>
      <c r="G51" s="19"/>
      <c r="H51" s="20"/>
      <c r="I51" s="305" t="s">
        <v>8</v>
      </c>
      <c r="J51" s="306"/>
      <c r="K51" s="307"/>
      <c r="L51" s="29"/>
      <c r="M51" s="29"/>
      <c r="N51" s="29"/>
      <c r="O51" s="29"/>
      <c r="P51" s="29"/>
      <c r="Q51" s="29"/>
      <c r="R51" s="29"/>
    </row>
    <row r="52" spans="1:18"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row>
    <row r="53" spans="1:18"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0" t="s">
        <v>544</v>
      </c>
      <c r="E60" s="430"/>
      <c r="F60" s="430"/>
      <c r="G60" s="430"/>
      <c r="H60" s="430"/>
      <c r="I60" s="430"/>
      <c r="J60" s="430"/>
      <c r="K60" s="430"/>
      <c r="L60" s="430"/>
      <c r="M60" s="39"/>
      <c r="N60" s="39"/>
      <c r="O60" s="39"/>
      <c r="P60" s="39"/>
      <c r="Q60" s="40"/>
      <c r="R60" s="40"/>
    </row>
    <row r="61" spans="1:18" s="21" customFormat="1" ht="34.5" customHeight="1">
      <c r="A61" s="243"/>
      <c r="B61" s="1"/>
      <c r="C61" s="41"/>
      <c r="D61" s="429" t="s">
        <v>16</v>
      </c>
      <c r="E61" s="429"/>
      <c r="F61" s="429"/>
      <c r="G61" s="429"/>
      <c r="H61" s="429"/>
      <c r="I61" s="429"/>
      <c r="J61" s="429"/>
      <c r="K61" s="429"/>
      <c r="L61" s="429"/>
      <c r="M61" s="39"/>
      <c r="N61" s="39"/>
      <c r="O61" s="39"/>
      <c r="P61" s="39"/>
      <c r="Q61" s="40"/>
      <c r="R61" s="40"/>
    </row>
    <row r="62" spans="1:18" s="21" customFormat="1" ht="34.5" customHeight="1">
      <c r="A62" s="243"/>
      <c r="B62" s="1"/>
      <c r="C62" s="41"/>
      <c r="D62" s="429" t="s">
        <v>17</v>
      </c>
      <c r="E62" s="429"/>
      <c r="F62" s="429"/>
      <c r="G62" s="429"/>
      <c r="H62" s="429"/>
      <c r="I62" s="429"/>
      <c r="J62" s="429"/>
      <c r="K62" s="429"/>
      <c r="L62" s="429"/>
      <c r="M62" s="39"/>
      <c r="N62" s="39"/>
      <c r="O62" s="39"/>
      <c r="P62" s="39"/>
      <c r="Q62" s="40"/>
      <c r="R62" s="40"/>
    </row>
    <row r="63" spans="1:18" s="21" customFormat="1" ht="34.5" customHeight="1">
      <c r="A63" s="243"/>
      <c r="B63" s="1"/>
      <c r="C63" s="41"/>
      <c r="D63" s="429" t="s">
        <v>18</v>
      </c>
      <c r="E63" s="429"/>
      <c r="F63" s="429"/>
      <c r="G63" s="429"/>
      <c r="H63" s="429"/>
      <c r="I63" s="429"/>
      <c r="J63" s="429"/>
      <c r="K63" s="429"/>
      <c r="L63" s="429"/>
      <c r="M63" s="39"/>
      <c r="N63" s="39"/>
      <c r="O63" s="39"/>
      <c r="P63" s="39"/>
      <c r="Q63" s="40"/>
      <c r="R63" s="40"/>
    </row>
    <row r="64" spans="1:18" s="21" customFormat="1" ht="34.5" customHeight="1">
      <c r="A64" s="243"/>
      <c r="B64" s="1"/>
      <c r="C64" s="41"/>
      <c r="D64" s="429" t="s">
        <v>19</v>
      </c>
      <c r="E64" s="429"/>
      <c r="F64" s="429"/>
      <c r="G64" s="429"/>
      <c r="H64" s="429"/>
      <c r="I64" s="429"/>
      <c r="J64" s="429"/>
      <c r="K64" s="429"/>
      <c r="L64" s="429"/>
      <c r="M64" s="39"/>
      <c r="N64" s="39"/>
      <c r="O64" s="39"/>
      <c r="P64" s="39"/>
      <c r="Q64" s="40"/>
      <c r="R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row>
    <row r="67" spans="1:23" s="21" customFormat="1">
      <c r="A67" s="243"/>
      <c r="B67" s="1"/>
      <c r="C67" s="47"/>
      <c r="D67" s="35"/>
      <c r="E67" s="35"/>
      <c r="F67" s="35"/>
      <c r="G67" s="35"/>
      <c r="H67" s="20"/>
      <c r="I67" s="298"/>
      <c r="J67" s="5"/>
      <c r="K67" s="6"/>
      <c r="L67" s="48"/>
      <c r="M67" s="283"/>
      <c r="N67" s="283"/>
      <c r="O67" s="283"/>
      <c r="P67" s="283"/>
      <c r="R67" s="49"/>
    </row>
    <row r="68" spans="1:23" s="21" customFormat="1">
      <c r="A68" s="243"/>
      <c r="B68" s="1"/>
      <c r="C68" s="40"/>
      <c r="D68" s="40"/>
      <c r="E68" s="40"/>
      <c r="F68" s="40"/>
      <c r="G68" s="40"/>
      <c r="H68" s="40"/>
      <c r="I68" s="40"/>
      <c r="J68" s="40"/>
      <c r="K68" s="50"/>
      <c r="L68" s="40"/>
      <c r="M68" s="40"/>
      <c r="N68" s="40"/>
      <c r="O68" s="40"/>
      <c r="P68" s="40"/>
      <c r="Q68" s="40"/>
      <c r="R68" s="40"/>
    </row>
    <row r="69" spans="1:23" s="21" customFormat="1">
      <c r="A69" s="243"/>
      <c r="B69" s="1"/>
      <c r="C69" s="51"/>
      <c r="D69" s="35"/>
      <c r="E69" s="35"/>
      <c r="F69" s="35"/>
      <c r="G69" s="35"/>
      <c r="H69" s="20"/>
      <c r="I69" s="298"/>
      <c r="J69" s="5"/>
      <c r="K69" s="6"/>
      <c r="L69" s="283"/>
      <c r="R69" s="49"/>
    </row>
    <row r="70" spans="1:23" s="21" customFormat="1">
      <c r="A70" s="243"/>
      <c r="B70" s="1"/>
      <c r="C70" s="51"/>
      <c r="D70" s="35"/>
      <c r="E70" s="35"/>
      <c r="F70" s="35"/>
      <c r="G70" s="35"/>
      <c r="H70" s="20"/>
      <c r="I70" s="298"/>
      <c r="J70" s="5"/>
      <c r="K70" s="6"/>
      <c r="L70" s="283"/>
      <c r="R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row>
    <row r="85" spans="1:23" s="21" customFormat="1" ht="18.75">
      <c r="A85" s="243"/>
      <c r="B85" s="55" t="s">
        <v>33</v>
      </c>
      <c r="C85" s="56"/>
      <c r="D85" s="57"/>
      <c r="E85" s="57"/>
      <c r="F85" s="57"/>
      <c r="G85" s="57"/>
      <c r="H85" s="58"/>
      <c r="I85" s="58"/>
      <c r="J85" s="59"/>
      <c r="K85" s="59"/>
      <c r="L85" s="59"/>
      <c r="M85" s="59"/>
      <c r="N85" s="60"/>
      <c r="O85" s="60"/>
      <c r="P85" s="61"/>
      <c r="Q85" s="61"/>
      <c r="R85" s="61"/>
    </row>
    <row r="86" spans="1:23" s="21" customFormat="1">
      <c r="A86" s="243"/>
      <c r="B86" s="1"/>
      <c r="C86" s="62"/>
      <c r="D86" s="3"/>
      <c r="E86" s="3"/>
      <c r="F86" s="3"/>
      <c r="G86" s="3"/>
      <c r="H86" s="287"/>
      <c r="I86" s="287"/>
      <c r="J86" s="63"/>
      <c r="K86" s="31"/>
      <c r="L86" s="63"/>
      <c r="M86" s="63"/>
      <c r="N86" s="61"/>
      <c r="O86" s="61"/>
      <c r="P86" s="61"/>
      <c r="Q86" s="61"/>
      <c r="R86" s="61"/>
    </row>
    <row r="87" spans="1:23" s="21" customFormat="1">
      <c r="A87" s="243"/>
      <c r="B87" s="236" t="s">
        <v>1013</v>
      </c>
      <c r="C87" s="62"/>
      <c r="D87" s="3"/>
      <c r="E87" s="3"/>
      <c r="F87" s="3"/>
      <c r="G87" s="3"/>
      <c r="H87" s="287"/>
      <c r="I87" s="287"/>
      <c r="J87" s="63"/>
      <c r="K87" s="63"/>
      <c r="L87" s="63"/>
      <c r="M87" s="63"/>
      <c r="N87" s="61"/>
      <c r="O87" s="61"/>
      <c r="P87" s="61"/>
      <c r="Q87" s="61"/>
      <c r="R87" s="61"/>
    </row>
    <row r="88" spans="1:23" s="21" customFormat="1" ht="18.75" customHeight="1">
      <c r="A88" s="243"/>
      <c r="B88" s="18"/>
      <c r="C88" s="62"/>
      <c r="D88" s="3"/>
      <c r="E88" s="3"/>
      <c r="F88" s="3"/>
      <c r="G88" s="3"/>
      <c r="H88" s="287"/>
      <c r="I88" s="287"/>
      <c r="J88" s="59"/>
      <c r="K88" s="59"/>
      <c r="L88" s="240"/>
      <c r="M88" s="240"/>
      <c r="N88" s="240"/>
      <c r="O88" s="240"/>
      <c r="P88" s="240"/>
      <c r="Q88" s="240"/>
      <c r="R88" s="61"/>
    </row>
    <row r="89" spans="1:23" s="21" customFormat="1">
      <c r="A89" s="243"/>
      <c r="B89" s="18"/>
      <c r="C89" s="62"/>
      <c r="D89" s="3"/>
      <c r="E89" s="3"/>
      <c r="F89" s="3"/>
      <c r="G89" s="3"/>
      <c r="H89" s="287"/>
      <c r="I89" s="287"/>
      <c r="J89" s="64" t="s">
        <v>35</v>
      </c>
      <c r="K89" s="65"/>
      <c r="L89" s="262" t="s">
        <v>1046</v>
      </c>
      <c r="M89" s="262" t="s">
        <v>1049</v>
      </c>
      <c r="N89" s="262" t="s">
        <v>1053</v>
      </c>
      <c r="O89" s="262" t="s">
        <v>1055</v>
      </c>
      <c r="P89" s="262" t="s">
        <v>1058</v>
      </c>
      <c r="Q89" s="262" t="s">
        <v>1059</v>
      </c>
      <c r="R89" s="262" t="s">
        <v>1061</v>
      </c>
    </row>
    <row r="90" spans="1:23" s="21" customFormat="1" ht="27">
      <c r="A90" s="243"/>
      <c r="B90" s="1"/>
      <c r="C90" s="3"/>
      <c r="D90" s="3"/>
      <c r="E90" s="3"/>
      <c r="F90" s="3"/>
      <c r="G90" s="3"/>
      <c r="H90" s="287"/>
      <c r="I90" s="67" t="s">
        <v>36</v>
      </c>
      <c r="J90" s="68"/>
      <c r="K90" s="69"/>
      <c r="L90" s="262" t="s">
        <v>1047</v>
      </c>
      <c r="M90" s="262" t="s">
        <v>1047</v>
      </c>
      <c r="N90" s="262" t="s">
        <v>1054</v>
      </c>
      <c r="O90" s="262" t="s">
        <v>1056</v>
      </c>
      <c r="P90" s="262" t="s">
        <v>1054</v>
      </c>
      <c r="Q90" s="262" t="s">
        <v>1054</v>
      </c>
      <c r="R90" s="262" t="s">
        <v>1062</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1049</v>
      </c>
      <c r="N97" s="66" t="s">
        <v>1053</v>
      </c>
      <c r="O97" s="66" t="s">
        <v>1055</v>
      </c>
      <c r="P97" s="66" t="s">
        <v>1058</v>
      </c>
      <c r="Q97" s="66" t="s">
        <v>1059</v>
      </c>
      <c r="R97" s="66" t="s">
        <v>1061</v>
      </c>
      <c r="S97" s="8"/>
      <c r="T97" s="8"/>
      <c r="U97" s="8"/>
      <c r="V97" s="8"/>
    </row>
    <row r="98" spans="1:22" ht="20.25" customHeight="1">
      <c r="A98" s="243"/>
      <c r="B98" s="1"/>
      <c r="C98" s="62"/>
      <c r="D98" s="3"/>
      <c r="F98" s="3"/>
      <c r="G98" s="3"/>
      <c r="H98" s="287"/>
      <c r="I98" s="67" t="s">
        <v>40</v>
      </c>
      <c r="J98" s="68"/>
      <c r="K98" s="79"/>
      <c r="L98" s="70" t="s">
        <v>1047</v>
      </c>
      <c r="M98" s="70" t="s">
        <v>1047</v>
      </c>
      <c r="N98" s="70" t="s">
        <v>1054</v>
      </c>
      <c r="O98" s="70" t="s">
        <v>1056</v>
      </c>
      <c r="P98" s="70" t="s">
        <v>1054</v>
      </c>
      <c r="Q98" s="70" t="s">
        <v>1054</v>
      </c>
      <c r="R98" s="70" t="s">
        <v>1062</v>
      </c>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IF(SUM(L99:R99)=0,IF(COUNTIF(L99:R99,"未確認")&gt;0,"未確認",IF(COUNTIF(L99:R99,"~*")&gt;0,"*",SUM(L99:R99))),SUM(L99:R99))</f>
        <v>300</v>
      </c>
      <c r="K99" s="237" t="str">
        <f>IF(OR(COUNTIF(L99:R99,"未確認")&gt;0,COUNTIF(L99:R99,"~*")&gt;0),"※","")</f>
        <v/>
      </c>
      <c r="L99" s="258">
        <v>34</v>
      </c>
      <c r="M99" s="258">
        <v>54</v>
      </c>
      <c r="N99" s="258">
        <v>53</v>
      </c>
      <c r="O99" s="258">
        <v>46</v>
      </c>
      <c r="P99" s="258">
        <v>49</v>
      </c>
      <c r="Q99" s="258">
        <v>50</v>
      </c>
      <c r="R99" s="258">
        <v>14</v>
      </c>
    </row>
    <row r="100" spans="1:22" s="83" customFormat="1" ht="34.5" customHeight="1">
      <c r="A100" s="244" t="s">
        <v>611</v>
      </c>
      <c r="B100" s="84"/>
      <c r="C100" s="395"/>
      <c r="D100" s="396"/>
      <c r="E100" s="408"/>
      <c r="F100" s="409"/>
      <c r="G100" s="414" t="s">
        <v>44</v>
      </c>
      <c r="H100" s="416"/>
      <c r="I100" s="419"/>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5"/>
      <c r="D101" s="396"/>
      <c r="E101" s="319" t="s">
        <v>45</v>
      </c>
      <c r="F101" s="320"/>
      <c r="G101" s="320"/>
      <c r="H101" s="321"/>
      <c r="I101" s="419"/>
      <c r="J101" s="256">
        <f t="shared" si="0"/>
        <v>295</v>
      </c>
      <c r="K101" s="237" t="str">
        <f>IF(OR(COUNTIF(L101:R101,"未確認")&gt;0,COUNTIF(L101:R101,"~*")&gt;0),"※","")</f>
        <v/>
      </c>
      <c r="L101" s="258">
        <v>29</v>
      </c>
      <c r="M101" s="258">
        <v>54</v>
      </c>
      <c r="N101" s="258">
        <v>53</v>
      </c>
      <c r="O101" s="258">
        <v>46</v>
      </c>
      <c r="P101" s="258">
        <v>49</v>
      </c>
      <c r="Q101" s="258">
        <v>50</v>
      </c>
      <c r="R101" s="258">
        <v>14</v>
      </c>
    </row>
    <row r="102" spans="1:22" s="83" customFormat="1" ht="34.5" customHeight="1">
      <c r="A102" s="244" t="s">
        <v>610</v>
      </c>
      <c r="B102" s="84"/>
      <c r="C102" s="376"/>
      <c r="D102" s="378"/>
      <c r="E102" s="316" t="s">
        <v>612</v>
      </c>
      <c r="F102" s="317"/>
      <c r="G102" s="317"/>
      <c r="H102" s="318"/>
      <c r="I102" s="419"/>
      <c r="J102" s="256">
        <f t="shared" si="0"/>
        <v>314</v>
      </c>
      <c r="K102" s="237" t="str">
        <f t="shared" ref="K102:K111" si="1">IF(OR(COUNTIF(L101:R101,"未確認")&gt;0,COUNTIF(L101:R101,"~*")&gt;0),"※","")</f>
        <v/>
      </c>
      <c r="L102" s="258">
        <v>52</v>
      </c>
      <c r="M102" s="258">
        <v>50</v>
      </c>
      <c r="N102" s="258">
        <v>53</v>
      </c>
      <c r="O102" s="258">
        <v>46</v>
      </c>
      <c r="P102" s="258">
        <v>49</v>
      </c>
      <c r="Q102" s="258">
        <v>50</v>
      </c>
      <c r="R102" s="258">
        <v>14</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1053</v>
      </c>
      <c r="O118" s="66" t="s">
        <v>1055</v>
      </c>
      <c r="P118" s="66" t="s">
        <v>1058</v>
      </c>
      <c r="Q118" s="66" t="s">
        <v>1059</v>
      </c>
      <c r="R118" s="66" t="s">
        <v>1061</v>
      </c>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1054</v>
      </c>
      <c r="O119" s="70" t="s">
        <v>1056</v>
      </c>
      <c r="P119" s="70" t="s">
        <v>1054</v>
      </c>
      <c r="Q119" s="70" t="s">
        <v>1054</v>
      </c>
      <c r="R119" s="70" t="s">
        <v>1062</v>
      </c>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1050</v>
      </c>
      <c r="O120" s="98" t="s">
        <v>1038</v>
      </c>
      <c r="P120" s="98" t="s">
        <v>1038</v>
      </c>
      <c r="Q120" s="98" t="s">
        <v>1039</v>
      </c>
      <c r="R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c r="N121" s="98" t="s">
        <v>533</v>
      </c>
      <c r="O121" s="98" t="s">
        <v>1050</v>
      </c>
      <c r="P121" s="98" t="s">
        <v>1057</v>
      </c>
      <c r="Q121" s="98" t="s">
        <v>533</v>
      </c>
      <c r="R121" s="98" t="s">
        <v>1050</v>
      </c>
    </row>
    <row r="122" spans="1:22" s="83" customFormat="1" ht="40.5" customHeight="1">
      <c r="A122" s="244" t="s">
        <v>619</v>
      </c>
      <c r="B122" s="1"/>
      <c r="C122" s="295"/>
      <c r="D122" s="297"/>
      <c r="E122" s="395"/>
      <c r="F122" s="417"/>
      <c r="G122" s="417"/>
      <c r="H122" s="396"/>
      <c r="I122" s="353"/>
      <c r="J122" s="101"/>
      <c r="K122" s="102"/>
      <c r="L122" s="98" t="s">
        <v>1040</v>
      </c>
      <c r="M122" s="98" t="s">
        <v>1040</v>
      </c>
      <c r="N122" s="98" t="s">
        <v>533</v>
      </c>
      <c r="O122" s="98" t="s">
        <v>1040</v>
      </c>
      <c r="P122" s="98" t="s">
        <v>1040</v>
      </c>
      <c r="Q122" s="98" t="s">
        <v>533</v>
      </c>
      <c r="R122" s="98" t="s">
        <v>1057</v>
      </c>
    </row>
    <row r="123" spans="1:22" s="83" customFormat="1" ht="40.5" customHeight="1">
      <c r="A123" s="244" t="s">
        <v>620</v>
      </c>
      <c r="B123" s="1"/>
      <c r="C123" s="289"/>
      <c r="D123" s="290"/>
      <c r="E123" s="376"/>
      <c r="F123" s="377"/>
      <c r="G123" s="377"/>
      <c r="H123" s="378"/>
      <c r="I123" s="340"/>
      <c r="J123" s="105"/>
      <c r="K123" s="106"/>
      <c r="L123" s="98" t="s">
        <v>1041</v>
      </c>
      <c r="M123" s="98" t="s">
        <v>1041</v>
      </c>
      <c r="N123" s="98" t="s">
        <v>533</v>
      </c>
      <c r="O123" s="98" t="s">
        <v>533</v>
      </c>
      <c r="P123" s="98" t="s">
        <v>1050</v>
      </c>
      <c r="Q123" s="98" t="s">
        <v>533</v>
      </c>
      <c r="R123" s="98" t="s">
        <v>1040</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1053</v>
      </c>
      <c r="O129" s="66" t="s">
        <v>1055</v>
      </c>
      <c r="P129" s="66" t="s">
        <v>1058</v>
      </c>
      <c r="Q129" s="66" t="s">
        <v>1059</v>
      </c>
      <c r="R129" s="66" t="s">
        <v>1061</v>
      </c>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1054</v>
      </c>
      <c r="O130" s="70" t="s">
        <v>1056</v>
      </c>
      <c r="P130" s="70" t="s">
        <v>1054</v>
      </c>
      <c r="Q130" s="70" t="s">
        <v>1054</v>
      </c>
      <c r="R130" s="70" t="s">
        <v>1062</v>
      </c>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1042</v>
      </c>
      <c r="N131" s="98" t="s">
        <v>1051</v>
      </c>
      <c r="O131" s="98" t="s">
        <v>535</v>
      </c>
      <c r="P131" s="98" t="s">
        <v>1051</v>
      </c>
      <c r="Q131" s="98" t="s">
        <v>1051</v>
      </c>
      <c r="R131" s="98" t="s">
        <v>1060</v>
      </c>
    </row>
    <row r="132" spans="1:22" s="83" customFormat="1" ht="34.5" customHeight="1">
      <c r="A132" s="244" t="s">
        <v>621</v>
      </c>
      <c r="B132" s="84"/>
      <c r="C132" s="295"/>
      <c r="D132" s="297"/>
      <c r="E132" s="319" t="s">
        <v>58</v>
      </c>
      <c r="F132" s="320"/>
      <c r="G132" s="320"/>
      <c r="H132" s="321"/>
      <c r="I132" s="388"/>
      <c r="J132" s="101"/>
      <c r="K132" s="102"/>
      <c r="L132" s="82">
        <v>34</v>
      </c>
      <c r="M132" s="82">
        <v>54</v>
      </c>
      <c r="N132" s="82">
        <v>53</v>
      </c>
      <c r="O132" s="82">
        <v>46</v>
      </c>
      <c r="P132" s="82">
        <v>49</v>
      </c>
      <c r="Q132" s="82">
        <v>50</v>
      </c>
      <c r="R132" s="82">
        <v>14</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1053</v>
      </c>
      <c r="O143" s="66" t="s">
        <v>1055</v>
      </c>
      <c r="P143" s="66" t="s">
        <v>1058</v>
      </c>
      <c r="Q143" s="66" t="s">
        <v>1059</v>
      </c>
      <c r="R143" s="66" t="s">
        <v>1061</v>
      </c>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1054</v>
      </c>
      <c r="O144" s="70" t="s">
        <v>1056</v>
      </c>
      <c r="P144" s="70" t="s">
        <v>1054</v>
      </c>
      <c r="Q144" s="70" t="s">
        <v>1054</v>
      </c>
      <c r="R144" s="70" t="s">
        <v>1062</v>
      </c>
      <c r="S144" s="8"/>
      <c r="T144" s="8"/>
      <c r="U144" s="8"/>
      <c r="V144" s="8"/>
    </row>
    <row r="145" spans="1:18" s="118" customFormat="1" ht="34.5" customHeight="1">
      <c r="A145" s="246" t="s">
        <v>647</v>
      </c>
      <c r="B145" s="115"/>
      <c r="C145" s="316" t="s">
        <v>555</v>
      </c>
      <c r="D145" s="317"/>
      <c r="E145" s="317"/>
      <c r="F145" s="317"/>
      <c r="G145" s="317"/>
      <c r="H145" s="318"/>
      <c r="I145" s="339" t="s">
        <v>64</v>
      </c>
      <c r="J145" s="263">
        <f t="shared" ref="J145:J176" si="2">IF(SUM(L145:R145)=0,IF(COUNTIF(L145:R145,"未確認")&gt;0,"未確認",IF(COUNTIF(L145:R145,"~*")&gt;0,"*",SUM(L145:R145))),SUM(L145:R145))</f>
        <v>399</v>
      </c>
      <c r="K145" s="264" t="str">
        <f t="shared" ref="K145:K176" si="3">IF(OR(COUNTIF(L145:R145,"未確認")&gt;0,COUNTIF(L145:R145,"~*")&gt;0),"※","")</f>
        <v>※</v>
      </c>
      <c r="L145" s="117">
        <v>0</v>
      </c>
      <c r="M145" s="117">
        <v>0</v>
      </c>
      <c r="N145" s="117">
        <v>126</v>
      </c>
      <c r="O145" s="117">
        <v>0</v>
      </c>
      <c r="P145" s="117">
        <v>173</v>
      </c>
      <c r="Q145" s="117">
        <v>100</v>
      </c>
      <c r="R145" s="117" t="s">
        <v>541</v>
      </c>
    </row>
    <row r="146" spans="1:18"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6" t="s">
        <v>565</v>
      </c>
      <c r="D155" s="317"/>
      <c r="E155" s="317"/>
      <c r="F155" s="317"/>
      <c r="G155" s="317"/>
      <c r="H155" s="318"/>
      <c r="I155" s="412"/>
      <c r="J155" s="263" t="str">
        <f t="shared" si="2"/>
        <v>*</v>
      </c>
      <c r="K155" s="264" t="str">
        <f t="shared" si="3"/>
        <v>※</v>
      </c>
      <c r="L155" s="117" t="s">
        <v>541</v>
      </c>
      <c r="M155" s="117" t="s">
        <v>541</v>
      </c>
      <c r="N155" s="117">
        <v>0</v>
      </c>
      <c r="O155" s="117">
        <v>0</v>
      </c>
      <c r="P155" s="117">
        <v>0</v>
      </c>
      <c r="Q155" s="117">
        <v>0</v>
      </c>
      <c r="R155" s="117">
        <v>0</v>
      </c>
    </row>
    <row r="156" spans="1:18"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6" t="s">
        <v>575</v>
      </c>
      <c r="D167" s="317"/>
      <c r="E167" s="317"/>
      <c r="F167" s="317"/>
      <c r="G167" s="317"/>
      <c r="H167" s="318"/>
      <c r="I167" s="412"/>
      <c r="J167" s="263">
        <f t="shared" si="2"/>
        <v>63</v>
      </c>
      <c r="K167" s="264" t="str">
        <f t="shared" si="3"/>
        <v/>
      </c>
      <c r="L167" s="117">
        <v>0</v>
      </c>
      <c r="M167" s="117">
        <v>0</v>
      </c>
      <c r="N167" s="117">
        <v>0</v>
      </c>
      <c r="O167" s="117">
        <v>63</v>
      </c>
      <c r="P167" s="117">
        <v>0</v>
      </c>
      <c r="Q167" s="117">
        <v>0</v>
      </c>
      <c r="R167" s="117">
        <v>0</v>
      </c>
    </row>
    <row r="168" spans="1:18"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6" t="s">
        <v>90</v>
      </c>
      <c r="D177" s="317"/>
      <c r="E177" s="317"/>
      <c r="F177" s="317"/>
      <c r="G177" s="317"/>
      <c r="H177" s="318"/>
      <c r="I177" s="412"/>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6" t="s">
        <v>580</v>
      </c>
      <c r="D179" s="317"/>
      <c r="E179" s="317"/>
      <c r="F179" s="317"/>
      <c r="G179" s="317"/>
      <c r="H179" s="318"/>
      <c r="I179" s="412"/>
      <c r="J179" s="263">
        <f t="shared" si="4"/>
        <v>17</v>
      </c>
      <c r="K179" s="264" t="str">
        <f t="shared" si="5"/>
        <v/>
      </c>
      <c r="L179" s="117">
        <v>0</v>
      </c>
      <c r="M179" s="117">
        <v>0</v>
      </c>
      <c r="N179" s="117">
        <v>0</v>
      </c>
      <c r="O179" s="117">
        <v>0</v>
      </c>
      <c r="P179" s="117">
        <v>0</v>
      </c>
      <c r="Q179" s="117">
        <v>0</v>
      </c>
      <c r="R179" s="117">
        <v>17</v>
      </c>
    </row>
    <row r="180" spans="1:18"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6" t="s">
        <v>590</v>
      </c>
      <c r="D194" s="317"/>
      <c r="E194" s="317"/>
      <c r="F194" s="317"/>
      <c r="G194" s="317"/>
      <c r="H194" s="318"/>
      <c r="I194" s="412"/>
      <c r="J194" s="263">
        <f t="shared" si="4"/>
        <v>108</v>
      </c>
      <c r="K194" s="264" t="str">
        <f t="shared" si="5"/>
        <v/>
      </c>
      <c r="L194" s="117">
        <v>35</v>
      </c>
      <c r="M194" s="117">
        <v>73</v>
      </c>
      <c r="N194" s="117">
        <v>0</v>
      </c>
      <c r="O194" s="117">
        <v>0</v>
      </c>
      <c r="P194" s="117">
        <v>0</v>
      </c>
      <c r="Q194" s="117">
        <v>0</v>
      </c>
      <c r="R194" s="117">
        <v>0</v>
      </c>
    </row>
    <row r="195" spans="1:18"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6" t="s">
        <v>639</v>
      </c>
      <c r="D209" s="317"/>
      <c r="E209" s="317"/>
      <c r="F209" s="317"/>
      <c r="G209" s="317"/>
      <c r="H209" s="318"/>
      <c r="I209" s="412"/>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1053</v>
      </c>
      <c r="O226" s="66" t="s">
        <v>1055</v>
      </c>
      <c r="P226" s="66" t="s">
        <v>1058</v>
      </c>
      <c r="Q226" s="66" t="s">
        <v>1059</v>
      </c>
      <c r="R226" s="66" t="s">
        <v>1061</v>
      </c>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1054</v>
      </c>
      <c r="O227" s="70" t="s">
        <v>1056</v>
      </c>
      <c r="P227" s="70" t="s">
        <v>1054</v>
      </c>
      <c r="Q227" s="70" t="s">
        <v>1054</v>
      </c>
      <c r="R227" s="70" t="s">
        <v>1062</v>
      </c>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1053</v>
      </c>
      <c r="O234" s="66" t="s">
        <v>1055</v>
      </c>
      <c r="P234" s="66" t="s">
        <v>1058</v>
      </c>
      <c r="Q234" s="66" t="s">
        <v>1059</v>
      </c>
      <c r="R234" s="66" t="s">
        <v>1061</v>
      </c>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1054</v>
      </c>
      <c r="O235" s="70" t="s">
        <v>1056</v>
      </c>
      <c r="P235" s="70" t="s">
        <v>1054</v>
      </c>
      <c r="Q235" s="70" t="s">
        <v>1054</v>
      </c>
      <c r="R235" s="70" t="s">
        <v>1062</v>
      </c>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c r="Q236" s="127"/>
      <c r="R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c r="O237" s="129"/>
      <c r="P237" s="129"/>
      <c r="Q237" s="129"/>
      <c r="R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1053</v>
      </c>
      <c r="O244" s="66" t="s">
        <v>1055</v>
      </c>
      <c r="P244" s="66" t="s">
        <v>1058</v>
      </c>
      <c r="Q244" s="66" t="s">
        <v>1059</v>
      </c>
      <c r="R244" s="66" t="s">
        <v>1061</v>
      </c>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1054</v>
      </c>
      <c r="O245" s="70" t="s">
        <v>1056</v>
      </c>
      <c r="P245" s="70" t="s">
        <v>1054</v>
      </c>
      <c r="Q245" s="70" t="s">
        <v>1054</v>
      </c>
      <c r="R245" s="70" t="s">
        <v>1062</v>
      </c>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1053</v>
      </c>
      <c r="O253" s="66" t="s">
        <v>1055</v>
      </c>
      <c r="P253" s="66" t="s">
        <v>1058</v>
      </c>
      <c r="Q253" s="66" t="s">
        <v>1059</v>
      </c>
      <c r="R253" s="66" t="s">
        <v>1061</v>
      </c>
      <c r="S253" s="8"/>
      <c r="T253" s="8"/>
      <c r="U253" s="8"/>
      <c r="V253" s="8"/>
    </row>
    <row r="254" spans="1:22" ht="27">
      <c r="A254" s="243"/>
      <c r="B254" s="1"/>
      <c r="C254" s="62"/>
      <c r="D254" s="3"/>
      <c r="F254" s="3"/>
      <c r="G254" s="3"/>
      <c r="H254" s="287"/>
      <c r="I254" s="67" t="s">
        <v>36</v>
      </c>
      <c r="J254" s="68"/>
      <c r="K254" s="79"/>
      <c r="L254" s="70" t="s">
        <v>1047</v>
      </c>
      <c r="M254" s="137" t="s">
        <v>1047</v>
      </c>
      <c r="N254" s="137" t="s">
        <v>1054</v>
      </c>
      <c r="O254" s="137" t="s">
        <v>1056</v>
      </c>
      <c r="P254" s="137" t="s">
        <v>1054</v>
      </c>
      <c r="Q254" s="137" t="s">
        <v>1054</v>
      </c>
      <c r="R254" s="137" t="s">
        <v>1062</v>
      </c>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1053</v>
      </c>
      <c r="O263" s="66" t="s">
        <v>1055</v>
      </c>
      <c r="P263" s="66" t="s">
        <v>1058</v>
      </c>
      <c r="Q263" s="66" t="s">
        <v>1059</v>
      </c>
      <c r="R263" s="66" t="s">
        <v>1061</v>
      </c>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1054</v>
      </c>
      <c r="O264" s="70" t="s">
        <v>1056</v>
      </c>
      <c r="P264" s="70" t="s">
        <v>1054</v>
      </c>
      <c r="Q264" s="70" t="s">
        <v>1054</v>
      </c>
      <c r="R264" s="70" t="s">
        <v>1062</v>
      </c>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53</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3"/>
      <c r="D266" s="373"/>
      <c r="E266" s="373"/>
      <c r="F266" s="373"/>
      <c r="G266" s="370" t="s">
        <v>148</v>
      </c>
      <c r="H266" s="370"/>
      <c r="I266" s="403"/>
      <c r="J266" s="267">
        <v>13.5</v>
      </c>
      <c r="K266" s="81" t="str">
        <f t="shared" si="8"/>
        <v/>
      </c>
      <c r="L266" s="144"/>
      <c r="M266" s="144"/>
      <c r="N266" s="144"/>
      <c r="O266" s="144"/>
      <c r="P266" s="144"/>
      <c r="Q266" s="144"/>
      <c r="R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c r="R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row>
    <row r="269" spans="1:22" s="83" customFormat="1" ht="34.5" customHeight="1">
      <c r="A269" s="249" t="s">
        <v>725</v>
      </c>
      <c r="B269" s="120"/>
      <c r="C269" s="370" t="s">
        <v>150</v>
      </c>
      <c r="D269" s="370"/>
      <c r="E269" s="370"/>
      <c r="F269" s="370"/>
      <c r="G269" s="370" t="s">
        <v>146</v>
      </c>
      <c r="H269" s="370"/>
      <c r="I269" s="403"/>
      <c r="J269" s="266">
        <f t="shared" ref="J269:J284" si="9">IF(SUM(L269:R269)=0,IF(COUNTIF(L269:R269,"未確認")&gt;0,"未確認",IF(COUNTIF(L269:R269,"~*")&gt;0,"*",SUM(L269:R269))),SUM(L269:R269))</f>
        <v>155</v>
      </c>
      <c r="K269" s="81" t="str">
        <f t="shared" si="8"/>
        <v/>
      </c>
      <c r="L269" s="147">
        <v>17</v>
      </c>
      <c r="M269" s="147">
        <v>20</v>
      </c>
      <c r="N269" s="147">
        <v>30</v>
      </c>
      <c r="O269" s="147">
        <v>23</v>
      </c>
      <c r="P269" s="147">
        <v>28</v>
      </c>
      <c r="Q269" s="147">
        <v>25</v>
      </c>
      <c r="R269" s="147">
        <v>12</v>
      </c>
    </row>
    <row r="270" spans="1:22" s="83" customFormat="1" ht="34.5" customHeight="1">
      <c r="A270" s="249" t="s">
        <v>725</v>
      </c>
      <c r="B270" s="120"/>
      <c r="C270" s="370"/>
      <c r="D270" s="370"/>
      <c r="E270" s="370"/>
      <c r="F270" s="370"/>
      <c r="G270" s="370" t="s">
        <v>148</v>
      </c>
      <c r="H270" s="370"/>
      <c r="I270" s="403"/>
      <c r="J270" s="266">
        <f t="shared" si="9"/>
        <v>4.5</v>
      </c>
      <c r="K270" s="81" t="str">
        <f t="shared" si="8"/>
        <v/>
      </c>
      <c r="L270" s="148">
        <v>0.3</v>
      </c>
      <c r="M270" s="148">
        <v>0.8</v>
      </c>
      <c r="N270" s="148">
        <v>0</v>
      </c>
      <c r="O270" s="148">
        <v>0.5</v>
      </c>
      <c r="P270" s="148">
        <v>1.6</v>
      </c>
      <c r="Q270" s="148">
        <v>0.6</v>
      </c>
      <c r="R270" s="148">
        <v>0.7</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0</v>
      </c>
      <c r="M271" s="147">
        <v>0</v>
      </c>
      <c r="N271" s="147">
        <v>1</v>
      </c>
      <c r="O271" s="147">
        <v>2</v>
      </c>
      <c r="P271" s="147">
        <v>0</v>
      </c>
      <c r="Q271" s="147">
        <v>2</v>
      </c>
      <c r="R271" s="147">
        <v>0</v>
      </c>
    </row>
    <row r="272" spans="1:22" s="83" customFormat="1" ht="34.5" customHeight="1">
      <c r="A272" s="249" t="s">
        <v>726</v>
      </c>
      <c r="B272" s="120"/>
      <c r="C272" s="371"/>
      <c r="D272" s="371"/>
      <c r="E272" s="371"/>
      <c r="F272" s="371"/>
      <c r="G272" s="370" t="s">
        <v>148</v>
      </c>
      <c r="H272" s="370"/>
      <c r="I272" s="403"/>
      <c r="J272" s="266">
        <f t="shared" si="9"/>
        <v>0.9</v>
      </c>
      <c r="K272" s="81" t="str">
        <f t="shared" si="8"/>
        <v/>
      </c>
      <c r="L272" s="148">
        <v>0</v>
      </c>
      <c r="M272" s="148">
        <v>0.9</v>
      </c>
      <c r="N272" s="148">
        <v>0</v>
      </c>
      <c r="O272" s="148">
        <v>0</v>
      </c>
      <c r="P272" s="148">
        <v>0</v>
      </c>
      <c r="Q272" s="148">
        <v>0</v>
      </c>
      <c r="R272" s="148">
        <v>0</v>
      </c>
    </row>
    <row r="273" spans="1:18" s="83" customFormat="1" ht="34.5" customHeight="1">
      <c r="A273" s="249" t="s">
        <v>727</v>
      </c>
      <c r="B273" s="120"/>
      <c r="C273" s="370" t="s">
        <v>152</v>
      </c>
      <c r="D273" s="371"/>
      <c r="E273" s="371"/>
      <c r="F273" s="371"/>
      <c r="G273" s="370" t="s">
        <v>146</v>
      </c>
      <c r="H273" s="370"/>
      <c r="I273" s="403"/>
      <c r="J273" s="266">
        <f t="shared" si="9"/>
        <v>33</v>
      </c>
      <c r="K273" s="81" t="str">
        <f t="shared" si="8"/>
        <v/>
      </c>
      <c r="L273" s="147">
        <v>3</v>
      </c>
      <c r="M273" s="147">
        <v>8</v>
      </c>
      <c r="N273" s="147">
        <v>7</v>
      </c>
      <c r="O273" s="147">
        <v>3</v>
      </c>
      <c r="P273" s="147">
        <v>6</v>
      </c>
      <c r="Q273" s="147">
        <v>5</v>
      </c>
      <c r="R273" s="147">
        <v>1</v>
      </c>
    </row>
    <row r="274" spans="1:18" s="83" customFormat="1" ht="34.5" customHeight="1">
      <c r="A274" s="249" t="s">
        <v>727</v>
      </c>
      <c r="B274" s="120"/>
      <c r="C274" s="371"/>
      <c r="D274" s="371"/>
      <c r="E274" s="371"/>
      <c r="F274" s="371"/>
      <c r="G274" s="370" t="s">
        <v>148</v>
      </c>
      <c r="H274" s="370"/>
      <c r="I274" s="403"/>
      <c r="J274" s="266">
        <f t="shared" si="9"/>
        <v>3.8</v>
      </c>
      <c r="K274" s="81" t="str">
        <f t="shared" si="8"/>
        <v/>
      </c>
      <c r="L274" s="148">
        <v>0</v>
      </c>
      <c r="M274" s="148">
        <v>0.4</v>
      </c>
      <c r="N274" s="148">
        <v>0</v>
      </c>
      <c r="O274" s="148">
        <v>1.7</v>
      </c>
      <c r="P274" s="148">
        <v>0</v>
      </c>
      <c r="Q274" s="148">
        <v>1.7</v>
      </c>
      <c r="R274" s="148">
        <v>0</v>
      </c>
    </row>
    <row r="275" spans="1:18"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0" t="s">
        <v>154</v>
      </c>
      <c r="D277" s="371"/>
      <c r="E277" s="371"/>
      <c r="F277" s="371"/>
      <c r="G277" s="370" t="s">
        <v>146</v>
      </c>
      <c r="H277" s="370"/>
      <c r="I277" s="403"/>
      <c r="J277" s="266">
        <f t="shared" si="9"/>
        <v>11</v>
      </c>
      <c r="K277" s="81" t="str">
        <f t="shared" si="8"/>
        <v/>
      </c>
      <c r="L277" s="147">
        <v>5</v>
      </c>
      <c r="M277" s="147">
        <v>6</v>
      </c>
      <c r="N277" s="147">
        <v>0</v>
      </c>
      <c r="O277" s="147">
        <v>0</v>
      </c>
      <c r="P277" s="147">
        <v>0</v>
      </c>
      <c r="Q277" s="147">
        <v>0</v>
      </c>
      <c r="R277" s="147">
        <v>0</v>
      </c>
    </row>
    <row r="278" spans="1:18"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0" t="s">
        <v>155</v>
      </c>
      <c r="D279" s="371"/>
      <c r="E279" s="371"/>
      <c r="F279" s="371"/>
      <c r="G279" s="370" t="s">
        <v>146</v>
      </c>
      <c r="H279" s="370"/>
      <c r="I279" s="403"/>
      <c r="J279" s="266">
        <f t="shared" si="9"/>
        <v>4</v>
      </c>
      <c r="K279" s="81" t="str">
        <f t="shared" si="8"/>
        <v/>
      </c>
      <c r="L279" s="147">
        <v>2</v>
      </c>
      <c r="M279" s="147">
        <v>2</v>
      </c>
      <c r="N279" s="147">
        <v>0</v>
      </c>
      <c r="O279" s="147">
        <v>0</v>
      </c>
      <c r="P279" s="147">
        <v>0</v>
      </c>
      <c r="Q279" s="147">
        <v>0</v>
      </c>
      <c r="R279" s="147">
        <v>0</v>
      </c>
    </row>
    <row r="280" spans="1:18"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0" t="s">
        <v>156</v>
      </c>
      <c r="D281" s="371"/>
      <c r="E281" s="371"/>
      <c r="F281" s="371"/>
      <c r="G281" s="370" t="s">
        <v>146</v>
      </c>
      <c r="H281" s="370"/>
      <c r="I281" s="403"/>
      <c r="J281" s="266">
        <f t="shared" si="9"/>
        <v>2</v>
      </c>
      <c r="K281" s="81" t="str">
        <f t="shared" si="8"/>
        <v/>
      </c>
      <c r="L281" s="147">
        <v>1</v>
      </c>
      <c r="M281" s="147">
        <v>1</v>
      </c>
      <c r="N281" s="147">
        <v>0</v>
      </c>
      <c r="O281" s="147">
        <v>0</v>
      </c>
      <c r="P281" s="147">
        <v>0</v>
      </c>
      <c r="Q281" s="147">
        <v>0</v>
      </c>
      <c r="R281" s="147">
        <v>0</v>
      </c>
    </row>
    <row r="282" spans="1:18"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0" t="s">
        <v>158</v>
      </c>
      <c r="D285" s="373"/>
      <c r="E285" s="373"/>
      <c r="F285" s="373"/>
      <c r="G285" s="370" t="s">
        <v>146</v>
      </c>
      <c r="H285" s="370"/>
      <c r="I285" s="403"/>
      <c r="J285" s="266">
        <v>18</v>
      </c>
      <c r="K285" s="81" t="str">
        <f t="shared" si="8"/>
        <v/>
      </c>
      <c r="L285" s="141"/>
      <c r="M285" s="141"/>
      <c r="N285" s="141"/>
      <c r="O285" s="141"/>
      <c r="P285" s="141"/>
      <c r="Q285" s="141"/>
      <c r="R285" s="141"/>
    </row>
    <row r="286" spans="1:18"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row>
    <row r="287" spans="1:18" s="83" customFormat="1" ht="34.5" customHeight="1">
      <c r="A287" s="244" t="s">
        <v>734</v>
      </c>
      <c r="B287" s="84"/>
      <c r="C287" s="370" t="s">
        <v>159</v>
      </c>
      <c r="D287" s="373"/>
      <c r="E287" s="373"/>
      <c r="F287" s="373"/>
      <c r="G287" s="370" t="s">
        <v>146</v>
      </c>
      <c r="H287" s="370"/>
      <c r="I287" s="403"/>
      <c r="J287" s="266">
        <v>22</v>
      </c>
      <c r="K287" s="81" t="str">
        <f t="shared" si="8"/>
        <v/>
      </c>
      <c r="L287" s="141"/>
      <c r="M287" s="141"/>
      <c r="N287" s="141"/>
      <c r="O287" s="141"/>
      <c r="P287" s="141"/>
      <c r="Q287" s="141"/>
      <c r="R287" s="141"/>
    </row>
    <row r="288" spans="1:18"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c r="P288" s="144"/>
      <c r="Q288" s="144"/>
      <c r="R288" s="144"/>
    </row>
    <row r="289" spans="1:22" s="83" customFormat="1" ht="34.5" customHeight="1">
      <c r="A289" s="249" t="s">
        <v>735</v>
      </c>
      <c r="B289" s="84"/>
      <c r="C289" s="370" t="s">
        <v>160</v>
      </c>
      <c r="D289" s="371"/>
      <c r="E289" s="371"/>
      <c r="F289" s="371"/>
      <c r="G289" s="370" t="s">
        <v>146</v>
      </c>
      <c r="H289" s="370"/>
      <c r="I289" s="403"/>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1"/>
      <c r="D290" s="371"/>
      <c r="E290" s="371"/>
      <c r="F290" s="371"/>
      <c r="G290" s="370" t="s">
        <v>148</v>
      </c>
      <c r="H290" s="370"/>
      <c r="I290" s="403"/>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0" t="s">
        <v>161</v>
      </c>
      <c r="D291" s="373"/>
      <c r="E291" s="373"/>
      <c r="F291" s="373"/>
      <c r="G291" s="370" t="s">
        <v>146</v>
      </c>
      <c r="H291" s="370"/>
      <c r="I291" s="403"/>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3"/>
      <c r="D292" s="373"/>
      <c r="E292" s="373"/>
      <c r="F292" s="373"/>
      <c r="G292" s="370" t="s">
        <v>148</v>
      </c>
      <c r="H292" s="370"/>
      <c r="I292" s="404"/>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12</v>
      </c>
      <c r="M297" s="147">
        <v>14</v>
      </c>
      <c r="N297" s="147">
        <v>21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0.6</v>
      </c>
      <c r="M298" s="148">
        <v>4.0999999999999996</v>
      </c>
      <c r="N298" s="148">
        <v>1.5</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5</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3</v>
      </c>
      <c r="M301" s="147">
        <v>1</v>
      </c>
      <c r="N301" s="147">
        <v>3</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0.5</v>
      </c>
      <c r="M302" s="148">
        <v>0</v>
      </c>
      <c r="N302" s="148">
        <v>0.3</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71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15</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17</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1053</v>
      </c>
      <c r="O322" s="66" t="s">
        <v>1055</v>
      </c>
      <c r="P322" s="66" t="s">
        <v>1058</v>
      </c>
      <c r="Q322" s="66" t="s">
        <v>1059</v>
      </c>
      <c r="R322" s="66" t="s">
        <v>1061</v>
      </c>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1054</v>
      </c>
      <c r="O323" s="137" t="s">
        <v>1056</v>
      </c>
      <c r="P323" s="137" t="s">
        <v>1054</v>
      </c>
      <c r="Q323" s="137" t="s">
        <v>1054</v>
      </c>
      <c r="R323" s="137" t="s">
        <v>1062</v>
      </c>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c r="Q324" s="157"/>
      <c r="R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c r="P327" s="161"/>
      <c r="Q327" s="161"/>
      <c r="R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row>
    <row r="329" spans="1:22" s="83" customFormat="1" ht="34.5" customHeight="1">
      <c r="A329" s="249" t="s">
        <v>750</v>
      </c>
      <c r="B329" s="159"/>
      <c r="C329" s="370"/>
      <c r="D329" s="370"/>
      <c r="E329" s="370"/>
      <c r="F329" s="371"/>
      <c r="G329" s="370" t="s">
        <v>176</v>
      </c>
      <c r="H329" s="288" t="s">
        <v>173</v>
      </c>
      <c r="I329" s="353"/>
      <c r="J329" s="266">
        <v>8</v>
      </c>
      <c r="K329" s="81"/>
      <c r="L329" s="269"/>
      <c r="M329" s="161"/>
      <c r="N329" s="161"/>
      <c r="O329" s="161"/>
      <c r="P329" s="161"/>
      <c r="Q329" s="161"/>
      <c r="R329" s="161"/>
    </row>
    <row r="330" spans="1:22" s="83" customFormat="1" ht="34.5" customHeight="1">
      <c r="A330" s="249" t="s">
        <v>750</v>
      </c>
      <c r="B330" s="159"/>
      <c r="C330" s="370"/>
      <c r="D330" s="370"/>
      <c r="E330" s="370"/>
      <c r="F330" s="371"/>
      <c r="G330" s="371"/>
      <c r="H330" s="288" t="s">
        <v>174</v>
      </c>
      <c r="I330" s="353"/>
      <c r="J330" s="267">
        <v>0.3</v>
      </c>
      <c r="K330" s="81"/>
      <c r="L330" s="269"/>
      <c r="M330" s="161"/>
      <c r="N330" s="161"/>
      <c r="O330" s="161"/>
      <c r="P330" s="161"/>
      <c r="Q330" s="161"/>
      <c r="R330" s="161"/>
    </row>
    <row r="331" spans="1:22" s="83" customFormat="1" ht="34.5" customHeight="1">
      <c r="A331" s="249" t="s">
        <v>751</v>
      </c>
      <c r="B331" s="159"/>
      <c r="C331" s="370"/>
      <c r="D331" s="370"/>
      <c r="E331" s="370"/>
      <c r="F331" s="371"/>
      <c r="G331" s="372" t="s">
        <v>177</v>
      </c>
      <c r="H331" s="288" t="s">
        <v>173</v>
      </c>
      <c r="I331" s="353"/>
      <c r="J331" s="266">
        <v>7</v>
      </c>
      <c r="K331" s="81"/>
      <c r="L331" s="269"/>
      <c r="M331" s="161"/>
      <c r="N331" s="161"/>
      <c r="O331" s="161"/>
      <c r="P331" s="161"/>
      <c r="Q331" s="161"/>
      <c r="R331" s="161"/>
    </row>
    <row r="332" spans="1:22" s="83" customFormat="1" ht="34.5" customHeight="1">
      <c r="A332" s="249" t="s">
        <v>751</v>
      </c>
      <c r="B332" s="159"/>
      <c r="C332" s="370"/>
      <c r="D332" s="370"/>
      <c r="E332" s="370"/>
      <c r="F332" s="371"/>
      <c r="G332" s="371"/>
      <c r="H332" s="288" t="s">
        <v>174</v>
      </c>
      <c r="I332" s="353"/>
      <c r="J332" s="267">
        <v>0.3</v>
      </c>
      <c r="K332" s="81"/>
      <c r="L332" s="269"/>
      <c r="M332" s="161"/>
      <c r="N332" s="161"/>
      <c r="O332" s="161"/>
      <c r="P332" s="161"/>
      <c r="Q332" s="161"/>
      <c r="R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1053</v>
      </c>
      <c r="O342" s="66" t="s">
        <v>1055</v>
      </c>
      <c r="P342" s="66" t="s">
        <v>1058</v>
      </c>
      <c r="Q342" s="66" t="s">
        <v>1059</v>
      </c>
      <c r="R342" s="66" t="s">
        <v>1061</v>
      </c>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1054</v>
      </c>
      <c r="O343" s="137" t="s">
        <v>1056</v>
      </c>
      <c r="P343" s="137" t="s">
        <v>1054</v>
      </c>
      <c r="Q343" s="137" t="s">
        <v>1054</v>
      </c>
      <c r="R343" s="137" t="s">
        <v>1062</v>
      </c>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c r="R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row>
    <row r="349" spans="1:22" s="83" customFormat="1" ht="34.5" customHeight="1">
      <c r="A349" s="249" t="s">
        <v>759</v>
      </c>
      <c r="B349" s="159"/>
      <c r="C349" s="391"/>
      <c r="D349" s="392"/>
      <c r="E349" s="319" t="s">
        <v>189</v>
      </c>
      <c r="F349" s="320"/>
      <c r="G349" s="320"/>
      <c r="H349" s="321"/>
      <c r="I349" s="353"/>
      <c r="J349" s="271">
        <v>2</v>
      </c>
      <c r="K349" s="81"/>
      <c r="L349" s="269"/>
      <c r="M349" s="161"/>
      <c r="N349" s="161"/>
      <c r="O349" s="161"/>
      <c r="P349" s="161"/>
      <c r="Q349" s="161"/>
      <c r="R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c r="Q351" s="161"/>
      <c r="R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1053</v>
      </c>
      <c r="O367" s="66" t="s">
        <v>1055</v>
      </c>
      <c r="P367" s="66" t="s">
        <v>1058</v>
      </c>
      <c r="Q367" s="66" t="s">
        <v>1059</v>
      </c>
      <c r="R367" s="66" t="s">
        <v>1061</v>
      </c>
    </row>
    <row r="368" spans="1:22" s="118" customFormat="1" ht="20.25" customHeight="1">
      <c r="A368" s="243"/>
      <c r="B368" s="1"/>
      <c r="C368" s="3"/>
      <c r="D368" s="3"/>
      <c r="E368" s="3"/>
      <c r="F368" s="3"/>
      <c r="G368" s="3"/>
      <c r="H368" s="287"/>
      <c r="I368" s="67" t="s">
        <v>36</v>
      </c>
      <c r="J368" s="170"/>
      <c r="K368" s="79"/>
      <c r="L368" s="137" t="s">
        <v>1047</v>
      </c>
      <c r="M368" s="137" t="s">
        <v>1047</v>
      </c>
      <c r="N368" s="137" t="s">
        <v>1054</v>
      </c>
      <c r="O368" s="137" t="s">
        <v>1056</v>
      </c>
      <c r="P368" s="137" t="s">
        <v>1054</v>
      </c>
      <c r="Q368" s="137" t="s">
        <v>1054</v>
      </c>
      <c r="R368" s="137" t="s">
        <v>1062</v>
      </c>
    </row>
    <row r="369" spans="1:18"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row>
    <row r="370" spans="1:18" s="118" customFormat="1" ht="34.5" customHeight="1">
      <c r="A370" s="243"/>
      <c r="B370" s="173"/>
      <c r="C370" s="382"/>
      <c r="D370" s="383"/>
      <c r="E370" s="383"/>
      <c r="F370" s="383"/>
      <c r="G370" s="383"/>
      <c r="H370" s="384"/>
      <c r="I370" s="388"/>
      <c r="J370" s="174"/>
      <c r="K370" s="102"/>
      <c r="L370" s="175"/>
      <c r="M370" s="175"/>
      <c r="N370" s="175"/>
      <c r="O370" s="175"/>
      <c r="P370" s="175"/>
      <c r="Q370" s="175"/>
      <c r="R370" s="175"/>
    </row>
    <row r="371" spans="1:18" s="118" customFormat="1" ht="34.5" customHeight="1">
      <c r="A371" s="249" t="s">
        <v>771</v>
      </c>
      <c r="B371" s="173"/>
      <c r="C371" s="382"/>
      <c r="D371" s="383"/>
      <c r="E371" s="383"/>
      <c r="F371" s="383"/>
      <c r="G371" s="383"/>
      <c r="H371" s="384"/>
      <c r="I371" s="388"/>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2"/>
      <c r="D372" s="383"/>
      <c r="E372" s="383"/>
      <c r="F372" s="383"/>
      <c r="G372" s="383"/>
      <c r="H372" s="384"/>
      <c r="I372" s="388"/>
      <c r="J372" s="174"/>
      <c r="K372" s="102"/>
      <c r="L372" s="177"/>
      <c r="M372" s="177"/>
      <c r="N372" s="177"/>
      <c r="O372" s="177"/>
      <c r="P372" s="177"/>
      <c r="Q372" s="177"/>
      <c r="R372" s="177"/>
    </row>
    <row r="373" spans="1:18" s="118" customFormat="1" ht="34.5" customHeight="1">
      <c r="A373" s="243"/>
      <c r="B373" s="173"/>
      <c r="C373" s="385"/>
      <c r="D373" s="386"/>
      <c r="E373" s="386"/>
      <c r="F373" s="386"/>
      <c r="G373" s="386"/>
      <c r="H373" s="387"/>
      <c r="I373" s="388"/>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1053</v>
      </c>
      <c r="O390" s="66" t="s">
        <v>1055</v>
      </c>
      <c r="P390" s="66" t="s">
        <v>1058</v>
      </c>
      <c r="Q390" s="66" t="s">
        <v>1059</v>
      </c>
      <c r="R390" s="66" t="s">
        <v>1061</v>
      </c>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1054</v>
      </c>
      <c r="O391" s="70" t="s">
        <v>1056</v>
      </c>
      <c r="P391" s="70" t="s">
        <v>1054</v>
      </c>
      <c r="Q391" s="70" t="s">
        <v>1054</v>
      </c>
      <c r="R391" s="70" t="s">
        <v>1062</v>
      </c>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IF(SUM(L392:R392)=0,IF(COUNTIF(L392:R392,"未確認")&gt;0,"未確認",IF(COUNTIF(L392:R392,"~*")&gt;0,"*",SUM(L392:R392))),SUM(L392:R392))</f>
        <v>4821</v>
      </c>
      <c r="K392" s="81" t="str">
        <f t="shared" ref="K392:K397" si="12">IF(OR(COUNTIF(L392:R392,"未確認")&gt;0,COUNTIF(L392:R392,"~*")&gt;0),"※","")</f>
        <v/>
      </c>
      <c r="L392" s="147">
        <v>173</v>
      </c>
      <c r="M392" s="147">
        <v>300</v>
      </c>
      <c r="N392" s="147">
        <v>1134</v>
      </c>
      <c r="O392" s="147">
        <v>225</v>
      </c>
      <c r="P392" s="147">
        <v>1716</v>
      </c>
      <c r="Q392" s="147">
        <v>964</v>
      </c>
      <c r="R392" s="147">
        <v>309</v>
      </c>
    </row>
    <row r="393" spans="1:22" s="83" customFormat="1" ht="34.5" customHeight="1">
      <c r="A393" s="249" t="s">
        <v>773</v>
      </c>
      <c r="B393" s="84"/>
      <c r="C393" s="369"/>
      <c r="D393" s="379"/>
      <c r="E393" s="319" t="s">
        <v>224</v>
      </c>
      <c r="F393" s="320"/>
      <c r="G393" s="320"/>
      <c r="H393" s="321"/>
      <c r="I393" s="342"/>
      <c r="J393" s="140">
        <f t="shared" si="11"/>
        <v>2473</v>
      </c>
      <c r="K393" s="81" t="str">
        <f t="shared" si="12"/>
        <v/>
      </c>
      <c r="L393" s="147">
        <v>173</v>
      </c>
      <c r="M393" s="147">
        <v>300</v>
      </c>
      <c r="N393" s="147">
        <v>424</v>
      </c>
      <c r="O393" s="147">
        <v>220</v>
      </c>
      <c r="P393" s="147">
        <v>861</v>
      </c>
      <c r="Q393" s="147">
        <v>353</v>
      </c>
      <c r="R393" s="147">
        <v>142</v>
      </c>
    </row>
    <row r="394" spans="1:22" s="83" customFormat="1" ht="34.5" customHeight="1">
      <c r="A394" s="250" t="s">
        <v>774</v>
      </c>
      <c r="B394" s="84"/>
      <c r="C394" s="369"/>
      <c r="D394" s="380"/>
      <c r="E394" s="319" t="s">
        <v>225</v>
      </c>
      <c r="F394" s="320"/>
      <c r="G394" s="320"/>
      <c r="H394" s="321"/>
      <c r="I394" s="342"/>
      <c r="J394" s="140">
        <f t="shared" si="11"/>
        <v>43</v>
      </c>
      <c r="K394" s="81" t="str">
        <f t="shared" si="12"/>
        <v/>
      </c>
      <c r="L394" s="147">
        <v>0</v>
      </c>
      <c r="M394" s="147">
        <v>0</v>
      </c>
      <c r="N394" s="147">
        <v>10</v>
      </c>
      <c r="O394" s="147">
        <v>0</v>
      </c>
      <c r="P394" s="147">
        <v>15</v>
      </c>
      <c r="Q394" s="147">
        <v>4</v>
      </c>
      <c r="R394" s="147">
        <v>14</v>
      </c>
    </row>
    <row r="395" spans="1:22" s="83" customFormat="1" ht="34.5" customHeight="1">
      <c r="A395" s="250" t="s">
        <v>775</v>
      </c>
      <c r="B395" s="84"/>
      <c r="C395" s="369"/>
      <c r="D395" s="381"/>
      <c r="E395" s="319" t="s">
        <v>226</v>
      </c>
      <c r="F395" s="320"/>
      <c r="G395" s="320"/>
      <c r="H395" s="321"/>
      <c r="I395" s="342"/>
      <c r="J395" s="140">
        <f t="shared" si="11"/>
        <v>2305</v>
      </c>
      <c r="K395" s="81" t="str">
        <f t="shared" si="12"/>
        <v/>
      </c>
      <c r="L395" s="147">
        <v>0</v>
      </c>
      <c r="M395" s="147">
        <v>0</v>
      </c>
      <c r="N395" s="147">
        <v>700</v>
      </c>
      <c r="O395" s="147">
        <v>5</v>
      </c>
      <c r="P395" s="147">
        <v>840</v>
      </c>
      <c r="Q395" s="147">
        <v>607</v>
      </c>
      <c r="R395" s="147">
        <v>153</v>
      </c>
    </row>
    <row r="396" spans="1:22" s="83" customFormat="1" ht="34.5" customHeight="1">
      <c r="A396" s="250" t="s">
        <v>776</v>
      </c>
      <c r="B396" s="1"/>
      <c r="C396" s="369"/>
      <c r="D396" s="319" t="s">
        <v>227</v>
      </c>
      <c r="E396" s="320"/>
      <c r="F396" s="320"/>
      <c r="G396" s="320"/>
      <c r="H396" s="321"/>
      <c r="I396" s="342"/>
      <c r="J396" s="140">
        <f t="shared" si="11"/>
        <v>94345</v>
      </c>
      <c r="K396" s="81" t="str">
        <f t="shared" si="12"/>
        <v/>
      </c>
      <c r="L396" s="147">
        <v>9938</v>
      </c>
      <c r="M396" s="147">
        <v>19278</v>
      </c>
      <c r="N396" s="147">
        <v>17474</v>
      </c>
      <c r="O396" s="147">
        <v>16571</v>
      </c>
      <c r="P396" s="147">
        <v>14274</v>
      </c>
      <c r="Q396" s="147">
        <v>15366</v>
      </c>
      <c r="R396" s="147">
        <v>1444</v>
      </c>
    </row>
    <row r="397" spans="1:22" s="83" customFormat="1" ht="34.5" customHeight="1">
      <c r="A397" s="250" t="s">
        <v>777</v>
      </c>
      <c r="B397" s="119"/>
      <c r="C397" s="369"/>
      <c r="D397" s="319" t="s">
        <v>228</v>
      </c>
      <c r="E397" s="320"/>
      <c r="F397" s="320"/>
      <c r="G397" s="320"/>
      <c r="H397" s="321"/>
      <c r="I397" s="343"/>
      <c r="J397" s="140">
        <f t="shared" si="11"/>
        <v>4870</v>
      </c>
      <c r="K397" s="81" t="str">
        <f t="shared" si="12"/>
        <v/>
      </c>
      <c r="L397" s="147">
        <v>177</v>
      </c>
      <c r="M397" s="147">
        <v>306</v>
      </c>
      <c r="N397" s="147">
        <v>1145</v>
      </c>
      <c r="O397" s="147">
        <v>229</v>
      </c>
      <c r="P397" s="147">
        <v>1723</v>
      </c>
      <c r="Q397" s="147">
        <v>977</v>
      </c>
      <c r="R397" s="147">
        <v>313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1053</v>
      </c>
      <c r="O403" s="66" t="s">
        <v>1055</v>
      </c>
      <c r="P403" s="66" t="s">
        <v>1058</v>
      </c>
      <c r="Q403" s="66" t="s">
        <v>1059</v>
      </c>
      <c r="R403" s="66" t="s">
        <v>1061</v>
      </c>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1054</v>
      </c>
      <c r="O404" s="70" t="s">
        <v>1056</v>
      </c>
      <c r="P404" s="70" t="s">
        <v>1054</v>
      </c>
      <c r="Q404" s="70" t="s">
        <v>1054</v>
      </c>
      <c r="R404" s="70" t="s">
        <v>1062</v>
      </c>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IF(SUM(L405:R405)=0,IF(COUNTIF(L405:R405,"未確認")&gt;0,"未確認",IF(COUNTIF(L405:R405,"~*")&gt;0,"*",SUM(L405:R405))),SUM(L405:R405))</f>
        <v>4821</v>
      </c>
      <c r="K405" s="81" t="str">
        <f t="shared" ref="K405:K422" si="14">IF(OR(COUNTIF(L405:R405,"未確認")&gt;0,COUNTIF(L405:R405,"~*")&gt;0),"※","")</f>
        <v/>
      </c>
      <c r="L405" s="147">
        <v>173</v>
      </c>
      <c r="M405" s="147">
        <v>300</v>
      </c>
      <c r="N405" s="147">
        <v>1134</v>
      </c>
      <c r="O405" s="147">
        <v>225</v>
      </c>
      <c r="P405" s="147">
        <v>1716</v>
      </c>
      <c r="Q405" s="147">
        <v>964</v>
      </c>
      <c r="R405" s="147">
        <v>309</v>
      </c>
    </row>
    <row r="406" spans="1:22" s="83" customFormat="1" ht="34.5" customHeight="1">
      <c r="A406" s="251" t="s">
        <v>779</v>
      </c>
      <c r="B406" s="119"/>
      <c r="C406" s="368"/>
      <c r="D406" s="374" t="s">
        <v>233</v>
      </c>
      <c r="E406" s="376" t="s">
        <v>234</v>
      </c>
      <c r="F406" s="377"/>
      <c r="G406" s="377"/>
      <c r="H406" s="378"/>
      <c r="I406" s="360"/>
      <c r="J406" s="140">
        <f t="shared" si="13"/>
        <v>1113</v>
      </c>
      <c r="K406" s="81" t="str">
        <f t="shared" si="14"/>
        <v/>
      </c>
      <c r="L406" s="147">
        <v>151</v>
      </c>
      <c r="M406" s="147">
        <v>239</v>
      </c>
      <c r="N406" s="147">
        <v>120</v>
      </c>
      <c r="O406" s="147">
        <v>214</v>
      </c>
      <c r="P406" s="147">
        <v>179</v>
      </c>
      <c r="Q406" s="147">
        <v>77</v>
      </c>
      <c r="R406" s="147">
        <v>133</v>
      </c>
    </row>
    <row r="407" spans="1:22" s="83" customFormat="1" ht="34.5" customHeight="1">
      <c r="A407" s="251" t="s">
        <v>780</v>
      </c>
      <c r="B407" s="119"/>
      <c r="C407" s="368"/>
      <c r="D407" s="368"/>
      <c r="E407" s="319" t="s">
        <v>235</v>
      </c>
      <c r="F407" s="320"/>
      <c r="G407" s="320"/>
      <c r="H407" s="321"/>
      <c r="I407" s="360"/>
      <c r="J407" s="140">
        <f t="shared" si="13"/>
        <v>3387</v>
      </c>
      <c r="K407" s="81" t="str">
        <f t="shared" si="14"/>
        <v/>
      </c>
      <c r="L407" s="147">
        <v>13</v>
      </c>
      <c r="M407" s="147">
        <v>3</v>
      </c>
      <c r="N407" s="147">
        <v>954</v>
      </c>
      <c r="O407" s="147">
        <v>5</v>
      </c>
      <c r="P407" s="147">
        <v>1458</v>
      </c>
      <c r="Q407" s="147">
        <v>815</v>
      </c>
      <c r="R407" s="147">
        <v>139</v>
      </c>
    </row>
    <row r="408" spans="1:22" s="83" customFormat="1" ht="34.5" customHeight="1">
      <c r="A408" s="251" t="s">
        <v>781</v>
      </c>
      <c r="B408" s="119"/>
      <c r="C408" s="368"/>
      <c r="D408" s="368"/>
      <c r="E408" s="319" t="s">
        <v>236</v>
      </c>
      <c r="F408" s="320"/>
      <c r="G408" s="320"/>
      <c r="H408" s="321"/>
      <c r="I408" s="360"/>
      <c r="J408" s="140">
        <f t="shared" si="13"/>
        <v>125</v>
      </c>
      <c r="K408" s="81" t="str">
        <f t="shared" si="14"/>
        <v/>
      </c>
      <c r="L408" s="147">
        <v>9</v>
      </c>
      <c r="M408" s="147">
        <v>58</v>
      </c>
      <c r="N408" s="147">
        <v>24</v>
      </c>
      <c r="O408" s="147">
        <v>4</v>
      </c>
      <c r="P408" s="147">
        <v>16</v>
      </c>
      <c r="Q408" s="147">
        <v>7</v>
      </c>
      <c r="R408" s="147">
        <v>7</v>
      </c>
    </row>
    <row r="409" spans="1:22" s="83" customFormat="1" ht="34.5" customHeight="1">
      <c r="A409" s="251" t="s">
        <v>782</v>
      </c>
      <c r="B409" s="119"/>
      <c r="C409" s="368"/>
      <c r="D409" s="368"/>
      <c r="E409" s="316" t="s">
        <v>986</v>
      </c>
      <c r="F409" s="317"/>
      <c r="G409" s="317"/>
      <c r="H409" s="318"/>
      <c r="I409" s="360"/>
      <c r="J409" s="140">
        <f t="shared" si="13"/>
        <v>196</v>
      </c>
      <c r="K409" s="81" t="str">
        <f t="shared" si="14"/>
        <v/>
      </c>
      <c r="L409" s="147">
        <v>0</v>
      </c>
      <c r="M409" s="147">
        <v>0</v>
      </c>
      <c r="N409" s="147">
        <v>36</v>
      </c>
      <c r="O409" s="147">
        <v>2</v>
      </c>
      <c r="P409" s="147">
        <v>63</v>
      </c>
      <c r="Q409" s="147">
        <v>65</v>
      </c>
      <c r="R409" s="147">
        <v>30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8"/>
      <c r="D413" s="319" t="s">
        <v>251</v>
      </c>
      <c r="E413" s="320"/>
      <c r="F413" s="320"/>
      <c r="G413" s="320"/>
      <c r="H413" s="321"/>
      <c r="I413" s="360"/>
      <c r="J413" s="140">
        <f t="shared" si="13"/>
        <v>4870</v>
      </c>
      <c r="K413" s="81" t="str">
        <f t="shared" si="14"/>
        <v/>
      </c>
      <c r="L413" s="147">
        <v>177</v>
      </c>
      <c r="M413" s="147">
        <v>306</v>
      </c>
      <c r="N413" s="147">
        <v>1145</v>
      </c>
      <c r="O413" s="147">
        <v>229</v>
      </c>
      <c r="P413" s="147">
        <v>1723</v>
      </c>
      <c r="Q413" s="147">
        <v>977</v>
      </c>
      <c r="R413" s="147">
        <v>313</v>
      </c>
    </row>
    <row r="414" spans="1:22" s="83" customFormat="1" ht="34.5" customHeight="1">
      <c r="A414" s="251" t="s">
        <v>787</v>
      </c>
      <c r="B414" s="119"/>
      <c r="C414" s="368"/>
      <c r="D414" s="374" t="s">
        <v>240</v>
      </c>
      <c r="E414" s="376" t="s">
        <v>241</v>
      </c>
      <c r="F414" s="377"/>
      <c r="G414" s="377"/>
      <c r="H414" s="378"/>
      <c r="I414" s="360"/>
      <c r="J414" s="140">
        <f t="shared" si="13"/>
        <v>1130</v>
      </c>
      <c r="K414" s="81" t="str">
        <f t="shared" si="14"/>
        <v/>
      </c>
      <c r="L414" s="147">
        <v>13</v>
      </c>
      <c r="M414" s="147">
        <v>25</v>
      </c>
      <c r="N414" s="147">
        <v>181</v>
      </c>
      <c r="O414" s="147">
        <v>6</v>
      </c>
      <c r="P414" s="147">
        <v>286</v>
      </c>
      <c r="Q414" s="147">
        <v>362</v>
      </c>
      <c r="R414" s="147">
        <v>257</v>
      </c>
    </row>
    <row r="415" spans="1:22" s="83" customFormat="1" ht="34.5" customHeight="1">
      <c r="A415" s="251" t="s">
        <v>788</v>
      </c>
      <c r="B415" s="119"/>
      <c r="C415" s="368"/>
      <c r="D415" s="368"/>
      <c r="E415" s="319" t="s">
        <v>242</v>
      </c>
      <c r="F415" s="320"/>
      <c r="G415" s="320"/>
      <c r="H415" s="321"/>
      <c r="I415" s="360"/>
      <c r="J415" s="140">
        <f t="shared" si="13"/>
        <v>2952</v>
      </c>
      <c r="K415" s="81" t="str">
        <f t="shared" si="14"/>
        <v/>
      </c>
      <c r="L415" s="147">
        <v>122</v>
      </c>
      <c r="M415" s="147">
        <v>209</v>
      </c>
      <c r="N415" s="147">
        <v>781</v>
      </c>
      <c r="O415" s="147">
        <v>31</v>
      </c>
      <c r="P415" s="147">
        <v>1273</v>
      </c>
      <c r="Q415" s="147">
        <v>518</v>
      </c>
      <c r="R415" s="147">
        <v>18</v>
      </c>
    </row>
    <row r="416" spans="1:22" s="83" customFormat="1" ht="34.5" customHeight="1">
      <c r="A416" s="251" t="s">
        <v>789</v>
      </c>
      <c r="B416" s="119"/>
      <c r="C416" s="368"/>
      <c r="D416" s="368"/>
      <c r="E416" s="319" t="s">
        <v>243</v>
      </c>
      <c r="F416" s="320"/>
      <c r="G416" s="320"/>
      <c r="H416" s="321"/>
      <c r="I416" s="360"/>
      <c r="J416" s="140">
        <f t="shared" si="13"/>
        <v>111</v>
      </c>
      <c r="K416" s="81" t="str">
        <f t="shared" si="14"/>
        <v/>
      </c>
      <c r="L416" s="147">
        <v>3</v>
      </c>
      <c r="M416" s="147">
        <v>5</v>
      </c>
      <c r="N416" s="147">
        <v>25</v>
      </c>
      <c r="O416" s="147">
        <v>27</v>
      </c>
      <c r="P416" s="147">
        <v>33</v>
      </c>
      <c r="Q416" s="147">
        <v>15</v>
      </c>
      <c r="R416" s="147">
        <v>3</v>
      </c>
    </row>
    <row r="417" spans="1:22" s="83" customFormat="1" ht="34.5" customHeight="1">
      <c r="A417" s="251" t="s">
        <v>790</v>
      </c>
      <c r="B417" s="119"/>
      <c r="C417" s="368"/>
      <c r="D417" s="368"/>
      <c r="E417" s="319" t="s">
        <v>244</v>
      </c>
      <c r="F417" s="320"/>
      <c r="G417" s="320"/>
      <c r="H417" s="321"/>
      <c r="I417" s="360"/>
      <c r="J417" s="140">
        <f t="shared" si="13"/>
        <v>129</v>
      </c>
      <c r="K417" s="81" t="str">
        <f t="shared" si="14"/>
        <v/>
      </c>
      <c r="L417" s="147">
        <v>14</v>
      </c>
      <c r="M417" s="147">
        <v>34</v>
      </c>
      <c r="N417" s="147">
        <v>31</v>
      </c>
      <c r="O417" s="147">
        <v>26</v>
      </c>
      <c r="P417" s="147">
        <v>9</v>
      </c>
      <c r="Q417" s="147">
        <v>15</v>
      </c>
      <c r="R417" s="147">
        <v>0</v>
      </c>
    </row>
    <row r="418" spans="1:22" s="83" customFormat="1" ht="34.5" customHeight="1">
      <c r="A418" s="251" t="s">
        <v>791</v>
      </c>
      <c r="B418" s="119"/>
      <c r="C418" s="368"/>
      <c r="D418" s="368"/>
      <c r="E418" s="319" t="s">
        <v>245</v>
      </c>
      <c r="F418" s="320"/>
      <c r="G418" s="320"/>
      <c r="H418" s="321"/>
      <c r="I418" s="360"/>
      <c r="J418" s="140">
        <f t="shared" si="13"/>
        <v>86</v>
      </c>
      <c r="K418" s="81" t="str">
        <f t="shared" si="14"/>
        <v/>
      </c>
      <c r="L418" s="147">
        <v>7</v>
      </c>
      <c r="M418" s="147">
        <v>6</v>
      </c>
      <c r="N418" s="147">
        <v>15</v>
      </c>
      <c r="O418" s="147">
        <v>2</v>
      </c>
      <c r="P418" s="147">
        <v>34</v>
      </c>
      <c r="Q418" s="147">
        <v>19</v>
      </c>
      <c r="R418" s="147">
        <v>3</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8"/>
      <c r="D420" s="368"/>
      <c r="E420" s="319" t="s">
        <v>246</v>
      </c>
      <c r="F420" s="320"/>
      <c r="G420" s="320"/>
      <c r="H420" s="321"/>
      <c r="I420" s="360"/>
      <c r="J420" s="140">
        <f t="shared" si="13"/>
        <v>183</v>
      </c>
      <c r="K420" s="81" t="str">
        <f t="shared" si="14"/>
        <v/>
      </c>
      <c r="L420" s="147">
        <v>13</v>
      </c>
      <c r="M420" s="147">
        <v>25</v>
      </c>
      <c r="N420" s="147">
        <v>47</v>
      </c>
      <c r="O420" s="147">
        <v>32</v>
      </c>
      <c r="P420" s="147">
        <v>28</v>
      </c>
      <c r="Q420" s="147">
        <v>38</v>
      </c>
      <c r="R420" s="147">
        <v>0</v>
      </c>
    </row>
    <row r="421" spans="1:22" s="83" customFormat="1" ht="34.5" customHeight="1">
      <c r="A421" s="251" t="s">
        <v>794</v>
      </c>
      <c r="B421" s="119"/>
      <c r="C421" s="368"/>
      <c r="D421" s="368"/>
      <c r="E421" s="319" t="s">
        <v>247</v>
      </c>
      <c r="F421" s="320"/>
      <c r="G421" s="320"/>
      <c r="H421" s="321"/>
      <c r="I421" s="360"/>
      <c r="J421" s="140">
        <f t="shared" si="13"/>
        <v>263</v>
      </c>
      <c r="K421" s="81" t="str">
        <f t="shared" si="14"/>
        <v/>
      </c>
      <c r="L421" s="147">
        <v>0</v>
      </c>
      <c r="M421" s="147">
        <v>0</v>
      </c>
      <c r="N421" s="147">
        <v>61</v>
      </c>
      <c r="O421" s="147">
        <v>104</v>
      </c>
      <c r="P421" s="147">
        <v>59</v>
      </c>
      <c r="Q421" s="147">
        <v>8</v>
      </c>
      <c r="R421" s="147">
        <v>31</v>
      </c>
    </row>
    <row r="422" spans="1:22" s="83" customFormat="1" ht="34.5" customHeight="1">
      <c r="A422" s="251" t="s">
        <v>795</v>
      </c>
      <c r="B422" s="119"/>
      <c r="C422" s="368"/>
      <c r="D422" s="368"/>
      <c r="E422" s="319" t="s">
        <v>166</v>
      </c>
      <c r="F422" s="320"/>
      <c r="G422" s="320"/>
      <c r="H422" s="321"/>
      <c r="I422" s="361"/>
      <c r="J422" s="140">
        <f t="shared" si="13"/>
        <v>16</v>
      </c>
      <c r="K422" s="81" t="str">
        <f t="shared" si="14"/>
        <v/>
      </c>
      <c r="L422" s="147">
        <v>5</v>
      </c>
      <c r="M422" s="147">
        <v>2</v>
      </c>
      <c r="N422" s="147">
        <v>4</v>
      </c>
      <c r="O422" s="147">
        <v>1</v>
      </c>
      <c r="P422" s="147">
        <v>1</v>
      </c>
      <c r="Q422" s="147">
        <v>2</v>
      </c>
      <c r="R422" s="147">
        <v>1</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1053</v>
      </c>
      <c r="O428" s="66" t="s">
        <v>1055</v>
      </c>
      <c r="P428" s="66" t="s">
        <v>1058</v>
      </c>
      <c r="Q428" s="66" t="s">
        <v>1059</v>
      </c>
      <c r="R428" s="66" t="s">
        <v>1061</v>
      </c>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1054</v>
      </c>
      <c r="O429" s="70" t="s">
        <v>1056</v>
      </c>
      <c r="P429" s="70" t="s">
        <v>1054</v>
      </c>
      <c r="Q429" s="70" t="s">
        <v>1054</v>
      </c>
      <c r="R429" s="70" t="s">
        <v>1062</v>
      </c>
      <c r="S429" s="8"/>
      <c r="T429" s="8"/>
      <c r="U429" s="8"/>
      <c r="V429" s="8"/>
    </row>
    <row r="430" spans="1:22" s="83" customFormat="1" ht="34.5" customHeight="1">
      <c r="A430" s="251" t="s">
        <v>796</v>
      </c>
      <c r="B430" s="119"/>
      <c r="C430" s="333" t="s">
        <v>259</v>
      </c>
      <c r="D430" s="334"/>
      <c r="E430" s="334"/>
      <c r="F430" s="334"/>
      <c r="G430" s="334"/>
      <c r="H430" s="335"/>
      <c r="I430" s="325" t="s">
        <v>1018</v>
      </c>
      <c r="J430" s="192">
        <f>IF(SUM(L430:R430)=0,IF(COUNTIF(L430:R430,"未確認")&gt;0,"未確認",IF(COUNTIF(L430:R430,"~*")&gt;0,"*",SUM(L430:R430))),SUM(L430:R430))</f>
        <v>3740</v>
      </c>
      <c r="K430" s="193" t="str">
        <f>IF(OR(COUNTIF(L430:R430,"未確認")&gt;0,COUNTIF(L430:R430,"~*")&gt;0),"※","")</f>
        <v/>
      </c>
      <c r="L430" s="147">
        <v>164</v>
      </c>
      <c r="M430" s="147">
        <v>281</v>
      </c>
      <c r="N430" s="147">
        <v>964</v>
      </c>
      <c r="O430" s="147">
        <v>223</v>
      </c>
      <c r="P430" s="147">
        <v>1437</v>
      </c>
      <c r="Q430" s="147">
        <v>615</v>
      </c>
      <c r="R430" s="147">
        <v>56</v>
      </c>
    </row>
    <row r="431" spans="1:22" s="83" customFormat="1" ht="34.5" customHeight="1">
      <c r="A431" s="250" t="s">
        <v>797</v>
      </c>
      <c r="B431" s="119"/>
      <c r="C431" s="188"/>
      <c r="D431" s="189"/>
      <c r="E431" s="365" t="s">
        <v>255</v>
      </c>
      <c r="F431" s="366"/>
      <c r="G431" s="366"/>
      <c r="H431" s="367"/>
      <c r="I431" s="360"/>
      <c r="J431" s="192">
        <f>IF(SUM(L431:R431)=0,IF(COUNTIF(L431:R431,"未確認")&gt;0,"未確認",IF(COUNTIF(L431:R431,"~*")&gt;0,"*",SUM(L431:R431))),SUM(L431:R431))</f>
        <v>39</v>
      </c>
      <c r="K431" s="193" t="str">
        <f>IF(OR(COUNTIF(L431:R431,"未確認")&gt;0,COUNTIF(L431:R431,"~*")&gt;0),"※","")</f>
        <v/>
      </c>
      <c r="L431" s="147">
        <v>2</v>
      </c>
      <c r="M431" s="147">
        <v>2</v>
      </c>
      <c r="N431" s="147">
        <v>19</v>
      </c>
      <c r="O431" s="147">
        <v>3</v>
      </c>
      <c r="P431" s="147">
        <v>11</v>
      </c>
      <c r="Q431" s="147">
        <v>2</v>
      </c>
      <c r="R431" s="147">
        <v>0</v>
      </c>
    </row>
    <row r="432" spans="1:22" s="83" customFormat="1" ht="34.5" customHeight="1">
      <c r="A432" s="250" t="s">
        <v>798</v>
      </c>
      <c r="B432" s="119"/>
      <c r="C432" s="188"/>
      <c r="D432" s="189"/>
      <c r="E432" s="365" t="s">
        <v>256</v>
      </c>
      <c r="F432" s="366"/>
      <c r="G432" s="366"/>
      <c r="H432" s="367"/>
      <c r="I432" s="360"/>
      <c r="J432" s="192">
        <f>IF(SUM(L432:R432)=0,IF(COUNTIF(L432:R432,"未確認")&gt;0,"未確認",IF(COUNTIF(L432:R432,"~*")&gt;0,"*",SUM(L432:R432))),SUM(L432:R432))</f>
        <v>22</v>
      </c>
      <c r="K432" s="193" t="str">
        <f>IF(OR(COUNTIF(L432:R432,"未確認")&gt;0,COUNTIF(L432:R432,"~*")&gt;0),"※","")</f>
        <v/>
      </c>
      <c r="L432" s="147">
        <v>3</v>
      </c>
      <c r="M432" s="147">
        <v>7</v>
      </c>
      <c r="N432" s="147">
        <v>5</v>
      </c>
      <c r="O432" s="147">
        <v>2</v>
      </c>
      <c r="P432" s="147">
        <v>3</v>
      </c>
      <c r="Q432" s="147">
        <v>2</v>
      </c>
      <c r="R432" s="147">
        <v>0</v>
      </c>
    </row>
    <row r="433" spans="1:22" s="83" customFormat="1" ht="34.5" customHeight="1">
      <c r="A433" s="250" t="s">
        <v>799</v>
      </c>
      <c r="B433" s="119"/>
      <c r="C433" s="188"/>
      <c r="D433" s="189"/>
      <c r="E433" s="365" t="s">
        <v>257</v>
      </c>
      <c r="F433" s="366"/>
      <c r="G433" s="366"/>
      <c r="H433" s="367"/>
      <c r="I433" s="360"/>
      <c r="J433" s="192">
        <f>IF(SUM(L433:R433)=0,IF(COUNTIF(L433:R433,"未確認")&gt;0,"未確認",IF(COUNTIF(L433:R433,"~*")&gt;0,"*",SUM(L433:R433))),SUM(L433:R433))</f>
        <v>3679</v>
      </c>
      <c r="K433" s="193" t="str">
        <f>IF(OR(COUNTIF(L433:R433,"未確認")&gt;0,COUNTIF(L433:R433,"~*")&gt;0),"※","")</f>
        <v/>
      </c>
      <c r="L433" s="147">
        <v>159</v>
      </c>
      <c r="M433" s="147">
        <v>272</v>
      </c>
      <c r="N433" s="147">
        <v>940</v>
      </c>
      <c r="O433" s="147">
        <v>218</v>
      </c>
      <c r="P433" s="147">
        <v>1423</v>
      </c>
      <c r="Q433" s="147">
        <v>611</v>
      </c>
      <c r="R433" s="147">
        <v>56</v>
      </c>
    </row>
    <row r="434" spans="1:22" s="83" customFormat="1" ht="34.5" customHeight="1">
      <c r="A434" s="251" t="s">
        <v>800</v>
      </c>
      <c r="B434" s="1"/>
      <c r="C434" s="190"/>
      <c r="D434" s="191"/>
      <c r="E434" s="365" t="s">
        <v>258</v>
      </c>
      <c r="F434" s="366"/>
      <c r="G434" s="366"/>
      <c r="H434" s="367"/>
      <c r="I434" s="361"/>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1053</v>
      </c>
      <c r="O441" s="66" t="s">
        <v>1055</v>
      </c>
      <c r="P441" s="66" t="s">
        <v>1058</v>
      </c>
      <c r="Q441" s="66" t="s">
        <v>1059</v>
      </c>
      <c r="R441" s="66" t="s">
        <v>1061</v>
      </c>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1054</v>
      </c>
      <c r="O442" s="70" t="s">
        <v>1056</v>
      </c>
      <c r="P442" s="70" t="s">
        <v>1054</v>
      </c>
      <c r="Q442" s="70" t="s">
        <v>1054</v>
      </c>
      <c r="R442" s="70" t="s">
        <v>1062</v>
      </c>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1053</v>
      </c>
      <c r="O466" s="66" t="s">
        <v>1055</v>
      </c>
      <c r="P466" s="66" t="s">
        <v>1058</v>
      </c>
      <c r="Q466" s="66" t="s">
        <v>1059</v>
      </c>
      <c r="R466" s="66" t="s">
        <v>1061</v>
      </c>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1054</v>
      </c>
      <c r="O467" s="70" t="s">
        <v>1056</v>
      </c>
      <c r="P467" s="70" t="s">
        <v>1054</v>
      </c>
      <c r="Q467" s="70" t="s">
        <v>1054</v>
      </c>
      <c r="R467" s="70" t="s">
        <v>1062</v>
      </c>
      <c r="S467" s="8"/>
      <c r="T467" s="8"/>
      <c r="U467" s="8"/>
      <c r="V467" s="8"/>
    </row>
    <row r="468" spans="1:22" ht="34.5" customHeight="1">
      <c r="A468" s="252" t="s">
        <v>807</v>
      </c>
      <c r="B468" s="1"/>
      <c r="C468" s="333" t="s">
        <v>282</v>
      </c>
      <c r="D468" s="334"/>
      <c r="E468" s="334"/>
      <c r="F468" s="334"/>
      <c r="G468" s="334"/>
      <c r="H468" s="335"/>
      <c r="I468" s="339" t="s">
        <v>283</v>
      </c>
      <c r="J468" s="116">
        <f>IF(SUM(L468:R468)=0,IF(COUNTIF(L468:R468,"未確認")&gt;0,"未確認",IF(COUNTIF(L468:R468,"*")&gt;0,"*",SUM(L468:R468))),SUM(L468:R468))</f>
        <v>94</v>
      </c>
      <c r="K468" s="201" t="str">
        <f t="shared" ref="K468:K475" si="16">IF(OR(COUNTIF(L468:R468,"未確認")&gt;0,COUNTIF(L468:R468,"*")&gt;0),"※","")</f>
        <v>※</v>
      </c>
      <c r="L468" s="117">
        <v>0</v>
      </c>
      <c r="M468" s="117">
        <v>0</v>
      </c>
      <c r="N468" s="117" t="s">
        <v>541</v>
      </c>
      <c r="O468" s="117" t="s">
        <v>541</v>
      </c>
      <c r="P468" s="117">
        <v>54</v>
      </c>
      <c r="Q468" s="117">
        <v>29</v>
      </c>
      <c r="R468" s="117">
        <v>11</v>
      </c>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IF(SUM(L469:R469)=0,IF(COUNTIF(L469:R469,"未確認")&gt;0,"未確認",IF(COUNTIF(L469:R469,"~*")&gt;0,"*",SUM(L469:R469))),SUM(L469:R469))</f>
        <v>*</v>
      </c>
      <c r="K469" s="201" t="str">
        <f t="shared" si="16"/>
        <v>※</v>
      </c>
      <c r="L469" s="117">
        <v>0</v>
      </c>
      <c r="M469" s="117">
        <v>0</v>
      </c>
      <c r="N469" s="117">
        <v>0</v>
      </c>
      <c r="O469" s="117">
        <v>0</v>
      </c>
      <c r="P469" s="117" t="s">
        <v>541</v>
      </c>
      <c r="Q469" s="117" t="s">
        <v>541</v>
      </c>
      <c r="R469" s="117">
        <v>0</v>
      </c>
      <c r="S469" s="8"/>
      <c r="T469" s="8"/>
      <c r="U469" s="8"/>
      <c r="V469" s="8"/>
    </row>
    <row r="470" spans="1:22" ht="34.5" customHeight="1">
      <c r="A470" s="252" t="s">
        <v>813</v>
      </c>
      <c r="B470" s="1"/>
      <c r="C470" s="202"/>
      <c r="D470" s="355"/>
      <c r="E470" s="319" t="s">
        <v>286</v>
      </c>
      <c r="F470" s="320"/>
      <c r="G470" s="320"/>
      <c r="H470" s="321"/>
      <c r="I470" s="353"/>
      <c r="J470" s="116">
        <f t="shared" si="17"/>
        <v>25</v>
      </c>
      <c r="K470" s="201" t="str">
        <f t="shared" si="16"/>
        <v/>
      </c>
      <c r="L470" s="117">
        <v>0</v>
      </c>
      <c r="M470" s="117">
        <v>0</v>
      </c>
      <c r="N470" s="117">
        <v>0</v>
      </c>
      <c r="O470" s="117">
        <v>0</v>
      </c>
      <c r="P470" s="117">
        <v>0</v>
      </c>
      <c r="Q470" s="117">
        <v>25</v>
      </c>
      <c r="R470" s="117">
        <v>0</v>
      </c>
      <c r="S470" s="8"/>
      <c r="T470" s="8"/>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v>0</v>
      </c>
      <c r="M471" s="117">
        <v>0</v>
      </c>
      <c r="N471" s="117">
        <v>0</v>
      </c>
      <c r="O471" s="117">
        <v>0</v>
      </c>
      <c r="P471" s="117">
        <v>0</v>
      </c>
      <c r="Q471" s="117">
        <v>0</v>
      </c>
      <c r="R471" s="117" t="s">
        <v>541</v>
      </c>
      <c r="S471" s="8"/>
      <c r="T471" s="8"/>
      <c r="U471" s="8"/>
      <c r="V471" s="8"/>
    </row>
    <row r="472" spans="1:22" ht="34.5" customHeight="1">
      <c r="A472" s="252" t="s">
        <v>815</v>
      </c>
      <c r="B472" s="1"/>
      <c r="C472" s="202"/>
      <c r="D472" s="355"/>
      <c r="E472" s="319" t="s">
        <v>288</v>
      </c>
      <c r="F472" s="320"/>
      <c r="G472" s="320"/>
      <c r="H472" s="321"/>
      <c r="I472" s="353"/>
      <c r="J472" s="116" t="str">
        <f t="shared" si="17"/>
        <v>*</v>
      </c>
      <c r="K472" s="201" t="str">
        <f t="shared" si="16"/>
        <v>※</v>
      </c>
      <c r="L472" s="117">
        <v>0</v>
      </c>
      <c r="M472" s="117">
        <v>0</v>
      </c>
      <c r="N472" s="117">
        <v>0</v>
      </c>
      <c r="O472" s="117">
        <v>0</v>
      </c>
      <c r="P472" s="117" t="s">
        <v>541</v>
      </c>
      <c r="Q472" s="117" t="s">
        <v>541</v>
      </c>
      <c r="R472" s="117">
        <v>0</v>
      </c>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v>0</v>
      </c>
      <c r="N475" s="117">
        <v>0</v>
      </c>
      <c r="O475" s="117">
        <v>0</v>
      </c>
      <c r="P475" s="117" t="s">
        <v>541</v>
      </c>
      <c r="Q475" s="117">
        <v>0</v>
      </c>
      <c r="R475" s="117">
        <v>0</v>
      </c>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IF(OR(COUNTIF(L476:R476,"未確認")&gt;0,COUNTIF(L476:R476,"~")&gt;0),"※","")</f>
        <v/>
      </c>
      <c r="L476" s="117">
        <v>0</v>
      </c>
      <c r="M476" s="117">
        <v>0</v>
      </c>
      <c r="N476" s="117" t="s">
        <v>541</v>
      </c>
      <c r="O476" s="117">
        <v>0</v>
      </c>
      <c r="P476" s="117" t="s">
        <v>541</v>
      </c>
      <c r="Q476" s="117">
        <v>0</v>
      </c>
      <c r="R476" s="117">
        <v>0</v>
      </c>
      <c r="S476" s="8"/>
      <c r="T476" s="8"/>
      <c r="U476" s="8"/>
      <c r="V476" s="8"/>
    </row>
    <row r="477" spans="1:22" ht="34.5" customHeight="1">
      <c r="A477" s="252" t="s">
        <v>820</v>
      </c>
      <c r="B477" s="1"/>
      <c r="C477" s="202"/>
      <c r="D477" s="355"/>
      <c r="E477" s="319" t="s">
        <v>293</v>
      </c>
      <c r="F477" s="320"/>
      <c r="G477" s="320"/>
      <c r="H477" s="321"/>
      <c r="I477" s="353"/>
      <c r="J477" s="116">
        <f t="shared" si="17"/>
        <v>40</v>
      </c>
      <c r="K477" s="201" t="str">
        <f t="shared" ref="K477:K496" si="18">IF(OR(COUNTIF(L477:R477,"未確認")&gt;0,COUNTIF(L477:R477,"*")&gt;0),"※","")</f>
        <v>※</v>
      </c>
      <c r="L477" s="117">
        <v>0</v>
      </c>
      <c r="M477" s="117">
        <v>0</v>
      </c>
      <c r="N477" s="117" t="s">
        <v>541</v>
      </c>
      <c r="O477" s="117" t="s">
        <v>541</v>
      </c>
      <c r="P477" s="117">
        <v>40</v>
      </c>
      <c r="Q477" s="117" t="s">
        <v>541</v>
      </c>
      <c r="R477" s="117" t="s">
        <v>541</v>
      </c>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v>0</v>
      </c>
      <c r="M479" s="117">
        <v>0</v>
      </c>
      <c r="N479" s="117">
        <v>0</v>
      </c>
      <c r="O479" s="117">
        <v>0</v>
      </c>
      <c r="P479" s="117" t="s">
        <v>541</v>
      </c>
      <c r="Q479" s="117">
        <v>0</v>
      </c>
      <c r="R479" s="117">
        <v>0</v>
      </c>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3" t="s">
        <v>297</v>
      </c>
      <c r="D481" s="334"/>
      <c r="E481" s="334"/>
      <c r="F481" s="334"/>
      <c r="G481" s="334"/>
      <c r="H481" s="335"/>
      <c r="I481" s="339" t="s">
        <v>298</v>
      </c>
      <c r="J481" s="116">
        <f>IF(SUM(L481:R481)=0,IF(COUNTIF(L481:R481,"未確認")&gt;0,"未確認",IF(COUNTIF(L481:R481,"*")&gt;0,"*",SUM(L481:R481))),SUM(L481:R481))</f>
        <v>51</v>
      </c>
      <c r="K481" s="201" t="str">
        <f t="shared" si="18"/>
        <v>※</v>
      </c>
      <c r="L481" s="117">
        <v>0</v>
      </c>
      <c r="M481" s="117">
        <v>0</v>
      </c>
      <c r="N481" s="117">
        <v>0</v>
      </c>
      <c r="O481" s="117">
        <v>0</v>
      </c>
      <c r="P481" s="117">
        <v>30</v>
      </c>
      <c r="Q481" s="117">
        <v>21</v>
      </c>
      <c r="R481" s="117" t="s">
        <v>541</v>
      </c>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5"/>
      <c r="E483" s="319" t="s">
        <v>286</v>
      </c>
      <c r="F483" s="320"/>
      <c r="G483" s="320"/>
      <c r="H483" s="321"/>
      <c r="I483" s="353"/>
      <c r="J483" s="116">
        <f t="shared" si="19"/>
        <v>23</v>
      </c>
      <c r="K483" s="201" t="str">
        <f t="shared" si="18"/>
        <v/>
      </c>
      <c r="L483" s="117">
        <v>0</v>
      </c>
      <c r="M483" s="117">
        <v>0</v>
      </c>
      <c r="N483" s="117">
        <v>0</v>
      </c>
      <c r="O483" s="117">
        <v>0</v>
      </c>
      <c r="P483" s="117">
        <v>0</v>
      </c>
      <c r="Q483" s="117">
        <v>23</v>
      </c>
      <c r="R483" s="117">
        <v>0</v>
      </c>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v>0</v>
      </c>
      <c r="M488" s="117">
        <v>0</v>
      </c>
      <c r="N488" s="117">
        <v>0</v>
      </c>
      <c r="O488" s="117">
        <v>0</v>
      </c>
      <c r="P488" s="117" t="s">
        <v>541</v>
      </c>
      <c r="Q488" s="117">
        <v>0</v>
      </c>
      <c r="R488" s="117">
        <v>0</v>
      </c>
      <c r="S488" s="8"/>
      <c r="T488" s="8"/>
      <c r="U488" s="8"/>
      <c r="V488" s="8"/>
    </row>
    <row r="489" spans="1:22" ht="34.5" customHeight="1">
      <c r="A489" s="252" t="s">
        <v>831</v>
      </c>
      <c r="B489" s="1"/>
      <c r="C489" s="202"/>
      <c r="D489" s="355"/>
      <c r="E489" s="319" t="s">
        <v>292</v>
      </c>
      <c r="F489" s="320"/>
      <c r="G489" s="320"/>
      <c r="H489" s="321"/>
      <c r="I489" s="353"/>
      <c r="J489" s="116" t="str">
        <f t="shared" si="19"/>
        <v>*</v>
      </c>
      <c r="K489" s="201" t="str">
        <f t="shared" si="18"/>
        <v>※</v>
      </c>
      <c r="L489" s="117">
        <v>0</v>
      </c>
      <c r="M489" s="117">
        <v>0</v>
      </c>
      <c r="N489" s="117">
        <v>0</v>
      </c>
      <c r="O489" s="117">
        <v>0</v>
      </c>
      <c r="P489" s="117" t="s">
        <v>541</v>
      </c>
      <c r="Q489" s="117">
        <v>0</v>
      </c>
      <c r="R489" s="117">
        <v>0</v>
      </c>
      <c r="S489" s="8"/>
      <c r="T489" s="8"/>
      <c r="U489" s="8"/>
      <c r="V489" s="8"/>
    </row>
    <row r="490" spans="1:22" ht="34.5" customHeight="1">
      <c r="A490" s="252" t="s">
        <v>832</v>
      </c>
      <c r="B490" s="1"/>
      <c r="C490" s="202"/>
      <c r="D490" s="355"/>
      <c r="E490" s="319" t="s">
        <v>293</v>
      </c>
      <c r="F490" s="320"/>
      <c r="G490" s="320"/>
      <c r="H490" s="321"/>
      <c r="I490" s="353"/>
      <c r="J490" s="116">
        <f t="shared" si="19"/>
        <v>25</v>
      </c>
      <c r="K490" s="201" t="str">
        <f t="shared" si="18"/>
        <v>※</v>
      </c>
      <c r="L490" s="117">
        <v>0</v>
      </c>
      <c r="M490" s="117">
        <v>0</v>
      </c>
      <c r="N490" s="117">
        <v>0</v>
      </c>
      <c r="O490" s="117">
        <v>0</v>
      </c>
      <c r="P490" s="117">
        <v>25</v>
      </c>
      <c r="Q490" s="117">
        <v>0</v>
      </c>
      <c r="R490" s="117" t="s">
        <v>541</v>
      </c>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v>0</v>
      </c>
      <c r="M492" s="117">
        <v>0</v>
      </c>
      <c r="N492" s="117">
        <v>0</v>
      </c>
      <c r="O492" s="117">
        <v>0</v>
      </c>
      <c r="P492" s="117" t="s">
        <v>541</v>
      </c>
      <c r="Q492" s="117">
        <v>0</v>
      </c>
      <c r="R492" s="117">
        <v>0</v>
      </c>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19" t="s">
        <v>302</v>
      </c>
      <c r="D495" s="320"/>
      <c r="E495" s="320"/>
      <c r="F495" s="320"/>
      <c r="G495" s="320"/>
      <c r="H495" s="321"/>
      <c r="I495" s="122" t="s">
        <v>303</v>
      </c>
      <c r="J495" s="116" t="str">
        <f t="shared" si="19"/>
        <v>*</v>
      </c>
      <c r="K495" s="201" t="str">
        <f t="shared" si="18"/>
        <v>※</v>
      </c>
      <c r="L495" s="117">
        <v>0</v>
      </c>
      <c r="M495" s="117">
        <v>0</v>
      </c>
      <c r="N495" s="117">
        <v>0</v>
      </c>
      <c r="O495" s="117">
        <v>0</v>
      </c>
      <c r="P495" s="117" t="s">
        <v>541</v>
      </c>
      <c r="Q495" s="117">
        <v>0</v>
      </c>
      <c r="R495" s="117">
        <v>0</v>
      </c>
      <c r="S495" s="8"/>
      <c r="T495" s="8"/>
      <c r="U495" s="8"/>
      <c r="V495" s="8"/>
    </row>
    <row r="496" spans="1:22" ht="69.95" customHeight="1">
      <c r="A496" s="252" t="s">
        <v>811</v>
      </c>
      <c r="B496" s="159"/>
      <c r="C496" s="319" t="s">
        <v>304</v>
      </c>
      <c r="D496" s="320"/>
      <c r="E496" s="320"/>
      <c r="F496" s="320"/>
      <c r="G496" s="320"/>
      <c r="H496" s="321"/>
      <c r="I496" s="122" t="s">
        <v>305</v>
      </c>
      <c r="J496" s="116">
        <f t="shared" si="19"/>
        <v>14</v>
      </c>
      <c r="K496" s="201" t="str">
        <f t="shared" si="18"/>
        <v>※</v>
      </c>
      <c r="L496" s="117">
        <v>0</v>
      </c>
      <c r="M496" s="117">
        <v>0</v>
      </c>
      <c r="N496" s="117">
        <v>0</v>
      </c>
      <c r="O496" s="117">
        <v>0</v>
      </c>
      <c r="P496" s="117">
        <v>14</v>
      </c>
      <c r="Q496" s="117">
        <v>0</v>
      </c>
      <c r="R496" s="117" t="s">
        <v>541</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1053</v>
      </c>
      <c r="O502" s="66" t="s">
        <v>1055</v>
      </c>
      <c r="P502" s="66" t="s">
        <v>1058</v>
      </c>
      <c r="Q502" s="66" t="s">
        <v>1059</v>
      </c>
      <c r="R502" s="66" t="s">
        <v>1061</v>
      </c>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70" t="s">
        <v>1054</v>
      </c>
      <c r="O503" s="70" t="s">
        <v>1056</v>
      </c>
      <c r="P503" s="70" t="s">
        <v>1054</v>
      </c>
      <c r="Q503" s="70" t="s">
        <v>1054</v>
      </c>
      <c r="R503" s="70" t="s">
        <v>1062</v>
      </c>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v>0</v>
      </c>
      <c r="M504" s="117">
        <v>0</v>
      </c>
      <c r="N504" s="117">
        <v>0</v>
      </c>
      <c r="O504" s="117">
        <v>0</v>
      </c>
      <c r="P504" s="117" t="s">
        <v>541</v>
      </c>
      <c r="Q504" s="117">
        <v>0</v>
      </c>
      <c r="R504" s="117" t="s">
        <v>541</v>
      </c>
      <c r="S504" s="8"/>
      <c r="T504" s="8"/>
      <c r="U504" s="8"/>
      <c r="V504" s="8"/>
    </row>
    <row r="505" spans="1:22" ht="84" customHeight="1">
      <c r="A505" s="252" t="s">
        <v>837</v>
      </c>
      <c r="B505" s="204"/>
      <c r="C505" s="319" t="s">
        <v>310</v>
      </c>
      <c r="D505" s="320"/>
      <c r="E505" s="320"/>
      <c r="F505" s="320"/>
      <c r="G505" s="320"/>
      <c r="H505" s="321"/>
      <c r="I505" s="122" t="s">
        <v>311</v>
      </c>
      <c r="J505" s="116">
        <f t="shared" si="20"/>
        <v>31</v>
      </c>
      <c r="K505" s="201" t="str">
        <f t="shared" si="21"/>
        <v>※</v>
      </c>
      <c r="L505" s="117">
        <v>0</v>
      </c>
      <c r="M505" s="117">
        <v>0</v>
      </c>
      <c r="N505" s="117" t="s">
        <v>541</v>
      </c>
      <c r="O505" s="117">
        <v>0</v>
      </c>
      <c r="P505" s="117">
        <v>31</v>
      </c>
      <c r="Q505" s="117" t="s">
        <v>541</v>
      </c>
      <c r="R505" s="117" t="s">
        <v>541</v>
      </c>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t="s">
        <v>541</v>
      </c>
      <c r="N508" s="117">
        <v>0</v>
      </c>
      <c r="O508" s="117">
        <v>0</v>
      </c>
      <c r="P508" s="117" t="s">
        <v>541</v>
      </c>
      <c r="Q508" s="117">
        <v>0</v>
      </c>
      <c r="R508" s="117">
        <v>0</v>
      </c>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1053</v>
      </c>
      <c r="O514" s="66" t="s">
        <v>1055</v>
      </c>
      <c r="P514" s="66" t="s">
        <v>1058</v>
      </c>
      <c r="Q514" s="66" t="s">
        <v>1059</v>
      </c>
      <c r="R514" s="66" t="s">
        <v>1061</v>
      </c>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70" t="s">
        <v>1054</v>
      </c>
      <c r="O515" s="70" t="s">
        <v>1056</v>
      </c>
      <c r="P515" s="70" t="s">
        <v>1054</v>
      </c>
      <c r="Q515" s="70" t="s">
        <v>1054</v>
      </c>
      <c r="R515" s="70" t="s">
        <v>1062</v>
      </c>
      <c r="S515" s="8"/>
      <c r="T515" s="8"/>
      <c r="U515" s="8"/>
      <c r="V515" s="8"/>
    </row>
    <row r="516" spans="1:22" s="115" customFormat="1" ht="57">
      <c r="A516" s="252" t="s">
        <v>843</v>
      </c>
      <c r="B516" s="204"/>
      <c r="C516" s="346" t="s">
        <v>325</v>
      </c>
      <c r="D516" s="347"/>
      <c r="E516" s="347"/>
      <c r="F516" s="347"/>
      <c r="G516" s="347"/>
      <c r="H516" s="348"/>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c r="A517" s="252" t="s">
        <v>844</v>
      </c>
      <c r="B517" s="204"/>
      <c r="C517" s="346" t="s">
        <v>327</v>
      </c>
      <c r="D517" s="347"/>
      <c r="E517" s="347"/>
      <c r="F517" s="347"/>
      <c r="G517" s="347"/>
      <c r="H517" s="348"/>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1053</v>
      </c>
      <c r="O520" s="66" t="s">
        <v>1055</v>
      </c>
      <c r="P520" s="66" t="s">
        <v>1058</v>
      </c>
      <c r="Q520" s="66" t="s">
        <v>1059</v>
      </c>
      <c r="R520" s="66" t="s">
        <v>1061</v>
      </c>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70" t="s">
        <v>1054</v>
      </c>
      <c r="O521" s="70" t="s">
        <v>1056</v>
      </c>
      <c r="P521" s="70" t="s">
        <v>1054</v>
      </c>
      <c r="Q521" s="70" t="s">
        <v>1054</v>
      </c>
      <c r="R521" s="70" t="s">
        <v>1062</v>
      </c>
      <c r="S521" s="8"/>
      <c r="T521" s="8"/>
      <c r="U521" s="8"/>
      <c r="V521" s="8"/>
    </row>
    <row r="522" spans="1:22" s="115" customFormat="1" ht="71.25">
      <c r="A522" s="252" t="s">
        <v>845</v>
      </c>
      <c r="B522" s="204"/>
      <c r="C522" s="346" t="s">
        <v>330</v>
      </c>
      <c r="D522" s="347"/>
      <c r="E522" s="347"/>
      <c r="F522" s="347"/>
      <c r="G522" s="347"/>
      <c r="H522" s="348"/>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1053</v>
      </c>
      <c r="O525" s="66" t="s">
        <v>1055</v>
      </c>
      <c r="P525" s="66" t="s">
        <v>1058</v>
      </c>
      <c r="Q525" s="66" t="s">
        <v>1059</v>
      </c>
      <c r="R525" s="66" t="s">
        <v>1061</v>
      </c>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70" t="s">
        <v>1054</v>
      </c>
      <c r="O526" s="70" t="s">
        <v>1056</v>
      </c>
      <c r="P526" s="70" t="s">
        <v>1054</v>
      </c>
      <c r="Q526" s="70" t="s">
        <v>1054</v>
      </c>
      <c r="R526" s="70" t="s">
        <v>1062</v>
      </c>
      <c r="S526" s="8"/>
      <c r="T526" s="8"/>
      <c r="U526" s="8"/>
      <c r="V526" s="8"/>
    </row>
    <row r="527" spans="1:22" s="91" customFormat="1" ht="34.5" customHeight="1">
      <c r="A527" s="251" t="s">
        <v>846</v>
      </c>
      <c r="B527" s="204"/>
      <c r="C527" s="319" t="s">
        <v>333</v>
      </c>
      <c r="D527" s="320"/>
      <c r="E527" s="320"/>
      <c r="F527" s="320"/>
      <c r="G527" s="320"/>
      <c r="H527" s="321"/>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1053</v>
      </c>
      <c r="O530" s="66" t="s">
        <v>1055</v>
      </c>
      <c r="P530" s="66" t="s">
        <v>1058</v>
      </c>
      <c r="Q530" s="66" t="s">
        <v>1059</v>
      </c>
      <c r="R530" s="66" t="s">
        <v>1061</v>
      </c>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70" t="s">
        <v>1054</v>
      </c>
      <c r="O531" s="70" t="s">
        <v>1056</v>
      </c>
      <c r="P531" s="70" t="s">
        <v>1054</v>
      </c>
      <c r="Q531" s="70" t="s">
        <v>1054</v>
      </c>
      <c r="R531" s="70" t="s">
        <v>1062</v>
      </c>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19" t="s">
        <v>342</v>
      </c>
      <c r="D535" s="320"/>
      <c r="E535" s="320"/>
      <c r="F535" s="320"/>
      <c r="G535" s="320"/>
      <c r="H535" s="321"/>
      <c r="I535" s="345"/>
      <c r="J535" s="116">
        <f t="shared" si="22"/>
        <v>65</v>
      </c>
      <c r="K535" s="201" t="str">
        <f t="shared" si="23"/>
        <v>※</v>
      </c>
      <c r="L535" s="117" t="s">
        <v>541</v>
      </c>
      <c r="M535" s="117">
        <v>10</v>
      </c>
      <c r="N535" s="117">
        <v>12</v>
      </c>
      <c r="O535" s="117">
        <v>27</v>
      </c>
      <c r="P535" s="117" t="s">
        <v>541</v>
      </c>
      <c r="Q535" s="117">
        <v>16</v>
      </c>
      <c r="R535" s="117" t="s">
        <v>541</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1053</v>
      </c>
      <c r="O543" s="66" t="s">
        <v>1055</v>
      </c>
      <c r="P543" s="66" t="s">
        <v>1058</v>
      </c>
      <c r="Q543" s="66" t="s">
        <v>1059</v>
      </c>
      <c r="R543" s="66" t="s">
        <v>1061</v>
      </c>
    </row>
    <row r="544" spans="1:22" s="1" customFormat="1" ht="20.25" customHeight="1">
      <c r="A544" s="243"/>
      <c r="C544" s="62"/>
      <c r="D544" s="3"/>
      <c r="E544" s="3"/>
      <c r="F544" s="3"/>
      <c r="G544" s="3"/>
      <c r="H544" s="287"/>
      <c r="I544" s="67" t="s">
        <v>36</v>
      </c>
      <c r="J544" s="68"/>
      <c r="K544" s="186"/>
      <c r="L544" s="70" t="s">
        <v>1047</v>
      </c>
      <c r="M544" s="70" t="s">
        <v>1047</v>
      </c>
      <c r="N544" s="70" t="s">
        <v>1054</v>
      </c>
      <c r="O544" s="70" t="s">
        <v>1056</v>
      </c>
      <c r="P544" s="70" t="s">
        <v>1054</v>
      </c>
      <c r="Q544" s="70" t="s">
        <v>1054</v>
      </c>
      <c r="R544" s="70" t="s">
        <v>1062</v>
      </c>
    </row>
    <row r="545" spans="1:18" s="115" customFormat="1" ht="69.95" customHeight="1">
      <c r="A545" s="252" t="s">
        <v>853</v>
      </c>
      <c r="C545" s="319" t="s">
        <v>348</v>
      </c>
      <c r="D545" s="320"/>
      <c r="E545" s="320"/>
      <c r="F545" s="320"/>
      <c r="G545" s="320"/>
      <c r="H545" s="321"/>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1052</v>
      </c>
      <c r="O558" s="211" t="s">
        <v>1045</v>
      </c>
      <c r="P558" s="211" t="s">
        <v>1052</v>
      </c>
      <c r="Q558" s="211" t="s">
        <v>1052</v>
      </c>
      <c r="R558" s="211" t="s">
        <v>1045</v>
      </c>
    </row>
    <row r="559" spans="1:18"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row>
    <row r="560" spans="1:18" s="91" customFormat="1" ht="34.5" customHeight="1">
      <c r="A560" s="251" t="s">
        <v>870</v>
      </c>
      <c r="B560" s="119"/>
      <c r="C560" s="209"/>
      <c r="D560" s="330" t="s">
        <v>376</v>
      </c>
      <c r="E560" s="341"/>
      <c r="F560" s="341"/>
      <c r="G560" s="341"/>
      <c r="H560" s="331"/>
      <c r="I560" s="342"/>
      <c r="J560" s="207"/>
      <c r="K560" s="210"/>
      <c r="L560" s="211" t="s">
        <v>533</v>
      </c>
      <c r="M560" s="211" t="s">
        <v>533</v>
      </c>
      <c r="N560" s="211">
        <v>57.2</v>
      </c>
      <c r="O560" s="211" t="s">
        <v>533</v>
      </c>
      <c r="P560" s="211">
        <v>52.2</v>
      </c>
      <c r="Q560" s="211">
        <v>49.2</v>
      </c>
      <c r="R560" s="211" t="s">
        <v>533</v>
      </c>
    </row>
    <row r="561" spans="1:18" s="91" customFormat="1" ht="34.5" customHeight="1">
      <c r="A561" s="251" t="s">
        <v>871</v>
      </c>
      <c r="B561" s="119"/>
      <c r="C561" s="209"/>
      <c r="D561" s="330" t="s">
        <v>377</v>
      </c>
      <c r="E561" s="341"/>
      <c r="F561" s="341"/>
      <c r="G561" s="341"/>
      <c r="H561" s="331"/>
      <c r="I561" s="342"/>
      <c r="J561" s="207"/>
      <c r="K561" s="210"/>
      <c r="L561" s="211" t="s">
        <v>533</v>
      </c>
      <c r="M561" s="211" t="s">
        <v>533</v>
      </c>
      <c r="N561" s="211">
        <v>26</v>
      </c>
      <c r="O561" s="211" t="s">
        <v>533</v>
      </c>
      <c r="P561" s="211">
        <v>31.3</v>
      </c>
      <c r="Q561" s="211">
        <v>31.3</v>
      </c>
      <c r="R561" s="211" t="s">
        <v>533</v>
      </c>
    </row>
    <row r="562" spans="1:18" s="91" customFormat="1" ht="34.5" customHeight="1">
      <c r="A562" s="251" t="s">
        <v>872</v>
      </c>
      <c r="B562" s="119"/>
      <c r="C562" s="209"/>
      <c r="D562" s="330" t="s">
        <v>989</v>
      </c>
      <c r="E562" s="341"/>
      <c r="F562" s="341"/>
      <c r="G562" s="341"/>
      <c r="H562" s="331"/>
      <c r="I562" s="342"/>
      <c r="J562" s="207"/>
      <c r="K562" s="210"/>
      <c r="L562" s="211" t="s">
        <v>533</v>
      </c>
      <c r="M562" s="211" t="s">
        <v>533</v>
      </c>
      <c r="N562" s="211">
        <v>23</v>
      </c>
      <c r="O562" s="211" t="s">
        <v>533</v>
      </c>
      <c r="P562" s="211">
        <v>22.8</v>
      </c>
      <c r="Q562" s="211">
        <v>22.9</v>
      </c>
      <c r="R562" s="211" t="s">
        <v>533</v>
      </c>
    </row>
    <row r="563" spans="1:18" s="91" customFormat="1" ht="34.5" customHeight="1">
      <c r="A563" s="251" t="s">
        <v>873</v>
      </c>
      <c r="B563" s="119"/>
      <c r="C563" s="209"/>
      <c r="D563" s="330" t="s">
        <v>379</v>
      </c>
      <c r="E563" s="341"/>
      <c r="F563" s="341"/>
      <c r="G563" s="341"/>
      <c r="H563" s="331"/>
      <c r="I563" s="342"/>
      <c r="J563" s="207"/>
      <c r="K563" s="210"/>
      <c r="L563" s="211" t="s">
        <v>533</v>
      </c>
      <c r="M563" s="211" t="s">
        <v>533</v>
      </c>
      <c r="N563" s="211">
        <v>7.6</v>
      </c>
      <c r="O563" s="211" t="s">
        <v>533</v>
      </c>
      <c r="P563" s="211">
        <v>17.3</v>
      </c>
      <c r="Q563" s="211">
        <v>6.4</v>
      </c>
      <c r="R563" s="211" t="s">
        <v>533</v>
      </c>
    </row>
    <row r="564" spans="1:18" s="91" customFormat="1" ht="34.5" customHeight="1">
      <c r="A564" s="251" t="s">
        <v>874</v>
      </c>
      <c r="B564" s="119"/>
      <c r="C564" s="209"/>
      <c r="D564" s="330" t="s">
        <v>380</v>
      </c>
      <c r="E564" s="341"/>
      <c r="F564" s="341"/>
      <c r="G564" s="341"/>
      <c r="H564" s="331"/>
      <c r="I564" s="342"/>
      <c r="J564" s="207"/>
      <c r="K564" s="210"/>
      <c r="L564" s="211" t="s">
        <v>533</v>
      </c>
      <c r="M564" s="211" t="s">
        <v>533</v>
      </c>
      <c r="N564" s="211">
        <v>0.9</v>
      </c>
      <c r="O564" s="211" t="s">
        <v>533</v>
      </c>
      <c r="P564" s="211">
        <v>6.4</v>
      </c>
      <c r="Q564" s="211">
        <v>7.1</v>
      </c>
      <c r="R564" s="211" t="s">
        <v>533</v>
      </c>
    </row>
    <row r="565" spans="1:18" s="91" customFormat="1" ht="34.5" customHeight="1">
      <c r="A565" s="251" t="s">
        <v>875</v>
      </c>
      <c r="B565" s="119"/>
      <c r="C565" s="280"/>
      <c r="D565" s="330" t="s">
        <v>869</v>
      </c>
      <c r="E565" s="341"/>
      <c r="F565" s="341"/>
      <c r="G565" s="341"/>
      <c r="H565" s="331"/>
      <c r="I565" s="342"/>
      <c r="J565" s="207"/>
      <c r="K565" s="210"/>
      <c r="L565" s="211" t="s">
        <v>533</v>
      </c>
      <c r="M565" s="211" t="s">
        <v>533</v>
      </c>
      <c r="N565" s="211">
        <v>30.1</v>
      </c>
      <c r="O565" s="211" t="s">
        <v>533</v>
      </c>
      <c r="P565" s="211">
        <v>25.3</v>
      </c>
      <c r="Q565" s="211">
        <v>12.3</v>
      </c>
      <c r="R565" s="211" t="s">
        <v>533</v>
      </c>
    </row>
    <row r="566" spans="1:18" s="91" customFormat="1" ht="34.5" customHeight="1">
      <c r="A566" s="251" t="s">
        <v>876</v>
      </c>
      <c r="B566" s="119"/>
      <c r="C566" s="285"/>
      <c r="D566" s="330" t="s">
        <v>990</v>
      </c>
      <c r="E566" s="341"/>
      <c r="F566" s="341"/>
      <c r="G566" s="341"/>
      <c r="H566" s="331"/>
      <c r="I566" s="342"/>
      <c r="J566" s="213"/>
      <c r="K566" s="214"/>
      <c r="L566" s="211" t="s">
        <v>533</v>
      </c>
      <c r="M566" s="211" t="s">
        <v>533</v>
      </c>
      <c r="N566" s="211">
        <v>42</v>
      </c>
      <c r="O566" s="211" t="s">
        <v>533</v>
      </c>
      <c r="P566" s="211">
        <v>41.5</v>
      </c>
      <c r="Q566" s="211">
        <v>32</v>
      </c>
      <c r="R566" s="211" t="s">
        <v>533</v>
      </c>
    </row>
    <row r="567" spans="1:18"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row>
    <row r="568" spans="1:18"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row>
    <row r="576" spans="1:18" s="91" customFormat="1" ht="34.5" customHeight="1">
      <c r="A576" s="251" t="s">
        <v>884</v>
      </c>
      <c r="B576" s="119"/>
      <c r="C576" s="209"/>
      <c r="D576" s="330" t="s">
        <v>376</v>
      </c>
      <c r="E576" s="341"/>
      <c r="F576" s="341"/>
      <c r="G576" s="341"/>
      <c r="H576" s="331"/>
      <c r="I576" s="342"/>
      <c r="J576" s="207"/>
      <c r="K576" s="210"/>
      <c r="L576" s="211" t="s">
        <v>533</v>
      </c>
      <c r="M576" s="211" t="s">
        <v>533</v>
      </c>
      <c r="N576" s="211">
        <v>0</v>
      </c>
      <c r="O576" s="211" t="s">
        <v>533</v>
      </c>
      <c r="P576" s="211">
        <v>0</v>
      </c>
      <c r="Q576" s="211">
        <v>0</v>
      </c>
      <c r="R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v>0</v>
      </c>
      <c r="O577" s="211" t="s">
        <v>533</v>
      </c>
      <c r="P577" s="211">
        <v>0</v>
      </c>
      <c r="Q577" s="211">
        <v>0</v>
      </c>
      <c r="R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v>0</v>
      </c>
      <c r="O578" s="211" t="s">
        <v>533</v>
      </c>
      <c r="P578" s="211">
        <v>0</v>
      </c>
      <c r="Q578" s="211">
        <v>0</v>
      </c>
      <c r="R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v>0</v>
      </c>
      <c r="O579" s="211" t="s">
        <v>533</v>
      </c>
      <c r="P579" s="211">
        <v>0</v>
      </c>
      <c r="Q579" s="211">
        <v>0</v>
      </c>
      <c r="R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v>0</v>
      </c>
      <c r="O580" s="211" t="s">
        <v>533</v>
      </c>
      <c r="P580" s="211">
        <v>0</v>
      </c>
      <c r="Q580" s="211">
        <v>0</v>
      </c>
      <c r="R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v>0</v>
      </c>
      <c r="O581" s="211" t="s">
        <v>533</v>
      </c>
      <c r="P581" s="211">
        <v>0</v>
      </c>
      <c r="Q581" s="211">
        <v>0</v>
      </c>
      <c r="R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v>0</v>
      </c>
      <c r="O582" s="211" t="s">
        <v>533</v>
      </c>
      <c r="P582" s="211">
        <v>0</v>
      </c>
      <c r="Q582" s="211">
        <v>0</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1053</v>
      </c>
      <c r="O588" s="66" t="s">
        <v>1055</v>
      </c>
      <c r="P588" s="66" t="s">
        <v>1058</v>
      </c>
      <c r="Q588" s="66" t="s">
        <v>1059</v>
      </c>
      <c r="R588" s="66" t="s">
        <v>1061</v>
      </c>
    </row>
    <row r="589" spans="1:22" s="1" customFormat="1" ht="20.25" customHeight="1">
      <c r="A589" s="243"/>
      <c r="C589" s="62"/>
      <c r="D589" s="3"/>
      <c r="E589" s="3"/>
      <c r="F589" s="3"/>
      <c r="G589" s="3"/>
      <c r="H589" s="287"/>
      <c r="I589" s="67" t="s">
        <v>36</v>
      </c>
      <c r="J589" s="68"/>
      <c r="K589" s="186"/>
      <c r="L589" s="70" t="s">
        <v>1047</v>
      </c>
      <c r="M589" s="70" t="s">
        <v>1047</v>
      </c>
      <c r="N589" s="70" t="s">
        <v>1054</v>
      </c>
      <c r="O589" s="70" t="s">
        <v>1056</v>
      </c>
      <c r="P589" s="70" t="s">
        <v>1054</v>
      </c>
      <c r="Q589" s="70" t="s">
        <v>1054</v>
      </c>
      <c r="R589" s="70" t="s">
        <v>1062</v>
      </c>
    </row>
    <row r="590" spans="1:22" s="115" customFormat="1" ht="69.95" customHeight="1">
      <c r="A590" s="252" t="s">
        <v>891</v>
      </c>
      <c r="C590" s="319" t="s">
        <v>386</v>
      </c>
      <c r="D590" s="320"/>
      <c r="E590" s="320"/>
      <c r="F590" s="320"/>
      <c r="G590" s="320"/>
      <c r="H590" s="321"/>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69.95" customHeight="1">
      <c r="A591" s="252" t="s">
        <v>892</v>
      </c>
      <c r="B591" s="84"/>
      <c r="C591" s="319" t="s">
        <v>388</v>
      </c>
      <c r="D591" s="320"/>
      <c r="E591" s="320"/>
      <c r="F591" s="320"/>
      <c r="G591" s="320"/>
      <c r="H591" s="321"/>
      <c r="I591" s="134" t="s">
        <v>389</v>
      </c>
      <c r="J591" s="116" t="str">
        <f>IF(SUM(L591:R591)=0,IF(COUNTIF(L591:R591,"未確認")&gt;0,"未確認",IF(COUNTIF(L591:R591,"~*")&gt;0,"*",SUM(L591:R591))),SUM(L591:R591))</f>
        <v>*</v>
      </c>
      <c r="K591" s="201" t="str">
        <f>IF(OR(COUNTIF(L591:R591,"未確認")&gt;0,COUNTIF(L591:R591,"*")&gt;0),"※","")</f>
        <v>※</v>
      </c>
      <c r="L591" s="117">
        <v>0</v>
      </c>
      <c r="M591" s="117">
        <v>0</v>
      </c>
      <c r="N591" s="117" t="s">
        <v>541</v>
      </c>
      <c r="O591" s="117">
        <v>0</v>
      </c>
      <c r="P591" s="117" t="s">
        <v>541</v>
      </c>
      <c r="Q591" s="117" t="s">
        <v>541</v>
      </c>
      <c r="R591" s="117" t="s">
        <v>541</v>
      </c>
    </row>
    <row r="592" spans="1:22" s="115" customFormat="1" ht="72" customHeight="1">
      <c r="A592" s="252" t="s">
        <v>974</v>
      </c>
      <c r="B592" s="84"/>
      <c r="C592" s="319" t="s">
        <v>390</v>
      </c>
      <c r="D592" s="320"/>
      <c r="E592" s="320"/>
      <c r="F592" s="320"/>
      <c r="G592" s="320"/>
      <c r="H592" s="321"/>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19" t="s">
        <v>392</v>
      </c>
      <c r="D593" s="320"/>
      <c r="E593" s="320"/>
      <c r="F593" s="320"/>
      <c r="G593" s="320"/>
      <c r="H593" s="321"/>
      <c r="I593" s="294" t="s">
        <v>393</v>
      </c>
      <c r="J593" s="116">
        <f>IF(SUM(L593:R593)=0,IF(COUNTIF(L593:R593,"未確認")&gt;0,"未確認",IF(COUNTIF(L593:R593,"~*")&gt;0,"*",SUM(L593:R593))),SUM(L593:R593))</f>
        <v>219</v>
      </c>
      <c r="K593" s="201" t="str">
        <f>IF(OR(COUNTIF(L593:R593,"未確認")&gt;0,COUNTIF(L593:R593,"*")&gt;0),"※","")</f>
        <v>※</v>
      </c>
      <c r="L593" s="117">
        <v>0</v>
      </c>
      <c r="M593" s="117">
        <v>0</v>
      </c>
      <c r="N593" s="117">
        <v>72</v>
      </c>
      <c r="O593" s="117">
        <v>0</v>
      </c>
      <c r="P593" s="117">
        <v>89</v>
      </c>
      <c r="Q593" s="117">
        <v>58</v>
      </c>
      <c r="R593" s="117" t="s">
        <v>541</v>
      </c>
    </row>
    <row r="594" spans="1:18" s="115" customFormat="1" ht="84" customHeight="1">
      <c r="A594" s="252" t="s">
        <v>894</v>
      </c>
      <c r="B594" s="84"/>
      <c r="C594" s="319" t="s">
        <v>394</v>
      </c>
      <c r="D594" s="320"/>
      <c r="E594" s="320"/>
      <c r="F594" s="320"/>
      <c r="G594" s="320"/>
      <c r="H594" s="321"/>
      <c r="I594" s="134" t="s">
        <v>395</v>
      </c>
      <c r="J594" s="116" t="str">
        <f>IF(SUM(L594:R594)=0,IF(COUNTIF(L594:R594,"未確認")&gt;0,"未確認",IF(COUNTIF(L594:R594,"~*")&gt;0,"*",SUM(L594:R594))),SUM(L594:R594))</f>
        <v>*</v>
      </c>
      <c r="K594" s="201" t="str">
        <f>IF(OR(COUNTIF(L594:R594,"未確認")&gt;0,COUNTIF(L594:R594,"*")&gt;0),"※","")</f>
        <v>※</v>
      </c>
      <c r="L594" s="117">
        <v>0</v>
      </c>
      <c r="M594" s="117">
        <v>0</v>
      </c>
      <c r="N594" s="117" t="s">
        <v>541</v>
      </c>
      <c r="O594" s="117">
        <v>0</v>
      </c>
      <c r="P594" s="117" t="s">
        <v>541</v>
      </c>
      <c r="Q594" s="117" t="s">
        <v>541</v>
      </c>
      <c r="R594" s="117">
        <v>0</v>
      </c>
    </row>
    <row r="595" spans="1:18" s="115" customFormat="1" ht="35.1" customHeight="1">
      <c r="A595" s="251" t="s">
        <v>895</v>
      </c>
      <c r="B595" s="84"/>
      <c r="C595" s="322" t="s">
        <v>991</v>
      </c>
      <c r="D595" s="323"/>
      <c r="E595" s="323"/>
      <c r="F595" s="323"/>
      <c r="G595" s="323"/>
      <c r="H595" s="324"/>
      <c r="I595" s="339" t="s">
        <v>397</v>
      </c>
      <c r="J595" s="140">
        <v>942</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6" t="s">
        <v>398</v>
      </c>
      <c r="F596" s="317"/>
      <c r="G596" s="317"/>
      <c r="H596" s="318"/>
      <c r="I596" s="340"/>
      <c r="J596" s="140">
        <v>318</v>
      </c>
      <c r="K596" s="201" t="str">
        <f>IF(OR(COUNTIF(L596:R596,"未確認")&gt;0,COUNTIF(L596:R596,"~*")&gt;0),"※","")</f>
        <v/>
      </c>
      <c r="L596" s="216"/>
      <c r="M596" s="216"/>
      <c r="N596" s="216"/>
      <c r="O596" s="216"/>
      <c r="P596" s="216"/>
      <c r="Q596" s="216"/>
      <c r="R596" s="216"/>
    </row>
    <row r="597" spans="1:18" s="115" customFormat="1" ht="35.1" customHeight="1">
      <c r="A597" s="251" t="s">
        <v>897</v>
      </c>
      <c r="B597" s="84"/>
      <c r="C597" s="322" t="s">
        <v>992</v>
      </c>
      <c r="D597" s="323"/>
      <c r="E597" s="323"/>
      <c r="F597" s="323"/>
      <c r="G597" s="323"/>
      <c r="H597" s="324"/>
      <c r="I597" s="325" t="s">
        <v>400</v>
      </c>
      <c r="J597" s="140">
        <v>2080</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6" t="s">
        <v>398</v>
      </c>
      <c r="F598" s="317"/>
      <c r="G598" s="317"/>
      <c r="H598" s="318"/>
      <c r="I598" s="327"/>
      <c r="J598" s="140">
        <v>699</v>
      </c>
      <c r="K598" s="201" t="str">
        <f>IF(OR(COUNTIF(L598:R598,"未確認")&gt;0,COUNTIF(L598:R598,"~*")&gt;0),"※","")</f>
        <v/>
      </c>
      <c r="L598" s="216"/>
      <c r="M598" s="216"/>
      <c r="N598" s="216"/>
      <c r="O598" s="216"/>
      <c r="P598" s="216"/>
      <c r="Q598" s="216"/>
      <c r="R598" s="216"/>
    </row>
    <row r="599" spans="1:18" s="115" customFormat="1" ht="42" customHeight="1">
      <c r="A599" s="251" t="s">
        <v>899</v>
      </c>
      <c r="B599" s="84"/>
      <c r="C599" s="316" t="s">
        <v>993</v>
      </c>
      <c r="D599" s="317"/>
      <c r="E599" s="317"/>
      <c r="F599" s="317"/>
      <c r="G599" s="317"/>
      <c r="H599" s="318"/>
      <c r="I599" s="122" t="s">
        <v>402</v>
      </c>
      <c r="J599" s="116">
        <v>2608</v>
      </c>
      <c r="K599" s="201" t="str">
        <f>IF(OR(COUNTIF(L599:R599,"未確認")&gt;0,COUNTIF(L599:R599,"~*")&gt;0),"※","")</f>
        <v/>
      </c>
      <c r="L599" s="216"/>
      <c r="M599" s="216"/>
      <c r="N599" s="216"/>
      <c r="O599" s="216"/>
      <c r="P599" s="216"/>
      <c r="Q599" s="216"/>
      <c r="R599" s="216"/>
    </row>
    <row r="600" spans="1:18" s="115" customFormat="1" ht="56.1" customHeight="1">
      <c r="A600" s="252" t="s">
        <v>900</v>
      </c>
      <c r="B600" s="84"/>
      <c r="C600" s="319" t="s">
        <v>403</v>
      </c>
      <c r="D600" s="320"/>
      <c r="E600" s="320"/>
      <c r="F600" s="320"/>
      <c r="G600" s="320"/>
      <c r="H600" s="321"/>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v>0</v>
      </c>
      <c r="M600" s="117">
        <v>0</v>
      </c>
      <c r="N600" s="117">
        <v>0</v>
      </c>
      <c r="O600" s="117">
        <v>0</v>
      </c>
      <c r="P600" s="117" t="s">
        <v>541</v>
      </c>
      <c r="Q600" s="117">
        <v>0</v>
      </c>
      <c r="R600" s="117">
        <v>0</v>
      </c>
    </row>
    <row r="601" spans="1:18"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c r="Q602" s="117">
        <v>0</v>
      </c>
      <c r="R602" s="117">
        <v>0</v>
      </c>
    </row>
    <row r="603" spans="1:18"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1053</v>
      </c>
      <c r="O611" s="66" t="s">
        <v>1055</v>
      </c>
      <c r="P611" s="66" t="s">
        <v>1058</v>
      </c>
      <c r="Q611" s="66" t="s">
        <v>1059</v>
      </c>
      <c r="R611" s="66" t="s">
        <v>1061</v>
      </c>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1054</v>
      </c>
      <c r="O612" s="70" t="s">
        <v>1056</v>
      </c>
      <c r="P612" s="70" t="s">
        <v>1054</v>
      </c>
      <c r="Q612" s="70" t="s">
        <v>1054</v>
      </c>
      <c r="R612" s="70" t="s">
        <v>1062</v>
      </c>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IF(SUM(L613:R613)=0,IF(COUNTIF(L613:R613,"未確認")&gt;0,"未確認",IF(COUNTIF(L613:R613,"~*")&gt;0,"*",SUM(L613:R613))),SUM(L613:R613))</f>
        <v>115</v>
      </c>
      <c r="K613" s="201" t="str">
        <f t="shared" ref="K613:K623" si="29">IF(OR(COUNTIF(L613:R613,"未確認")&gt;0,COUNTIF(L613:R613,"*")&gt;0),"※","")</f>
        <v>※</v>
      </c>
      <c r="L613" s="117">
        <v>12</v>
      </c>
      <c r="M613" s="117">
        <v>28</v>
      </c>
      <c r="N613" s="117">
        <v>39</v>
      </c>
      <c r="O613" s="117" t="s">
        <v>541</v>
      </c>
      <c r="P613" s="117">
        <v>24</v>
      </c>
      <c r="Q613" s="117">
        <v>12</v>
      </c>
      <c r="R613" s="117" t="s">
        <v>541</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6" t="s">
        <v>976</v>
      </c>
      <c r="D616" s="317"/>
      <c r="E616" s="317"/>
      <c r="F616" s="317"/>
      <c r="G616" s="317"/>
      <c r="H616" s="318"/>
      <c r="I616" s="299" t="s">
        <v>1032</v>
      </c>
      <c r="J616" s="116" t="str">
        <f t="shared" si="28"/>
        <v>*</v>
      </c>
      <c r="K616" s="201" t="str">
        <f t="shared" si="29"/>
        <v>※</v>
      </c>
      <c r="L616" s="117">
        <v>0</v>
      </c>
      <c r="M616" s="117">
        <v>0</v>
      </c>
      <c r="N616" s="117" t="s">
        <v>541</v>
      </c>
      <c r="O616" s="117">
        <v>0</v>
      </c>
      <c r="P616" s="117" t="s">
        <v>541</v>
      </c>
      <c r="Q616" s="117">
        <v>0</v>
      </c>
      <c r="R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row>
    <row r="619" spans="1:22" s="118" customFormat="1" ht="84" customHeight="1">
      <c r="A619" s="252" t="s">
        <v>912</v>
      </c>
      <c r="B619" s="119"/>
      <c r="C619" s="316" t="s">
        <v>1022</v>
      </c>
      <c r="D619" s="317"/>
      <c r="E619" s="317"/>
      <c r="F619" s="317"/>
      <c r="G619" s="317"/>
      <c r="H619" s="318"/>
      <c r="I619" s="138" t="s">
        <v>1026</v>
      </c>
      <c r="J619" s="116" t="str">
        <f t="shared" si="28"/>
        <v>*</v>
      </c>
      <c r="K619" s="201" t="str">
        <f t="shared" si="29"/>
        <v>※</v>
      </c>
      <c r="L619" s="117" t="s">
        <v>541</v>
      </c>
      <c r="M619" s="117" t="s">
        <v>541</v>
      </c>
      <c r="N619" s="117">
        <v>0</v>
      </c>
      <c r="O619" s="117">
        <v>0</v>
      </c>
      <c r="P619" s="117">
        <v>0</v>
      </c>
      <c r="Q619" s="117">
        <v>0</v>
      </c>
      <c r="R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v>0</v>
      </c>
      <c r="O620" s="117">
        <v>0</v>
      </c>
      <c r="P620" s="117" t="s">
        <v>541</v>
      </c>
      <c r="Q620" s="117" t="s">
        <v>541</v>
      </c>
      <c r="R620" s="117">
        <v>0</v>
      </c>
    </row>
    <row r="621" spans="1:22" s="118" customFormat="1" ht="84" customHeight="1">
      <c r="A621" s="252" t="s">
        <v>914</v>
      </c>
      <c r="B621" s="119"/>
      <c r="C621" s="316" t="s">
        <v>996</v>
      </c>
      <c r="D621" s="317"/>
      <c r="E621" s="317"/>
      <c r="F621" s="317"/>
      <c r="G621" s="317"/>
      <c r="H621" s="318"/>
      <c r="I621" s="122" t="s">
        <v>426</v>
      </c>
      <c r="J621" s="116">
        <f t="shared" si="28"/>
        <v>15</v>
      </c>
      <c r="K621" s="201" t="str">
        <f t="shared" si="29"/>
        <v>※</v>
      </c>
      <c r="L621" s="117">
        <v>0</v>
      </c>
      <c r="M621" s="117">
        <v>0</v>
      </c>
      <c r="N621" s="117">
        <v>15</v>
      </c>
      <c r="O621" s="117" t="s">
        <v>541</v>
      </c>
      <c r="P621" s="117" t="s">
        <v>541</v>
      </c>
      <c r="Q621" s="117" t="s">
        <v>541</v>
      </c>
      <c r="R621" s="117" t="s">
        <v>541</v>
      </c>
    </row>
    <row r="622" spans="1:22" s="118" customFormat="1" ht="69.95" customHeight="1">
      <c r="A622" s="252" t="s">
        <v>915</v>
      </c>
      <c r="B622" s="119"/>
      <c r="C622" s="319" t="s">
        <v>427</v>
      </c>
      <c r="D622" s="320"/>
      <c r="E622" s="320"/>
      <c r="F622" s="320"/>
      <c r="G622" s="320"/>
      <c r="H622" s="321"/>
      <c r="I622" s="122" t="s">
        <v>428</v>
      </c>
      <c r="J622" s="116">
        <f t="shared" si="28"/>
        <v>73</v>
      </c>
      <c r="K622" s="201" t="str">
        <f t="shared" si="29"/>
        <v>※</v>
      </c>
      <c r="L622" s="117" t="s">
        <v>541</v>
      </c>
      <c r="M622" s="117" t="s">
        <v>541</v>
      </c>
      <c r="N622" s="117">
        <v>27</v>
      </c>
      <c r="O622" s="117" t="s">
        <v>541</v>
      </c>
      <c r="P622" s="117">
        <v>26</v>
      </c>
      <c r="Q622" s="117">
        <v>20</v>
      </c>
      <c r="R622" s="117">
        <v>0</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v>0</v>
      </c>
      <c r="M623" s="117">
        <v>0</v>
      </c>
      <c r="N623" s="117" t="s">
        <v>541</v>
      </c>
      <c r="O623" s="117" t="s">
        <v>541</v>
      </c>
      <c r="P623" s="117">
        <v>0</v>
      </c>
      <c r="Q623" s="117" t="s">
        <v>541</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1053</v>
      </c>
      <c r="O629" s="66" t="s">
        <v>1055</v>
      </c>
      <c r="P629" s="66" t="s">
        <v>1058</v>
      </c>
      <c r="Q629" s="66" t="s">
        <v>1059</v>
      </c>
      <c r="R629" s="66" t="s">
        <v>1061</v>
      </c>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1054</v>
      </c>
      <c r="O630" s="70" t="s">
        <v>1056</v>
      </c>
      <c r="P630" s="70" t="s">
        <v>1054</v>
      </c>
      <c r="Q630" s="70" t="s">
        <v>1054</v>
      </c>
      <c r="R630" s="70" t="s">
        <v>1062</v>
      </c>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v>0</v>
      </c>
      <c r="M631" s="117">
        <v>0</v>
      </c>
      <c r="N631" s="117" t="s">
        <v>541</v>
      </c>
      <c r="O631" s="117" t="s">
        <v>541</v>
      </c>
      <c r="P631" s="117">
        <v>0</v>
      </c>
      <c r="Q631" s="117" t="s">
        <v>541</v>
      </c>
      <c r="R631" s="117">
        <v>0</v>
      </c>
    </row>
    <row r="632" spans="1:22" s="118" customFormat="1" ht="56.1" customHeight="1">
      <c r="A632" s="252" t="s">
        <v>918</v>
      </c>
      <c r="B632" s="119"/>
      <c r="C632" s="319" t="s">
        <v>434</v>
      </c>
      <c r="D632" s="320"/>
      <c r="E632" s="320"/>
      <c r="F632" s="320"/>
      <c r="G632" s="320"/>
      <c r="H632" s="321"/>
      <c r="I632" s="122" t="s">
        <v>435</v>
      </c>
      <c r="J632" s="116">
        <f t="shared" si="30"/>
        <v>178</v>
      </c>
      <c r="K632" s="201" t="str">
        <f t="shared" si="31"/>
        <v>※</v>
      </c>
      <c r="L632" s="117">
        <v>0</v>
      </c>
      <c r="M632" s="117">
        <v>0</v>
      </c>
      <c r="N632" s="117">
        <v>52</v>
      </c>
      <c r="O632" s="117">
        <v>37</v>
      </c>
      <c r="P632" s="117">
        <v>53</v>
      </c>
      <c r="Q632" s="117">
        <v>36</v>
      </c>
      <c r="R632" s="117" t="s">
        <v>541</v>
      </c>
    </row>
    <row r="633" spans="1:22" s="118" customFormat="1" ht="57">
      <c r="A633" s="252" t="s">
        <v>919</v>
      </c>
      <c r="B633" s="119"/>
      <c r="C633" s="319" t="s">
        <v>436</v>
      </c>
      <c r="D633" s="320"/>
      <c r="E633" s="320"/>
      <c r="F633" s="320"/>
      <c r="G633" s="320"/>
      <c r="H633" s="321"/>
      <c r="I633" s="122" t="s">
        <v>437</v>
      </c>
      <c r="J633" s="116">
        <f t="shared" si="30"/>
        <v>87</v>
      </c>
      <c r="K633" s="201" t="str">
        <f t="shared" si="31"/>
        <v>※</v>
      </c>
      <c r="L633" s="117">
        <v>0</v>
      </c>
      <c r="M633" s="117">
        <v>0</v>
      </c>
      <c r="N633" s="117">
        <v>35</v>
      </c>
      <c r="O633" s="117">
        <v>19</v>
      </c>
      <c r="P633" s="117">
        <v>20</v>
      </c>
      <c r="Q633" s="117">
        <v>13</v>
      </c>
      <c r="R633" s="117" t="s">
        <v>541</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19" t="s">
        <v>440</v>
      </c>
      <c r="D635" s="320"/>
      <c r="E635" s="320"/>
      <c r="F635" s="320"/>
      <c r="G635" s="320"/>
      <c r="H635" s="321"/>
      <c r="I635" s="122" t="s">
        <v>441</v>
      </c>
      <c r="J635" s="116">
        <f t="shared" si="30"/>
        <v>20</v>
      </c>
      <c r="K635" s="201" t="str">
        <f t="shared" si="31"/>
        <v>※</v>
      </c>
      <c r="L635" s="117">
        <v>0</v>
      </c>
      <c r="M635" s="117">
        <v>0</v>
      </c>
      <c r="N635" s="117" t="s">
        <v>541</v>
      </c>
      <c r="O635" s="117" t="s">
        <v>541</v>
      </c>
      <c r="P635" s="117">
        <v>20</v>
      </c>
      <c r="Q635" s="117">
        <v>0</v>
      </c>
      <c r="R635" s="117" t="s">
        <v>541</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v>0</v>
      </c>
      <c r="N636" s="117" t="s">
        <v>541</v>
      </c>
      <c r="O636" s="117" t="s">
        <v>541</v>
      </c>
      <c r="P636" s="117">
        <v>0</v>
      </c>
      <c r="Q636" s="117">
        <v>0</v>
      </c>
      <c r="R636" s="117">
        <v>0</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t="s">
        <v>541</v>
      </c>
      <c r="N637" s="117" t="s">
        <v>541</v>
      </c>
      <c r="O637" s="117" t="s">
        <v>541</v>
      </c>
      <c r="P637" s="117" t="s">
        <v>541</v>
      </c>
      <c r="Q637" s="117" t="s">
        <v>541</v>
      </c>
      <c r="R637" s="117" t="s">
        <v>541</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v>0</v>
      </c>
      <c r="O638" s="117" t="s">
        <v>541</v>
      </c>
      <c r="P638" s="117">
        <v>0</v>
      </c>
      <c r="Q638" s="117" t="s">
        <v>541</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1053</v>
      </c>
      <c r="O644" s="66" t="s">
        <v>1055</v>
      </c>
      <c r="P644" s="66" t="s">
        <v>1058</v>
      </c>
      <c r="Q644" s="66" t="s">
        <v>1059</v>
      </c>
      <c r="R644" s="66" t="s">
        <v>1061</v>
      </c>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1054</v>
      </c>
      <c r="O645" s="70" t="s">
        <v>1056</v>
      </c>
      <c r="P645" s="70" t="s">
        <v>1054</v>
      </c>
      <c r="Q645" s="70" t="s">
        <v>1054</v>
      </c>
      <c r="R645" s="70" t="s">
        <v>1062</v>
      </c>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IF(SUM(L646:R646)=0,IF(COUNTIF(L646:R646,"未確認")&gt;0,"未確認",IF(COUNTIF(L646:R646,"~*")&gt;0,"*",SUM(L646:R646))),SUM(L646:R646))</f>
        <v>378</v>
      </c>
      <c r="K646" s="201" t="str">
        <f t="shared" ref="K646:K660" si="33">IF(OR(COUNTIF(L646:R646,"未確認")&gt;0,COUNTIF(L646:R646,"*")&gt;0),"※","")</f>
        <v>※</v>
      </c>
      <c r="L646" s="117">
        <v>39</v>
      </c>
      <c r="M646" s="117">
        <v>75</v>
      </c>
      <c r="N646" s="117">
        <v>72</v>
      </c>
      <c r="O646" s="117">
        <v>58</v>
      </c>
      <c r="P646" s="117">
        <v>61</v>
      </c>
      <c r="Q646" s="117">
        <v>73</v>
      </c>
      <c r="R646" s="117" t="s">
        <v>541</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c r="R647" s="117">
        <v>0</v>
      </c>
    </row>
    <row r="648" spans="1:22" s="118" customFormat="1" ht="69.95" customHeight="1">
      <c r="A648" s="252" t="s">
        <v>927</v>
      </c>
      <c r="B648" s="84"/>
      <c r="C648" s="188"/>
      <c r="D648" s="221"/>
      <c r="E648" s="319" t="s">
        <v>939</v>
      </c>
      <c r="F648" s="320"/>
      <c r="G648" s="320"/>
      <c r="H648" s="321"/>
      <c r="I648" s="122" t="s">
        <v>454</v>
      </c>
      <c r="J648" s="116">
        <f t="shared" si="32"/>
        <v>96</v>
      </c>
      <c r="K648" s="201" t="str">
        <f t="shared" si="33"/>
        <v>※</v>
      </c>
      <c r="L648" s="117">
        <v>13</v>
      </c>
      <c r="M648" s="117">
        <v>28</v>
      </c>
      <c r="N648" s="117" t="s">
        <v>541</v>
      </c>
      <c r="O648" s="117">
        <v>18</v>
      </c>
      <c r="P648" s="117">
        <v>37</v>
      </c>
      <c r="Q648" s="117" t="s">
        <v>541</v>
      </c>
      <c r="R648" s="117" t="s">
        <v>541</v>
      </c>
    </row>
    <row r="649" spans="1:22" s="118" customFormat="1" ht="69.95" customHeight="1">
      <c r="A649" s="252" t="s">
        <v>928</v>
      </c>
      <c r="B649" s="84"/>
      <c r="C649" s="295"/>
      <c r="D649" s="297"/>
      <c r="E649" s="319" t="s">
        <v>940</v>
      </c>
      <c r="F649" s="320"/>
      <c r="G649" s="320"/>
      <c r="H649" s="321"/>
      <c r="I649" s="122" t="s">
        <v>456</v>
      </c>
      <c r="J649" s="116">
        <f t="shared" si="32"/>
        <v>108</v>
      </c>
      <c r="K649" s="201" t="str">
        <f t="shared" si="33"/>
        <v>※</v>
      </c>
      <c r="L649" s="117" t="s">
        <v>541</v>
      </c>
      <c r="M649" s="117" t="s">
        <v>541</v>
      </c>
      <c r="N649" s="117">
        <v>63</v>
      </c>
      <c r="O649" s="117">
        <v>33</v>
      </c>
      <c r="P649" s="117">
        <v>12</v>
      </c>
      <c r="Q649" s="117" t="s">
        <v>541</v>
      </c>
      <c r="R649" s="117" t="s">
        <v>541</v>
      </c>
    </row>
    <row r="650" spans="1:22" s="118" customFormat="1" ht="84" customHeight="1">
      <c r="A650" s="252" t="s">
        <v>929</v>
      </c>
      <c r="B650" s="84"/>
      <c r="C650" s="295"/>
      <c r="D650" s="297"/>
      <c r="E650" s="319" t="s">
        <v>941</v>
      </c>
      <c r="F650" s="320"/>
      <c r="G650" s="320"/>
      <c r="H650" s="321"/>
      <c r="I650" s="122" t="s">
        <v>458</v>
      </c>
      <c r="J650" s="116">
        <f t="shared" si="32"/>
        <v>132</v>
      </c>
      <c r="K650" s="201" t="str">
        <f t="shared" si="33"/>
        <v>※</v>
      </c>
      <c r="L650" s="117">
        <v>25</v>
      </c>
      <c r="M650" s="117">
        <v>46</v>
      </c>
      <c r="N650" s="117">
        <v>0</v>
      </c>
      <c r="O650" s="117" t="s">
        <v>541</v>
      </c>
      <c r="P650" s="117" t="s">
        <v>541</v>
      </c>
      <c r="Q650" s="117">
        <v>61</v>
      </c>
      <c r="R650" s="117" t="s">
        <v>541</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v>0</v>
      </c>
      <c r="M651" s="117">
        <v>0</v>
      </c>
      <c r="N651" s="117" t="s">
        <v>541</v>
      </c>
      <c r="O651" s="117">
        <v>0</v>
      </c>
      <c r="P651" s="117" t="s">
        <v>541</v>
      </c>
      <c r="Q651" s="117">
        <v>0</v>
      </c>
      <c r="R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19" t="s">
        <v>944</v>
      </c>
      <c r="F653" s="320"/>
      <c r="G653" s="320"/>
      <c r="H653" s="321"/>
      <c r="I653" s="122" t="s">
        <v>464</v>
      </c>
      <c r="J653" s="116">
        <f t="shared" si="32"/>
        <v>10</v>
      </c>
      <c r="K653" s="201" t="str">
        <f t="shared" si="33"/>
        <v>※</v>
      </c>
      <c r="L653" s="117">
        <v>0</v>
      </c>
      <c r="M653" s="117">
        <v>0</v>
      </c>
      <c r="N653" s="117" t="s">
        <v>541</v>
      </c>
      <c r="O653" s="117" t="s">
        <v>541</v>
      </c>
      <c r="P653" s="117">
        <v>10</v>
      </c>
      <c r="Q653" s="117">
        <v>0</v>
      </c>
      <c r="R653" s="117" t="s">
        <v>541</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19" t="s">
        <v>937</v>
      </c>
      <c r="D655" s="320"/>
      <c r="E655" s="320"/>
      <c r="F655" s="320"/>
      <c r="G655" s="320"/>
      <c r="H655" s="321"/>
      <c r="I655" s="122" t="s">
        <v>468</v>
      </c>
      <c r="J655" s="116">
        <f t="shared" si="32"/>
        <v>232</v>
      </c>
      <c r="K655" s="201" t="str">
        <f t="shared" si="33"/>
        <v>※</v>
      </c>
      <c r="L655" s="117">
        <v>17</v>
      </c>
      <c r="M655" s="117">
        <v>33</v>
      </c>
      <c r="N655" s="117">
        <v>61</v>
      </c>
      <c r="O655" s="117">
        <v>15</v>
      </c>
      <c r="P655" s="117">
        <v>40</v>
      </c>
      <c r="Q655" s="117">
        <v>66</v>
      </c>
      <c r="R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19" t="s">
        <v>469</v>
      </c>
      <c r="D657" s="320"/>
      <c r="E657" s="320"/>
      <c r="F657" s="320"/>
      <c r="G657" s="320"/>
      <c r="H657" s="321"/>
      <c r="I657" s="122" t="s">
        <v>470</v>
      </c>
      <c r="J657" s="116">
        <f t="shared" si="32"/>
        <v>157</v>
      </c>
      <c r="K657" s="201" t="str">
        <f t="shared" si="33"/>
        <v>※</v>
      </c>
      <c r="L657" s="117" t="s">
        <v>541</v>
      </c>
      <c r="M657" s="117">
        <v>12</v>
      </c>
      <c r="N657" s="117">
        <v>52</v>
      </c>
      <c r="O657" s="117" t="s">
        <v>541</v>
      </c>
      <c r="P657" s="117">
        <v>36</v>
      </c>
      <c r="Q657" s="117">
        <v>57</v>
      </c>
      <c r="R657" s="117" t="s">
        <v>541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v>0</v>
      </c>
      <c r="N658" s="117" t="s">
        <v>541</v>
      </c>
      <c r="O658" s="117" t="s">
        <v>541</v>
      </c>
      <c r="P658" s="117" t="s">
        <v>541</v>
      </c>
      <c r="Q658" s="117" t="s">
        <v>541</v>
      </c>
      <c r="R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1053</v>
      </c>
      <c r="O665" s="66" t="s">
        <v>1055</v>
      </c>
      <c r="P665" s="66" t="s">
        <v>1058</v>
      </c>
      <c r="Q665" s="66" t="s">
        <v>1059</v>
      </c>
      <c r="R665" s="66" t="s">
        <v>1061</v>
      </c>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1054</v>
      </c>
      <c r="O666" s="70" t="s">
        <v>1056</v>
      </c>
      <c r="P666" s="70" t="s">
        <v>1054</v>
      </c>
      <c r="Q666" s="70" t="s">
        <v>1054</v>
      </c>
      <c r="R666" s="70" t="s">
        <v>1062</v>
      </c>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1048</v>
      </c>
      <c r="N667" s="225" t="s">
        <v>533</v>
      </c>
      <c r="O667" s="225" t="s">
        <v>533</v>
      </c>
      <c r="P667" s="225" t="s">
        <v>533</v>
      </c>
      <c r="Q667" s="225" t="s">
        <v>533</v>
      </c>
      <c r="R667" s="225" t="s">
        <v>533</v>
      </c>
    </row>
    <row r="668" spans="1:22" s="83" customFormat="1" ht="56.1" customHeight="1">
      <c r="A668" s="251" t="s">
        <v>951</v>
      </c>
      <c r="B668" s="84"/>
      <c r="C668" s="316" t="s">
        <v>481</v>
      </c>
      <c r="D668" s="317"/>
      <c r="E668" s="317"/>
      <c r="F668" s="317"/>
      <c r="G668" s="317"/>
      <c r="H668" s="318"/>
      <c r="I668" s="138" t="s">
        <v>482</v>
      </c>
      <c r="J668" s="223"/>
      <c r="K668" s="224"/>
      <c r="L668" s="225">
        <v>100</v>
      </c>
      <c r="M668" s="225">
        <v>99.9</v>
      </c>
      <c r="N668" s="225" t="s">
        <v>533</v>
      </c>
      <c r="O668" s="225" t="s">
        <v>533</v>
      </c>
      <c r="P668" s="225" t="s">
        <v>533</v>
      </c>
      <c r="Q668" s="225" t="s">
        <v>533</v>
      </c>
      <c r="R668" s="225" t="s">
        <v>533</v>
      </c>
    </row>
    <row r="669" spans="1:22" s="83" customFormat="1" ht="56.1" customHeight="1">
      <c r="A669" s="251" t="s">
        <v>952</v>
      </c>
      <c r="B669" s="84"/>
      <c r="C669" s="316" t="s">
        <v>483</v>
      </c>
      <c r="D669" s="317"/>
      <c r="E669" s="317"/>
      <c r="F669" s="317"/>
      <c r="G669" s="317"/>
      <c r="H669" s="318"/>
      <c r="I669" s="138" t="s">
        <v>484</v>
      </c>
      <c r="J669" s="223"/>
      <c r="K669" s="224"/>
      <c r="L669" s="225">
        <v>7.27</v>
      </c>
      <c r="M669" s="225">
        <v>7.49</v>
      </c>
      <c r="N669" s="225" t="s">
        <v>533</v>
      </c>
      <c r="O669" s="225" t="s">
        <v>533</v>
      </c>
      <c r="P669" s="225" t="s">
        <v>533</v>
      </c>
      <c r="Q669" s="225" t="s">
        <v>533</v>
      </c>
      <c r="R669" s="225" t="s">
        <v>533</v>
      </c>
    </row>
    <row r="670" spans="1:22" s="83" customFormat="1" ht="60" customHeight="1">
      <c r="A670" s="251" t="s">
        <v>953</v>
      </c>
      <c r="B670" s="84"/>
      <c r="C670" s="322" t="s">
        <v>485</v>
      </c>
      <c r="D670" s="323"/>
      <c r="E670" s="323"/>
      <c r="F670" s="323"/>
      <c r="G670" s="323"/>
      <c r="H670" s="324"/>
      <c r="I670" s="325" t="s">
        <v>1027</v>
      </c>
      <c r="J670" s="223"/>
      <c r="K670" s="224"/>
      <c r="L670" s="225">
        <v>160</v>
      </c>
      <c r="M670" s="225">
        <v>281</v>
      </c>
      <c r="N670" s="225" t="s">
        <v>533</v>
      </c>
      <c r="O670" s="225" t="s">
        <v>533</v>
      </c>
      <c r="P670" s="225" t="s">
        <v>533</v>
      </c>
      <c r="Q670" s="225" t="s">
        <v>533</v>
      </c>
      <c r="R670" s="225" t="s">
        <v>533</v>
      </c>
    </row>
    <row r="671" spans="1:22" s="83" customFormat="1" ht="35.1" customHeight="1">
      <c r="A671" s="251" t="s">
        <v>954</v>
      </c>
      <c r="B671" s="84"/>
      <c r="C671" s="227"/>
      <c r="D671" s="228"/>
      <c r="E671" s="322" t="s">
        <v>487</v>
      </c>
      <c r="F671" s="323"/>
      <c r="G671" s="323"/>
      <c r="H671" s="324"/>
      <c r="I671" s="326"/>
      <c r="J671" s="223"/>
      <c r="K671" s="224"/>
      <c r="L671" s="225">
        <v>73</v>
      </c>
      <c r="M671" s="225">
        <v>124</v>
      </c>
      <c r="N671" s="225" t="s">
        <v>533</v>
      </c>
      <c r="O671" s="225" t="s">
        <v>533</v>
      </c>
      <c r="P671" s="225" t="s">
        <v>533</v>
      </c>
      <c r="Q671" s="225" t="s">
        <v>533</v>
      </c>
      <c r="R671" s="225" t="s">
        <v>533</v>
      </c>
    </row>
    <row r="672" spans="1:22" s="83" customFormat="1" ht="25.7" customHeight="1">
      <c r="A672" s="251" t="s">
        <v>955</v>
      </c>
      <c r="B672" s="84"/>
      <c r="C672" s="229"/>
      <c r="D672" s="286"/>
      <c r="E672" s="328"/>
      <c r="F672" s="329"/>
      <c r="G672" s="330" t="s">
        <v>1000</v>
      </c>
      <c r="H672" s="331"/>
      <c r="I672" s="327"/>
      <c r="J672" s="223"/>
      <c r="K672" s="224"/>
      <c r="L672" s="225">
        <v>56</v>
      </c>
      <c r="M672" s="225">
        <v>72</v>
      </c>
      <c r="N672" s="225" t="s">
        <v>533</v>
      </c>
      <c r="O672" s="225" t="s">
        <v>533</v>
      </c>
      <c r="P672" s="225" t="s">
        <v>533</v>
      </c>
      <c r="Q672" s="225" t="s">
        <v>533</v>
      </c>
      <c r="R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v>83</v>
      </c>
      <c r="M673" s="225">
        <v>144</v>
      </c>
      <c r="N673" s="225" t="s">
        <v>533</v>
      </c>
      <c r="O673" s="225" t="s">
        <v>533</v>
      </c>
      <c r="P673" s="225" t="s">
        <v>533</v>
      </c>
      <c r="Q673" s="225" t="s">
        <v>533</v>
      </c>
      <c r="R673" s="225" t="s">
        <v>533</v>
      </c>
    </row>
    <row r="674" spans="1:22" s="115" customFormat="1" ht="34.5" customHeight="1">
      <c r="A674" s="251" t="s">
        <v>957</v>
      </c>
      <c r="B674" s="84"/>
      <c r="C674" s="289"/>
      <c r="D674" s="291"/>
      <c r="E674" s="316" t="s">
        <v>1001</v>
      </c>
      <c r="F674" s="317"/>
      <c r="G674" s="317"/>
      <c r="H674" s="318"/>
      <c r="I674" s="332"/>
      <c r="J674" s="223"/>
      <c r="K674" s="224"/>
      <c r="L674" s="225">
        <v>23</v>
      </c>
      <c r="M674" s="225">
        <v>38</v>
      </c>
      <c r="N674" s="225" t="s">
        <v>533</v>
      </c>
      <c r="O674" s="225" t="s">
        <v>533</v>
      </c>
      <c r="P674" s="225" t="s">
        <v>533</v>
      </c>
      <c r="Q674" s="225" t="s">
        <v>533</v>
      </c>
      <c r="R674" s="225" t="s">
        <v>533</v>
      </c>
    </row>
    <row r="675" spans="1:22" s="83" customFormat="1" ht="56.1" customHeight="1">
      <c r="A675" s="251" t="s">
        <v>958</v>
      </c>
      <c r="B675" s="84"/>
      <c r="C675" s="316" t="s">
        <v>1002</v>
      </c>
      <c r="D675" s="317"/>
      <c r="E675" s="317"/>
      <c r="F675" s="317"/>
      <c r="G675" s="317"/>
      <c r="H675" s="318"/>
      <c r="I675" s="138" t="s">
        <v>492</v>
      </c>
      <c r="J675" s="223"/>
      <c r="K675" s="224"/>
      <c r="L675" s="225">
        <v>38.6</v>
      </c>
      <c r="M675" s="225">
        <v>39.6</v>
      </c>
      <c r="N675" s="225" t="s">
        <v>533</v>
      </c>
      <c r="O675" s="225" t="s">
        <v>533</v>
      </c>
      <c r="P675" s="225" t="s">
        <v>533</v>
      </c>
      <c r="Q675" s="225" t="s">
        <v>533</v>
      </c>
      <c r="R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1053</v>
      </c>
      <c r="O681" s="66" t="s">
        <v>1055</v>
      </c>
      <c r="P681" s="66" t="s">
        <v>1058</v>
      </c>
      <c r="Q681" s="66" t="s">
        <v>1059</v>
      </c>
      <c r="R681" s="66" t="s">
        <v>1061</v>
      </c>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1054</v>
      </c>
      <c r="O682" s="70" t="s">
        <v>1056</v>
      </c>
      <c r="P682" s="70" t="s">
        <v>1054</v>
      </c>
      <c r="Q682" s="70" t="s">
        <v>1054</v>
      </c>
      <c r="R682" s="70" t="s">
        <v>1062</v>
      </c>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19" t="s">
        <v>498</v>
      </c>
      <c r="D684" s="320"/>
      <c r="E684" s="320"/>
      <c r="F684" s="320"/>
      <c r="G684" s="320"/>
      <c r="H684" s="321"/>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19" t="s">
        <v>500</v>
      </c>
      <c r="D685" s="320"/>
      <c r="E685" s="320"/>
      <c r="F685" s="320"/>
      <c r="G685" s="320"/>
      <c r="H685" s="321"/>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1053</v>
      </c>
      <c r="O691" s="66" t="s">
        <v>1055</v>
      </c>
      <c r="P691" s="66" t="s">
        <v>1058</v>
      </c>
      <c r="Q691" s="66" t="s">
        <v>1059</v>
      </c>
      <c r="R691" s="66" t="s">
        <v>1061</v>
      </c>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1054</v>
      </c>
      <c r="O692" s="70" t="s">
        <v>1056</v>
      </c>
      <c r="P692" s="70" t="s">
        <v>1054</v>
      </c>
      <c r="Q692" s="70" t="s">
        <v>1054</v>
      </c>
      <c r="R692" s="70" t="s">
        <v>1062</v>
      </c>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IF(SUM(L693:R693)=0,IF(COUNTIF(L693:R693,"未確認")&gt;0,"未確認",IF(COUNTIF(L693:R693,"~*")&gt;0,"*",SUM(L693:R693))),SUM(L693:R693))</f>
        <v>*</v>
      </c>
      <c r="K693" s="201" t="str">
        <f>IF(OR(COUNTIF(L693:R693,"未確認")&gt;0,COUNTIF(L693:R693,"*")&gt;0),"※","")</f>
        <v>※</v>
      </c>
      <c r="L693" s="117">
        <v>0</v>
      </c>
      <c r="M693" s="117">
        <v>0</v>
      </c>
      <c r="N693" s="117" t="s">
        <v>541</v>
      </c>
      <c r="O693" s="117">
        <v>0</v>
      </c>
      <c r="P693" s="117">
        <v>0</v>
      </c>
      <c r="Q693" s="117">
        <v>0</v>
      </c>
      <c r="R693" s="117">
        <v>0</v>
      </c>
    </row>
    <row r="694" spans="1:22" s="118" customFormat="1" ht="56.1" customHeight="1">
      <c r="A694" s="252" t="s">
        <v>964</v>
      </c>
      <c r="B694" s="119"/>
      <c r="C694" s="319" t="s">
        <v>505</v>
      </c>
      <c r="D694" s="320"/>
      <c r="E694" s="320"/>
      <c r="F694" s="320"/>
      <c r="G694" s="320"/>
      <c r="H694" s="321"/>
      <c r="I694" s="122" t="s">
        <v>506</v>
      </c>
      <c r="J694" s="116">
        <f>IF(SUM(L694:R694)=0,IF(COUNTIF(L694:R694,"未確認")&gt;0,"未確認",IF(COUNTIF(L694:R694,"~*")&gt;0,"*",SUM(L694:R694))),SUM(L694:R694))</f>
        <v>63</v>
      </c>
      <c r="K694" s="201" t="str">
        <f>IF(OR(COUNTIF(L694:R694,"未確認")&gt;0,COUNTIF(L694:R694,"*")&gt;0),"※","")</f>
        <v/>
      </c>
      <c r="L694" s="117">
        <v>0</v>
      </c>
      <c r="M694" s="117">
        <v>0</v>
      </c>
      <c r="N694" s="117">
        <v>0</v>
      </c>
      <c r="O694" s="117">
        <v>63</v>
      </c>
      <c r="P694" s="117">
        <v>0</v>
      </c>
      <c r="Q694" s="117">
        <v>0</v>
      </c>
      <c r="R694" s="117">
        <v>0</v>
      </c>
    </row>
    <row r="695" spans="1:22" s="118" customFormat="1" ht="69.95" customHeight="1">
      <c r="A695" s="252" t="s">
        <v>965</v>
      </c>
      <c r="B695" s="119"/>
      <c r="C695" s="316" t="s">
        <v>1003</v>
      </c>
      <c r="D695" s="317"/>
      <c r="E695" s="317"/>
      <c r="F695" s="317"/>
      <c r="G695" s="317"/>
      <c r="H695" s="318"/>
      <c r="I695" s="122" t="s">
        <v>508</v>
      </c>
      <c r="J695" s="116" t="str">
        <f>IF(SUM(L695:R695)=0,IF(COUNTIF(L695:R695,"未確認")&gt;0,"未確認",IF(COUNTIF(L695:R695,"~*")&gt;0,"*",SUM(L695:R695))),SUM(L695:R695))</f>
        <v>*</v>
      </c>
      <c r="K695" s="201" t="str">
        <f>IF(OR(COUNTIF(L695:R695,"未確認")&gt;0,COUNTIF(L695:R695,"*")&gt;0),"※","")</f>
        <v>※</v>
      </c>
      <c r="L695" s="117">
        <v>0</v>
      </c>
      <c r="M695" s="117">
        <v>0</v>
      </c>
      <c r="N695" s="117">
        <v>0</v>
      </c>
      <c r="O695" s="117" t="s">
        <v>541</v>
      </c>
      <c r="P695" s="117">
        <v>0</v>
      </c>
      <c r="Q695" s="117">
        <v>0</v>
      </c>
      <c r="R695" s="117">
        <v>0</v>
      </c>
    </row>
    <row r="696" spans="1:22" s="118" customFormat="1" ht="56.1" customHeight="1">
      <c r="A696" s="246" t="s">
        <v>966</v>
      </c>
      <c r="B696" s="119"/>
      <c r="C696" s="319" t="s">
        <v>509</v>
      </c>
      <c r="D696" s="320"/>
      <c r="E696" s="320"/>
      <c r="F696" s="320"/>
      <c r="G696" s="320"/>
      <c r="H696" s="321"/>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19" t="s">
        <v>511</v>
      </c>
      <c r="D697" s="320"/>
      <c r="E697" s="320"/>
      <c r="F697" s="320"/>
      <c r="G697" s="320"/>
      <c r="H697" s="321"/>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1053</v>
      </c>
      <c r="O704" s="66" t="s">
        <v>1055</v>
      </c>
      <c r="P704" s="66" t="s">
        <v>1058</v>
      </c>
      <c r="Q704" s="66" t="s">
        <v>1059</v>
      </c>
      <c r="R704" s="66" t="s">
        <v>1061</v>
      </c>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1054</v>
      </c>
      <c r="O705" s="70" t="s">
        <v>1056</v>
      </c>
      <c r="P705" s="70" t="s">
        <v>1054</v>
      </c>
      <c r="Q705" s="70" t="s">
        <v>1054</v>
      </c>
      <c r="R705" s="70" t="s">
        <v>1062</v>
      </c>
      <c r="S705" s="8"/>
      <c r="T705" s="8"/>
      <c r="U705" s="8"/>
      <c r="V705" s="8"/>
    </row>
    <row r="706" spans="1:23" s="118" customFormat="1" ht="56.1" customHeight="1">
      <c r="A706" s="252" t="s">
        <v>968</v>
      </c>
      <c r="B706" s="115"/>
      <c r="C706" s="319" t="s">
        <v>514</v>
      </c>
      <c r="D706" s="320"/>
      <c r="E706" s="320"/>
      <c r="F706" s="320"/>
      <c r="G706" s="320"/>
      <c r="H706" s="321"/>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19" t="s">
        <v>516</v>
      </c>
      <c r="D707" s="320"/>
      <c r="E707" s="320"/>
      <c r="F707" s="320"/>
      <c r="G707" s="320"/>
      <c r="H707" s="321"/>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c r="A708" s="252" t="s">
        <v>970</v>
      </c>
      <c r="B708" s="119"/>
      <c r="C708" s="316" t="s">
        <v>1004</v>
      </c>
      <c r="D708" s="317"/>
      <c r="E708" s="317"/>
      <c r="F708" s="317"/>
      <c r="G708" s="317"/>
      <c r="H708" s="318"/>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6" t="s">
        <v>1005</v>
      </c>
      <c r="D709" s="317"/>
      <c r="E709" s="317"/>
      <c r="F709" s="317"/>
      <c r="G709" s="317"/>
      <c r="H709" s="318"/>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A61D076-8BB8-4566-A612-B3CB48EBA7B8}"/>
    <hyperlink ref="J71:L71" location="病院!B464" display="・手術の状況" xr:uid="{BEA0A5D6-D1DB-49DF-BFB2-76D95B930F0F}"/>
    <hyperlink ref="J72:L72" location="病院!B500" display="・がん、脳卒中、心筋梗塞、分娩、精神医療への対応状況" xr:uid="{E832F4F0-AFAC-43A5-9DEA-01CF527A672E}"/>
    <hyperlink ref="J73:L73" location="病院!B541" display="・重症患者への対応状況" xr:uid="{271B921B-5742-47C1-B20E-3D3B8835939A}"/>
    <hyperlink ref="J74:L74" location="病院!B586" display="・救急医療の実施状況" xr:uid="{019415F1-D472-4183-BD56-D97695E38517}"/>
    <hyperlink ref="J75:L75" location="病院!B609" display="・急性期後の支援、在宅復帰の支援の状況" xr:uid="{E67CDB67-678D-4DE4-A188-2100F24CF584}"/>
    <hyperlink ref="J76:L76" location="病院!B627" display="・全身管理の状況" xr:uid="{283546EC-D190-4AB9-8A9C-74269FAF269D}"/>
    <hyperlink ref="J78:L78" location="病院!B679" display="・長期療養患者の受入状況" xr:uid="{DDE7D8E1-44E3-46D7-B300-1DBE7CC4286E}"/>
    <hyperlink ref="J77:L77" location="病院!B642" display="・リハビリテーションの実施状況" xr:uid="{F3E7E17F-10E0-4FEE-89DF-DE32DA20CFA3}"/>
    <hyperlink ref="J79:L79" location="病院!B689" display="・重度の障害児等の受入状況" xr:uid="{98AD5E40-880E-4E06-85CA-95EFA4DBD17C}"/>
    <hyperlink ref="J80:L80" location="病院!B702" display="・医科歯科の連携状況" xr:uid="{4BA89668-F7B1-4F20-8E54-F0951FB858C7}"/>
    <hyperlink ref="M71:N71" location="'病院(H30案)'!B448" display="・手術の状況" xr:uid="{5AD7DDCB-EBAC-435E-B31D-7F5DBD7508BD}"/>
    <hyperlink ref="M72:N72" location="'病院(H30案)'!B484" display="・がん、脳卒中、心筋梗塞、分娩、精神医療への対応状況" xr:uid="{5C5290C9-2487-4FA3-99A8-0BFFA8363004}"/>
    <hyperlink ref="M73:N73" location="'病院(H30案)'!B525" display="・重症患者への対応状況" xr:uid="{194993F5-9F7A-4506-AA68-79C3C4839118}"/>
    <hyperlink ref="M74:N74" location="'病院(H30案)'!B570" display="・救急医療の実施状況" xr:uid="{95D50A36-CF0E-4706-9459-E2AE80948505}"/>
    <hyperlink ref="M75:N75" location="'病院(H30案)'!B593" display="・急性期後の支援、在宅復帰の支援の状況" xr:uid="{86CB9534-8708-4FE4-9B21-B08F524ADC8F}"/>
    <hyperlink ref="C71:G71" location="病院!B87" display="・設置主体" xr:uid="{25ED3825-4EDA-4F7B-BCD1-67CE0516ABC7}"/>
    <hyperlink ref="C72:G72" location="病院!B95" display="・病床の状況" xr:uid="{7E71A5BA-7AD6-4420-B04E-31C21B205C4F}"/>
    <hyperlink ref="C73:G73" location="病院!B116" display="・診療科" xr:uid="{67B052D4-A356-4B3E-B9D7-F652186D9DEE}"/>
    <hyperlink ref="C74:G74" location="病院!B127" display="・入院基本料・特定入院料及び届出病床数" xr:uid="{F26020FB-D3F9-4C55-ABE7-ECADE3D5E177}"/>
    <hyperlink ref="C75:G75" location="病院!B141" display="・算定する入院基本用・特定入院料等の状況" xr:uid="{BCD1A3A3-5524-4B4F-9A7D-0293C0B2A300}"/>
    <hyperlink ref="C76:G76" location="病院!B224" display="・DPC医療機関群の種類" xr:uid="{12B68C10-69D6-435A-920B-BE13655C52AC}"/>
    <hyperlink ref="C77:G77" location="病院!B232" display="・救急告示病院、二次救急医療施設、三次救急医療施設の告示・認定の有無" xr:uid="{1149C9D5-CAAA-49E6-8EF0-0711069A4B77}"/>
    <hyperlink ref="C78:F78" location="病院!B242" display="・承認の有無" xr:uid="{AEBEF3FF-B4FB-44E9-8EC3-DEC99AB8D34E}"/>
    <hyperlink ref="C79:F79" location="病院!B251" display="・診療報酬の届出の有無" xr:uid="{C9345F29-BB49-41E5-B228-827DFF0BEC10}"/>
    <hyperlink ref="C80:F80" location="病院!B261" display="・職員数の状況" xr:uid="{4D3B54F2-2EE2-49BE-99B5-E4C17B8C1C16}"/>
    <hyperlink ref="C81:F81" location="病院!B320" display="・退院調整部門の設置状況" xr:uid="{A86C7A24-DAEE-479C-AB4D-4A614287132F}"/>
    <hyperlink ref="C82:F82" location="病院!B340" display="・医療機器の台数" xr:uid="{FCD77981-3BC0-4F96-8CBA-E647A87D94CB}"/>
    <hyperlink ref="C83:G83" location="病院!B365" display="・過去1年間の間に病棟の再編・見直しがあった場合の報告対象期間" xr:uid="{FF2E085F-331F-4933-A683-49A4F1694298}"/>
    <hyperlink ref="H71:I71" location="病院!B388" display="・入院患者の状況（年間）" xr:uid="{F8A76518-61E2-410A-9144-0DA8FFCD5CC6}"/>
    <hyperlink ref="H72:I72" location="病院!B401" display="・入院患者の状況（年間／入棟前の場所・退棟先の場所の状況）" xr:uid="{CE316FE6-08C9-4C2E-BEF5-DA6287B1323B}"/>
    <hyperlink ref="H73:I73" location="病院!B426" display="・退院後に在宅医療を必要とする患者の状況" xr:uid="{C4E58963-E167-4D61-B395-FF669342229C}"/>
    <hyperlink ref="H74:I74" location="病院!B438" display="・看取りを行った患者数" xr:uid="{2D6AEFB6-9D77-45F3-AD31-D5890986046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2019-11-15T06:25:25Z</dcterms:modified>
</cp:coreProperties>
</file>