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E532F695-7CD4-4B7F-9BF0-8C04C67FC4F9}"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<sst xmlns="http://schemas.openxmlformats.org/spreadsheetml/2006/main" count="2967" uniqueCount="1044">
  <si>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</si>
  <si>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</si>
  <si>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</si>
  <si>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</si>
  <si>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</si>
  <si>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</si>
  <si>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</si>
  <si>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</si>
  <si>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</si>
  <si>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</si>
  <si>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</si>
  <si>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</si>
  <si>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</si>
  <si>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</si>
  <si>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</si>
  <si>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</si>
  <si>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</si>
  <si>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</si>
  <si>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</si>
  <si>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</si>
  <si>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</si>
  <si>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</si>
  <si>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</si>
  <si>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</si>
  <si>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</si>
  <si>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</si>
  <si>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</si>
  <si>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</si>
  <si>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</si>
  <si>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</si>
  <si>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</si>
  <si>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</si>
  <si>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</si>
  <si>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</si>
  <si>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</si>
  <si>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</si>
  <si>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</si>
  <si>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</si>
  <si>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</si>
  <si>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</si>
  <si>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</si>
  <si>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</si>
  <si>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</si>
  <si>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</si>
  <si>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</si>
  <si>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</si>
  <si>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</si>
  <si>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</si>
  <si>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</si>
  <si>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</si>
  <si>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</si>
  <si>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</si>
  <si>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</si>
  <si>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</si>
  <si>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</si>
  <si>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</si>
  <si>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</si>
  <si>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</si>
  <si>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</si>
  <si>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</si>
  <si>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</si>
  <si>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</si>
  <si>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</si>
  <si>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</si>
  <si>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</si>
  <si>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</si>
  <si>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</si>
  <si>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</si>
  <si>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</si>
  <si>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</si>
  <si>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</si>
  <si>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</si>
  <si>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</si>
  <si>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</si>
  <si>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</si>
  <si>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</si>
  <si>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</si>
  <si>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</si>
  <si>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</si>
  <si>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</si>
  <si>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</si>
  <si>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</si>
  <si>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</si>
  <si>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</si>
  <si>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</si>
  <si>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</si>
  <si>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</si>
  <si>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</si>
  <si>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</si>
  <si>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</si>
  <si>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</si>
  <si>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</si>
  <si>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</si>
  <si>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</si>
  <si>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</si>
  <si>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</si>
  <si>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</si>
  <si>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</si>
  <si>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</si>
  <si>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</si>
  <si>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</si>
  <si>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</si>
  <si>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</si>
  <si>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</si>
  <si>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</si>
  <si>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</si>
  <si>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</si>
  <si>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</si>
  <si>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</si>
  <si>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</si>
  <si>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</si>
  <si>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</si>
  <si>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</si>
  <si>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</si>
  <si>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</si>
  <si>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</si>
  <si>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</si>
  <si>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</si>
  <si>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</si>
  <si>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</si>
  <si>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</si>
  <si>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</si>
  <si>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</si>
  <si>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</si>
  <si>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</si>
  <si>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</si>
  <si>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</si>
  <si>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</si>
  <si>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</si>
  <si>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</si>
  <si>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</si>
  <si>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</si>
  <si>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</si>
  <si>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</si>
  <si>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</si>
  <si>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</si>
  <si>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</si>
  <si>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</si>
  <si>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</si>
  <si>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</si>
  <si>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</si>
  <si>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</si>
  <si>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</si>
  <si>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</si>
  <si>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</si>
  <si>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</si>
  <si>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</si>
  <si>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</si>
  <si>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</si>
  <si>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</si>
  <si>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</si>
  <si>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</si>
  <si>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</si>
  <si>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</si>
  <si>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</si>
  <si>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</si>
  <si>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</si>
  <si>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</si>
  <si>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</si>
  <si>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</si>
  <si>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</si>
  <si>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</si>
  <si>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</si>
  <si>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</si>
  <si>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</si>
  <si>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</si>
  <si>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</si>
  <si>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</si>
  <si>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</si>
  <si>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</si>
  <si>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</si>
  <si>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</si>
  <si>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</si>
  <si>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</si>
  <si>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</si>
  <si>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</si>
  <si>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</si>
  <si>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</si>
  <si>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</si>
  <si>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</si>
  <si>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</si>
  <si>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</si>
  <si>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</si>
  <si>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</si>
  <si>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</si>
  <si>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</si>
  <si>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</si>
  <si>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</si>
  <si>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</si>
  <si>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</si>
  <si>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</si>
  <si>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</si>
  <si>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</si>
  <si>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</si>
  <si>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</si>
  <si>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</si>
  <si>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</si>
  <si>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</si>
  <si>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</si>
  <si>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</si>
  <si>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</si>
  <si>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</si>
  <si>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</si>
  <si>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</si>
  <si>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</si>
  <si>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</si>
  <si>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</si>
  <si>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</si>
  <si>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</si>
  <si>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</si>
  <si>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</si>
  <si>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</si>
  <si>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</si>
  <si>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</si>
  <si>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</si>
  <si>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</si>
  <si>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</si>
  <si>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</si>
  <si>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</si>
  <si>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</si>
  <si>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</si>
  <si>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</si>
  <si>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</si>
  <si>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</si>
  <si>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</si>
  <si>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</si>
  <si>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</si>
  <si>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</si>
  <si>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</si>
  <si>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</si>
  <si>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</si>
  <si>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</si>
  <si>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</si>
  <si>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</si>
  <si>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</si>
  <si>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</si>
  <si>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</si>
  <si>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</si>
  <si>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</si>
  <si>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</si>
  <si>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</si>
  <si>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</si>
  <si>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</si>
  <si>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</si>
  <si>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</si>
  <si>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</si>
  <si>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</si>
  <si>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</si>
  <si>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</si>
  <si>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</si>
  <si>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</si>
  <si>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</si>
  <si>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</si>
  <si>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</si>
  <si>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</si>
  <si>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</si>
  <si>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</si>
  <si>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</si>
  <si>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</si>
  <si>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</si>
  <si>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</si>
  <si>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</si>
  <si>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</si>
  <si>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</si>
  <si>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</si>
  <si>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</si>
  <si>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</si>
  <si>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</si>
  <si>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</si>
  <si>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</si>
  <si>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</si>
  <si>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</si>
  <si>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</si>
  <si>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</si>
  <si>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</si>
  <si>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</si>
  <si>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</si>
  <si>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</si>
  <si>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</si>
  <si>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</si>
  <si>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</si>
  <si>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</si>
  <si>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</si>
  <si>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</si>
  <si>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</si>
  <si>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</si>
  <si>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</si>
  <si>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</si>
  <si>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</si>
  <si>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</si>
  <si>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</si>
  <si>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</si>
  <si>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</si>
  <si>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</si>
  <si>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</si>
  <si>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</si>
  <si>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</si>
  <si>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</si>
  <si>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</si>
  <si>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</si>
  <si>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</si>
  <si>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</si>
  <si>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</si>
  <si>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</si>
  <si>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</si>
  <si>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</si>
  <si>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</si>
  <si>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</si>
  <si>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</si>
  <si>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</si>
  <si>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</si>
  <si>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</si>
  <si>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</si>
  <si>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</si>
  <si>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</si>
  <si>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</si>
  <si>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</si>
  <si>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</si>
  <si>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</si>
  <si>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</si>
  <si>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</si>
  <si>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</si>
  <si>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</si>
  <si>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</si>
  <si>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</si>
  <si>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</si>
  <si>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</si>
  <si>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</si>
  <si>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</si>
  <si>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</si>
  <si>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</si>
  <si>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</si>
  <si>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</si>
  <si>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</si>
  <si>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</si>
  <si>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</si>
  <si>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</si>
  <si>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</si>
  <si>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</si>
  <si>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</si>
  <si>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</si>
  <si>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</si>
  <si>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</si>
  <si>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</si>
  <si>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</si>
  <si>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</si>
  <si>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</si>
  <si>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</si>
  <si>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</si>
  <si>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</si>
  <si>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</si>
  <si>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</si>
  <si>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</si>
  <si>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</si>
  <si>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</si>
  <si>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</si>
  <si>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</si>
  <si>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</si>
  <si>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</si>
  <si>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</si>
  <si>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</si>
  <si>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</si>
  <si>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</si>
  <si>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</si>
  <si>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</si>
  <si>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</si>
  <si>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</si>
  <si>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</si>
  <si>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</si>
  <si>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</si>
  <si>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</si>
  <si>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</si>
  <si>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</si>
  <si>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</si>
  <si>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</si>
  <si>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</si>
  <si>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</si>
  <si>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</si>
  <si>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</si>
  <si>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</si>
  <si>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</si>
  <si>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</si>
  <si>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</si>
  <si>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</si>
  <si>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</si>
  <si>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</si>
  <si>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</si>
  <si>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</si>
  <si>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</si>
  <si>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</si>
  <si>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</si>
  <si>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</si>
  <si>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</si>
  <si>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</si>
  <si>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</si>
  <si>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</si>
  <si>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</si>
  <si>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</si>
  <si>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</si>
  <si>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</si>
  <si>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</si>
  <si>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</si>
  <si>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</si>
  <si>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</si>
  <si>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</si>
  <si>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</si>
  <si>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</si>
  <si>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</si>
  <si>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</si>
  <si>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</si>
  <si>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</si>
  <si>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</si>
  <si>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</si>
  <si>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</si>
  <si>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</si>
  <si>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</si>
  <si>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</si>
  <si>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</si>
  <si>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</si>
  <si>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</si>
  <si>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</si>
  <si>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</si>
  <si>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</si>
  <si>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</si>
  <si>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</si>
  <si>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</si>
  <si>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</si>
  <si>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</si>
  <si>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</si>
  <si>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</si>
  <si>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</si>
  <si>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</si>
  <si>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</si>
  <si>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</si>
  <si>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</si>
  <si>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</si>
  <si>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</si>
  <si>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</si>
  <si>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</si>
  <si>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</si>
  <si>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</si>
  <si>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</si>
  <si>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</si>
  <si>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</si>
  <si>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</si>
  <si>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</si>
  <si>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</si>
  <si>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</si>
  <si>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</si>
  <si>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</si>
  <si>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</si>
  <si>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</si>
  <si>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</si>
  <si>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</si>
  <si>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</si>
  <si>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</si>
  <si>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</si>
  <si>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</si>
  <si>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</si>
  <si>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</si>
  <si>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</si>
  <si>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</si>
  <si>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</si>
  <si>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</si>
  <si>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</si>
  <si>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</si>
  <si>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</si>
  <si>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</si>
  <si>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</si>
  <si>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</si>
  <si>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</si>
  <si>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</si>
  <si>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</si>
  <si>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</si>
  <si>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</si>
  <si>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</si>
  <si>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</si>
  <si>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</si>
  <si>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</si>
  <si>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</si>
  <si>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</si>
  <si>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</si>
  <si>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</si>
  <si>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</si>
  <si>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</si>
  <si>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</si>
  <si>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</si>
  <si>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</si>
  <si>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</si>
  <si>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</si>
  <si>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</si>
  <si>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</si>
  <si>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</si>
  <si>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</si>
  <si>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</si>
  <si>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</si>
  <si>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</si>
  <si>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</si>
  <si>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</si>
  <si>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</si>
  <si>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</si>
  <si>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</si>
  <si>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</si>
  <si>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</si>
  <si>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</si>
  <si>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</si>
  <si>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</si>
  <si>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</si>
  <si>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</si>
  <si>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</si>
  <si>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</si>
  <si>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</si>
  <si>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</si>
  <si>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</si>
  <si>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</si>
  <si>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</si>
  <si>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</si>
  <si>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</si>
  <si>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</si>
  <si>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</si>
  <si>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</si>
  <si>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</si>
  <si>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</si>
  <si>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</si>
  <si>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</si>
  <si>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</si>
  <si>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</si>
  <si>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</si>
  <si>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</si>
  <si>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</si>
  <si>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</si>
  <si>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</si>
  <si>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</si>
  <si>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</si>
  <si>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</si>
  <si>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</si>
  <si>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</si>
  <si>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</si>
  <si>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</si>
  <si>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</si>
  <si>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</si>
  <si>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</si>
  <si>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</si>
  <si>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</si>
  <si>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</si>
  <si>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</si>
  <si>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</si>
  <si>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</si>
  <si>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</si>
  <si>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</si>
  <si>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</si>
  <si>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</si>
  <si>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</si>
  <si>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</si>
  <si>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</si>
  <si>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</si>
  <si>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</si>
  <si>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</si>
  <si>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</si>
  <si>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</si>
  <si>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</si>
  <si>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</si>
  <si>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</si>
  <si>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</si>
  <si>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</si>
  <si>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</si>
  <si>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</si>
  <si>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</si>
  <si>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</si>
  <si>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</si>
  <si>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</si>
  <si>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</si>
  <si>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</si>
  <si>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</si>
  <si>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</si>
  <si>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</si>
  <si>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</si>
  <si>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</si>
  <si>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</si>
  <si>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</si>
  <si>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</si>
  <si>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</si>
  <si>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</si>
  <si>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</si>
  <si>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</si>
  <si>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</si>
  <si>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</si>
  <si>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</si>
  <si>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</si>
  <si>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</si>
  <si>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</si>
  <si>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</si>
  <si>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</si>
  <si>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</si>
  <si>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</si>
  <si>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</si>
  <si>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</si>
  <si>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</si>
  <si>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</si>
  <si>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</si>
  <si>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</si>
  <si>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</si>
  <si>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</si>
  <si>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</si>
  <si>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</si>
  <si>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</si>
  <si>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</si>
  <si>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</si>
  <si>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</si>
  <si>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</si>
  <si>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</si>
  <si>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</si>
  <si>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</si>
  <si>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</si>
  <si>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</si>
  <si>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</si>
  <si>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</si>
  <si>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</si>
  <si>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</si>
  <si>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</si>
  <si>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</si>
  <si>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</si>
  <si>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</si>
  <si>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</si>
  <si>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</si>
  <si>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</si>
  <si>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</si>
  <si>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</si>
  <si>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</si>
  <si>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</si>
  <si>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</si>
  <si>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</si>
  <si>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</si>
  <si>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</si>
  <si>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</si>
  <si>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</si>
  <si>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</si>
  <si>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</si>
  <si>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</si>
  <si>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</si>
  <si>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</si>
  <si>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</si>
  <si>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</si>
  <si>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</si>
  <si>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</si>
  <si>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</si>
  <si>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</si>
  <si>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</si>
  <si>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</si>
  <si>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</si>
  <si>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</si>
  <si>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</si>
  <si>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</si>
  <si>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</si>
  <si>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</si>
  <si>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</si>
  <si>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</si>
  <si>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</si>
  <si>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</si>
  <si>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</si>
  <si>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</si>
  <si>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</si>
  <si>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</si>
  <si>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</si>
  <si>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</si>
  <si>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</si>
  <si>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</si>
  <si>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</si>
  <si>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</si>
  <si>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</si>
  <si>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</si>
  <si>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</si>
  <si>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</si>
  <si>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</si>
  <si>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</si>
  <si>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</si>
  <si>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</si>
  <si>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</si>
  <si>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</si>
  <si>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</si>
  <si>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</si>
  <si>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</si>
  <si>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</si>
  <si>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</si>
  <si>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</si>
  <si>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</si>
  <si>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</si>
  <si>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</si>
  <si>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</si>
  <si>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</si>
  <si>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</si>
  <si>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</si>
  <si>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</si>
  <si>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</si>
  <si>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</si>
  <si>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</si>
  <si>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</si>
  <si>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</si>
  <si>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</si>
  <si>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</si>
  <si>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</si>
  <si>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</si>
  <si>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</si>
  <si>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</si>
  <si>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</si>
  <si>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</si>
  <si>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</si>
  <si>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</si>
  <si>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</si>
  <si>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</si>
  <si>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</si>
  <si>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</si>
  <si>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</si>
  <si>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</si>
  <si>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</si>
  <si>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</si>
  <si>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</si>
  <si>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</si>
  <si>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</si>
  <si>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</si>
  <si>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</si>
  <si>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</si>
  <si>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</si>
  <si>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</si>
  <si>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</si>
  <si>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</si>
  <si>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</si>
  <si>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</si>
  <si>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</si>
  <si>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</si>
  <si>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</si>
  <si>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</si>
  <si>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</si>
  <si>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</si>
  <si>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</si>
  <si>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</si>
  <si>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</si>
  <si>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</si>
  <si>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</si>
  <si>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</si>
  <si>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</si>
  <si>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</si>
  <si>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</si>
  <si>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</si>
  <si>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</si>
  <si>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</si>
  <si>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</si>
  <si>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</si>
  <si>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</si>
  <si>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</si>
  <si>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</si>
  <si>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</si>
  <si>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</si>
  <si>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</si>
  <si>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</si>
  <si>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</si>
  <si>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</si>
  <si>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</si>
  <si>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</si>
  <si>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</si>
  <si>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</si>
  <si>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</si>
  <si>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</si>
  <si>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</si>
  <si>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</si>
  <si>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</si>
  <si>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</si>
  <si>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</si>
  <si>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</si>
  <si>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</si>
  <si>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</si>
  <si>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</si>
  <si>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</si>
  <si>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</si>
  <si>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</si>
  <si>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</si>
  <si>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</si>
  <si>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</si>
  <si>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</si>
  <si>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</si>
  <si>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</si>
  <si>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</si>
  <si>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</si>
  <si>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</si>
  <si>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</si>
  <si>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</si>
  <si>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</si>
  <si>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</si>
  <si>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</si>
  <si>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</si>
  <si>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</si>
  <si>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</si>
  <si>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</si>
  <si>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</si>
  <si>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</si>
  <si>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</si>
  <si>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</si>
  <si>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</si>
  <si>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</si>
  <si>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</si>
  <si>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</si>
  <si>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</si>
  <si>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</si>
  <si>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</si>
  <si>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</si>
  <si>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</si>
  <si>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</si>
  <si>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</si>
  <si>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</si>
  <si>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</si>
  <si>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</si>
  <si>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</si>
  <si>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</si>
  <si>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</si>
  <si>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</si>
  <si>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</si>
  <si>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</si>
  <si>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</si>
  <si>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</si>
  <si>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</si>
  <si>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</si>
  <si>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</si>
  <si>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</si>
  <si>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</si>
  <si>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</si>
  <si>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</si>
  <si>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</si>
  <si>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</si>
  <si>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</si>
  <si>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</si>
  <si>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</si>
  <si>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</si>
  <si>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</si>
  <si>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</si>
  <si>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</si>
  <si>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</si>
  <si>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</si>
  <si>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</si>
  <si>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</si>
  <si>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</si>
  <si>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</si>
  <si>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</si>
  <si>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</si>
  <si>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</si>
  <si>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</si>
  <si>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</si>
  <si>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</si>
  <si>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</si>
  <si>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</si>
  <si>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</si>
  <si>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</si>
  <si>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</si>
  <si>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</si>
  <si>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</si>
  <si>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</si>
  <si>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</si>
  <si>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</si>
  <si>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</si>
  <si>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</si>
  <si>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</si>
  <si>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</si>
  <si>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</si>
  <si>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</si>
  <si>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</si>
  <si>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</si>
  <si>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</si>
  <si>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</si>
  <si>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</si>
  <si>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</si>
  <si>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</si>
  <si>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</si>
  <si>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</si>
  <si>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</si>
  <si>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</si>
  <si>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</si>
  <si>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</si>
  <si>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</si>
  <si>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</si>
  <si>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</si>
  <si>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</si>
  <si>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</si>
  <si>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</si>
  <si>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</si>
  <si>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</si>
  <si>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</si>
  <si>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</si>
  <si>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</si>
  <si>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</si>
  <si>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</si>
  <si>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</si>
  <si>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</si>
  <si>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</si>
  <si>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</si>
  <si>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</si>
  <si>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</si>
  <si>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</si>
  <si>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</si>
  <si>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</si>
  <si>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</si>
  <si>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</si>
  <si>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</si>
  <si>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</si>
  <si>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</si>
  <si>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</si>
  <si>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</si>
  <si>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</si>
  <si>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</si>
  <si>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</si>
  <si>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</si>
  <si>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</si>
  <si>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</si>
  <si>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</si>
  <si>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</si>
  <si>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</si>
  <si>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</si>
  <si>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</si>
  <si>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</si>
  <si>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</si>
  <si>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</si>
  <si>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</si>
  <si>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</si>
  <si>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</si>
  <si>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</si>
  <si>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</si>
  <si>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</si>
  <si>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</si>
  <si>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</si>
  <si>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</si>
  <si>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</si>
  <si>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</si>
  <si>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</si>
  <si>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</si>
  <si>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</si>
  <si>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</si>
  <si>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</si>
  <si>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</si>
  <si>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</si>
  <si>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</si>
  <si>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</si>
  <si>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</si>
  <si>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</si>
  <si>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</si>
  <si>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</si>
  <si>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</si>
  <si>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</si>
  <si>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</si>
  <si>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</si>
  <si>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</si>
  <si>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</si>
  <si>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</si>
  <si>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</si>
  <si>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</si>
  <si>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</si>
  <si>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</si>
  <si>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</si>
  <si>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</si>
  <si>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</si>
  <si>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</si>
  <si>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</si>
  <si>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</si>
  <si>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</si>
  <si>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</si>
  <si>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</si>
  <si>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</si>
  <si>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</si>
  <si>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</si>
  <si>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</si>
  <si>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</si>
  <si>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</si>
  <si>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</si>
  <si>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</si>
  <si>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</si>
  <si>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</si>
  <si>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</si>
  <si>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</si>
  <si>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</si>
  <si>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</si>
  <si>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</si>
  <si>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</si>
  <si>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</si>
  <si>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</si>
  <si>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</si>
  <si>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</si>
  <si>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</si>
  <si>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</si>
  <si>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</si>
  <si>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</si>
  <si>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</si>
  <si>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</si>
  <si>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</si>
  <si>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</si>
  <si>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</si>
  <si>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</si>
  <si>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</si>
  <si>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</si>
  <si>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</si>
  <si>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</si>
  <si>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</si>
  <si>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</si>
  <si>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</si>
  <si>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</si>
  <si>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</si>
  <si>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</si>
  <si>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</si>
  <si>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</si>
  <si>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</si>
  <si>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</si>
  <si>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</si>
  <si>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</si>
  <si>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</si>
  <si>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</si>
  <si>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</si>
  <si>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</si>
  <si>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</si>
  <si>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</si>
  <si>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</si>
  <si>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</si>
  <si>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</si>
  <si>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</si>
  <si>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</si>
  <si>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</si>
  <si>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</si>
  <si>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</si>
  <si>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</si>
  <si>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</si>
  <si>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</si>
  <si>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</si>
  <si>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</si>
  <si>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</si>
  <si>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</si>
  <si>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</si>
  <si>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</si>
  <si>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</si>
  <si>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</si>
  <si>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医療法人吉栄会下総病院</t>
    <phoneticPr fontId="3"/>
  </si>
  <si>
    <t>〒274-0075 船橋市滝台町９４－２２</t>
    <phoneticPr fontId="3"/>
  </si>
  <si>
    <t>〇</t>
  </si>
  <si>
    <t>医療法人</t>
  </si>
  <si>
    <t>リハビリテーション科</t>
  </si>
  <si>
    <t>回復期ﾘﾊﾋﾞﾘﾃｰｼｮﾝ病棟入院料３</t>
  </si>
  <si>
    <t>ＤＰＣ病院ではない</t>
  </si>
  <si>
    <t>-</t>
    <phoneticPr fontId="3"/>
  </si>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</sst>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6695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1042</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row>
    <row r="12" spans="1:22" s="21" customFormat="1" ht="34.5" customHeight="1">
      <c r="A12" s="244" t="s">
        <v>606</v>
      </c>
      <c r="B12" s="24"/>
      <c r="C12" s="19"/>
      <c r="D12" s="19"/>
      <c r="E12" s="19"/>
      <c r="F12" s="19"/>
      <c r="G12" s="19"/>
      <c r="H12" s="20"/>
      <c r="I12" s="420" t="s">
        <v>4</v>
      </c>
      <c r="J12" s="420"/>
      <c r="K12" s="420"/>
      <c r="L12" s="29" t="s">
        <v>1036</v>
      </c>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1042</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row>
    <row r="25" spans="1:22" s="21" customFormat="1" ht="34.5" customHeight="1">
      <c r="A25" s="244" t="s">
        <v>607</v>
      </c>
      <c r="B25" s="24"/>
      <c r="C25" s="19"/>
      <c r="D25" s="19"/>
      <c r="E25" s="19"/>
      <c r="F25" s="19"/>
      <c r="G25" s="19"/>
      <c r="H25" s="20"/>
      <c r="I25" s="301" t="s">
        <v>4</v>
      </c>
      <c r="J25" s="302"/>
      <c r="K25" s="303"/>
      <c r="L25" s="29" t="s">
        <v>1036</v>
      </c>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1042</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1042</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ht="40.5">
      <c r="A89" s="243"/>
      <c r="B89" s="18"/>
      <c r="C89" s="62"/>
      <c r="D89" s="3"/>
      <c r="E89" s="3"/>
      <c r="F89" s="3"/>
      <c r="G89" s="3"/>
      <c r="H89" s="286"/>
      <c r="I89" s="286"/>
      <c r="J89" s="64" t="s">
        <v>35</v>
      </c>
      <c r="K89" s="65"/>
      <c r="L89" s="262" t="s">
        <v>1042</v>
      </c>
    </row>
    <row r="90" spans="1:23" s="21" customFormat="1">
      <c r="A90" s="243"/>
      <c r="B90" s="1"/>
      <c r="C90" s="3"/>
      <c r="D90" s="3"/>
      <c r="E90" s="3"/>
      <c r="F90" s="3"/>
      <c r="G90" s="3"/>
      <c r="H90" s="286"/>
      <c r="I90" s="67" t="s">
        <v>36</v>
      </c>
      <c r="J90" s="68"/>
      <c r="K90" s="69"/>
      <c r="L90" s="262" t="s">
        <v>1043</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1043</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0</v>
      </c>
      <c r="K101" s="237" t="str">
        <f>IF(OR(COUNTIF(L101:L101,"未確認")&gt;0,COUNTIF(L101:L101,"~*")&gt;0),"※","")</f>
        <v/>
      </c>
      <c r="L101" s="258">
        <v>0</v>
      </c>
    </row>
    <row r="102" spans="1:22" s="83" customFormat="1" ht="34.5" customHeight="1">
      <c r="A102" s="244" t="s">
        <v>610</v>
      </c>
      <c r="B102" s="84"/>
      <c r="C102" s="375"/>
      <c r="D102" s="377"/>
      <c r="E102" s="315" t="s">
        <v>612</v>
      </c>
      <c r="F102" s="316"/>
      <c r="G102" s="316"/>
      <c r="H102" s="317"/>
      <c r="I102" s="418"/>
      <c r="J102" s="256">
        <f t="shared" si="0"/>
        <v>0</v>
      </c>
      <c r="K102" s="237" t="str">
        <f t="shared" ref="K102:K111" si="1">IF(OR(COUNTIF(L101:L101,"未確認")&gt;0,COUNTIF(L101:L101,"~*")&gt;0),"※","")</f>
        <v/>
      </c>
      <c r="L102" s="258">
        <v>0</v>
      </c>
    </row>
    <row r="103" spans="1:22" s="83" customFormat="1" ht="34.5" customHeight="1">
      <c r="A103" s="244" t="s">
        <v>613</v>
      </c>
      <c r="B103" s="84"/>
      <c r="C103" s="332" t="s">
        <v>46</v>
      </c>
      <c r="D103" s="334"/>
      <c r="E103" s="332" t="s">
        <v>42</v>
      </c>
      <c r="F103" s="333"/>
      <c r="G103" s="333"/>
      <c r="H103" s="334"/>
      <c r="I103" s="418"/>
      <c r="J103" s="256">
        <f t="shared" si="0"/>
        <v>50</v>
      </c>
      <c r="K103" s="237" t="str">
        <f t="shared" si="1"/>
        <v/>
      </c>
      <c r="L103" s="258">
        <v>50</v>
      </c>
    </row>
    <row r="104" spans="1:22" s="83" customFormat="1" ht="34.5" customHeight="1">
      <c r="A104" s="244" t="s">
        <v>614</v>
      </c>
      <c r="B104" s="84"/>
      <c r="C104" s="394"/>
      <c r="D104" s="395"/>
      <c r="E104" s="426"/>
      <c r="F104" s="427"/>
      <c r="G104" s="318" t="s">
        <v>47</v>
      </c>
      <c r="H104" s="320"/>
      <c r="I104" s="418"/>
      <c r="J104" s="256">
        <f t="shared" si="0"/>
        <v>50</v>
      </c>
      <c r="K104" s="237" t="str">
        <f t="shared" si="1"/>
        <v/>
      </c>
      <c r="L104" s="258">
        <v>50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50</v>
      </c>
      <c r="K106" s="237" t="str">
        <f t="shared" si="1"/>
        <v/>
      </c>
      <c r="L106" s="258">
        <v>50</v>
      </c>
    </row>
    <row r="107" spans="1:22" s="83" customFormat="1" ht="34.5" customHeight="1">
      <c r="A107" s="244" t="s">
        <v>614</v>
      </c>
      <c r="B107" s="84"/>
      <c r="C107" s="394"/>
      <c r="D107" s="395"/>
      <c r="E107" s="426"/>
      <c r="F107" s="427"/>
      <c r="G107" s="318" t="s">
        <v>47</v>
      </c>
      <c r="H107" s="320"/>
      <c r="I107" s="418"/>
      <c r="J107" s="256">
        <f t="shared" si="0"/>
        <v>50</v>
      </c>
      <c r="K107" s="237" t="str">
        <f t="shared" si="1"/>
        <v/>
      </c>
      <c r="L107" s="258">
        <v>50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50</v>
      </c>
      <c r="K109" s="237" t="str">
        <f t="shared" si="1"/>
        <v/>
      </c>
      <c r="L109" s="258">
        <v>50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1043</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1043</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1039</v>
      </c>
    </row>
    <row r="132" spans="1:22" s="83" customFormat="1" ht="34.5" customHeight="1">
      <c r="A132" s="244" t="s">
        <v>621</v>
      </c>
      <c r="B132" s="84"/>
      <c r="C132" s="294"/>
      <c r="D132" s="296"/>
      <c r="E132" s="318" t="s">
        <v>58</v>
      </c>
      <c r="F132" s="319"/>
      <c r="G132" s="319"/>
      <c r="H132" s="320"/>
      <c r="I132" s="387"/>
      <c r="J132" s="101"/>
      <c r="K132" s="102"/>
      <c r="L132" s="82">
        <v>50</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1043</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t="str">
        <f t="shared" si="2"/>
        <v>*</v>
      </c>
      <c r="K157" s="264" t="str">
        <f t="shared" si="3"/>
        <v>※</v>
      </c>
      <c r="L157" s="117" t="s">
        <v>541</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30</v>
      </c>
      <c r="K196" s="264" t="str">
        <f t="shared" si="5"/>
        <v/>
      </c>
      <c r="L196" s="117">
        <v>30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1043</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1040</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1043</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1043</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1043</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1043</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2</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1.03</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69"/>
      <c r="D270" s="369"/>
      <c r="E270" s="369"/>
      <c r="F270" s="369"/>
      <c r="G270" s="369" t="s">
        <v>148</v>
      </c>
      <c r="H270" s="369"/>
      <c r="I270" s="402"/>
      <c r="J270" s="266">
        <f t="shared" si="9"/>
        <v>4.5999999999999996</v>
      </c>
      <c r="K270" s="81" t="str">
        <f t="shared" si="8"/>
        <v/>
      </c>
      <c r="L270" s="148">
        <v>4.5999999999999996</v>
      </c>
    </row>
    <row r="271" spans="1:22" s="83" customFormat="1" ht="34.5" customHeight="1">
      <c r="A271" s="249" t="s">
        <v>726</v>
      </c>
      <c r="B271" s="120"/>
      <c r="C271" s="369" t="s">
        <v>151</v>
      </c>
      <c r="D271" s="370"/>
      <c r="E271" s="370"/>
      <c r="F271" s="370"/>
      <c r="G271" s="369" t="s">
        <v>146</v>
      </c>
      <c r="H271" s="369"/>
      <c r="I271" s="402"/>
      <c r="J271" s="266">
        <f t="shared" si="9"/>
        <v>5</v>
      </c>
      <c r="K271" s="81" t="str">
        <f t="shared" si="8"/>
        <v/>
      </c>
      <c r="L271" s="147">
        <v>5</v>
      </c>
    </row>
    <row r="272" spans="1:22" s="83" customFormat="1" ht="34.5" customHeight="1">
      <c r="A272" s="249" t="s">
        <v>726</v>
      </c>
      <c r="B272" s="120"/>
      <c r="C272" s="370"/>
      <c r="D272" s="370"/>
      <c r="E272" s="370"/>
      <c r="F272" s="370"/>
      <c r="G272" s="369" t="s">
        <v>148</v>
      </c>
      <c r="H272" s="369"/>
      <c r="I272" s="402"/>
      <c r="J272" s="266">
        <f t="shared" si="9"/>
        <v>1.4</v>
      </c>
      <c r="K272" s="81" t="str">
        <f t="shared" si="8"/>
        <v/>
      </c>
      <c r="L272" s="148">
        <v>1.4</v>
      </c>
    </row>
    <row r="273" spans="1:12" s="83" customFormat="1" ht="34.5" customHeight="1">
      <c r="A273" s="249" t="s">
        <v>727</v>
      </c>
      <c r="B273" s="120"/>
      <c r="C273" s="369" t="s">
        <v>152</v>
      </c>
      <c r="D273" s="370"/>
      <c r="E273" s="370"/>
      <c r="F273" s="370"/>
      <c r="G273" s="369" t="s">
        <v>146</v>
      </c>
      <c r="H273" s="369"/>
      <c r="I273" s="402"/>
      <c r="J273" s="266">
        <f t="shared" si="9"/>
        <v>9</v>
      </c>
      <c r="K273" s="81" t="str">
        <f t="shared" si="8"/>
        <v/>
      </c>
      <c r="L273" s="147">
        <v>9</v>
      </c>
    </row>
    <row r="274" spans="1:12" s="83" customFormat="1" ht="34.5" customHeight="1">
      <c r="A274" s="249" t="s">
        <v>727</v>
      </c>
      <c r="B274" s="120"/>
      <c r="C274" s="370"/>
      <c r="D274" s="370"/>
      <c r="E274" s="370"/>
      <c r="F274" s="370"/>
      <c r="G274" s="369" t="s">
        <v>148</v>
      </c>
      <c r="H274" s="369"/>
      <c r="I274" s="402"/>
      <c r="J274" s="266">
        <f t="shared" si="9"/>
        <v>0.3</v>
      </c>
      <c r="K274" s="81" t="str">
        <f t="shared" si="8"/>
        <v/>
      </c>
      <c r="L274" s="148">
        <v>0.3</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24</v>
      </c>
      <c r="K277" s="81" t="str">
        <f t="shared" si="8"/>
        <v/>
      </c>
      <c r="L277" s="147">
        <v>24</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9</v>
      </c>
      <c r="K279" s="81" t="str">
        <f t="shared" si="8"/>
        <v/>
      </c>
      <c r="L279" s="147">
        <v>9</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4</v>
      </c>
      <c r="K281" s="81" t="str">
        <f t="shared" si="8"/>
        <v/>
      </c>
      <c r="L281" s="147">
        <v>4</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1</v>
      </c>
      <c r="K283" s="81" t="str">
        <f t="shared" si="8"/>
        <v/>
      </c>
      <c r="L283" s="147">
        <v>1</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1</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1043</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1043</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1042</v>
      </c>
    </row>
    <row r="368" spans="1:22" s="118" customFormat="1" ht="20.25" customHeight="1">
      <c r="A368" s="243"/>
      <c r="B368" s="1"/>
      <c r="C368" s="3"/>
      <c r="D368" s="3"/>
      <c r="E368" s="3"/>
      <c r="F368" s="3"/>
      <c r="G368" s="3"/>
      <c r="H368" s="286"/>
      <c r="I368" s="67" t="s">
        <v>36</v>
      </c>
      <c r="J368" s="170"/>
      <c r="K368" s="79"/>
      <c r="L368" s="137" t="s">
        <v>1043</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1043</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151</v>
      </c>
      <c r="K392" s="81" t="str">
        <f t="shared" ref="K392:K397" si="11">IF(OR(COUNTIF(L392:L392,"未確認")&gt;0,COUNTIF(L392:L392,"~*")&gt;0),"※","")</f>
        <v/>
      </c>
      <c r="L392" s="147">
        <v>151</v>
      </c>
    </row>
    <row r="393" spans="1:22" s="83" customFormat="1" ht="34.5" customHeight="1">
      <c r="A393" s="249" t="s">
        <v>773</v>
      </c>
      <c r="B393" s="84"/>
      <c r="C393" s="368"/>
      <c r="D393" s="378"/>
      <c r="E393" s="318" t="s">
        <v>224</v>
      </c>
      <c r="F393" s="319"/>
      <c r="G393" s="319"/>
      <c r="H393" s="320"/>
      <c r="I393" s="341"/>
      <c r="J393" s="140">
        <f t="shared" si="10"/>
        <v>151</v>
      </c>
      <c r="K393" s="81" t="str">
        <f t="shared" si="11"/>
        <v/>
      </c>
      <c r="L393" s="147">
        <v>151</v>
      </c>
    </row>
    <row r="394" spans="1:22" s="83" customFormat="1" ht="34.5" customHeight="1">
      <c r="A394" s="250" t="s">
        <v>774</v>
      </c>
      <c r="B394" s="84"/>
      <c r="C394" s="368"/>
      <c r="D394" s="379"/>
      <c r="E394" s="318" t="s">
        <v>225</v>
      </c>
      <c r="F394" s="319"/>
      <c r="G394" s="319"/>
      <c r="H394" s="320"/>
      <c r="I394" s="341"/>
      <c r="J394" s="140">
        <f t="shared" si="10"/>
        <v>0</v>
      </c>
      <c r="K394" s="81" t="str">
        <f t="shared" si="11"/>
        <v/>
      </c>
      <c r="L394" s="147">
        <v>0</v>
      </c>
    </row>
    <row r="395" spans="1:22" s="83" customFormat="1" ht="34.5" customHeight="1">
      <c r="A395" s="250" t="s">
        <v>775</v>
      </c>
      <c r="B395" s="84"/>
      <c r="C395" s="368"/>
      <c r="D395" s="380"/>
      <c r="E395" s="318" t="s">
        <v>226</v>
      </c>
      <c r="F395" s="319"/>
      <c r="G395" s="319"/>
      <c r="H395" s="320"/>
      <c r="I395" s="341"/>
      <c r="J395" s="140">
        <f t="shared" si="10"/>
        <v>0</v>
      </c>
      <c r="K395" s="81" t="str">
        <f t="shared" si="11"/>
        <v/>
      </c>
      <c r="L395" s="147">
        <v>0</v>
      </c>
    </row>
    <row r="396" spans="1:22" s="83" customFormat="1" ht="34.5" customHeight="1">
      <c r="A396" s="250" t="s">
        <v>776</v>
      </c>
      <c r="B396" s="1"/>
      <c r="C396" s="368"/>
      <c r="D396" s="318" t="s">
        <v>227</v>
      </c>
      <c r="E396" s="319"/>
      <c r="F396" s="319"/>
      <c r="G396" s="319"/>
      <c r="H396" s="320"/>
      <c r="I396" s="341"/>
      <c r="J396" s="140">
        <f t="shared" si="10"/>
        <v>17206</v>
      </c>
      <c r="K396" s="81" t="str">
        <f t="shared" si="11"/>
        <v/>
      </c>
      <c r="L396" s="147">
        <v>17206</v>
      </c>
    </row>
    <row r="397" spans="1:22" s="83" customFormat="1" ht="34.5" customHeight="1">
      <c r="A397" s="250" t="s">
        <v>777</v>
      </c>
      <c r="B397" s="119"/>
      <c r="C397" s="368"/>
      <c r="D397" s="318" t="s">
        <v>228</v>
      </c>
      <c r="E397" s="319"/>
      <c r="F397" s="319"/>
      <c r="G397" s="319"/>
      <c r="H397" s="320"/>
      <c r="I397" s="342"/>
      <c r="J397" s="140">
        <f t="shared" si="10"/>
        <v>159</v>
      </c>
      <c r="K397" s="81" t="str">
        <f t="shared" si="11"/>
        <v/>
      </c>
      <c r="L397" s="147">
        <v>159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1043</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151</v>
      </c>
      <c r="K405" s="81" t="str">
        <f t="shared" ref="K405:K422" si="13">IF(OR(COUNTIF(L405:L405,"未確認")&gt;0,COUNTIF(L405:L405,"~*")&gt;0),"※","")</f>
        <v/>
      </c>
      <c r="L405" s="147">
        <v>151</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0</v>
      </c>
      <c r="K407" s="81" t="str">
        <f t="shared" si="13"/>
        <v/>
      </c>
      <c r="L407" s="147">
        <v>0</v>
      </c>
    </row>
    <row r="408" spans="1:22" s="83" customFormat="1" ht="34.5" customHeight="1">
      <c r="A408" s="251" t="s">
        <v>781</v>
      </c>
      <c r="B408" s="119"/>
      <c r="C408" s="367"/>
      <c r="D408" s="367"/>
      <c r="E408" s="318" t="s">
        <v>236</v>
      </c>
      <c r="F408" s="319"/>
      <c r="G408" s="319"/>
      <c r="H408" s="320"/>
      <c r="I408" s="359"/>
      <c r="J408" s="140">
        <f t="shared" si="12"/>
        <v>151</v>
      </c>
      <c r="K408" s="81" t="str">
        <f t="shared" si="13"/>
        <v/>
      </c>
      <c r="L408" s="147">
        <v>151</v>
      </c>
    </row>
    <row r="409" spans="1:22" s="83" customFormat="1" ht="34.5" customHeight="1">
      <c r="A409" s="251" t="s">
        <v>782</v>
      </c>
      <c r="B409" s="119"/>
      <c r="C409" s="367"/>
      <c r="D409" s="367"/>
      <c r="E409" s="315" t="s">
        <v>986</v>
      </c>
      <c r="F409" s="316"/>
      <c r="G409" s="316"/>
      <c r="H409" s="317"/>
      <c r="I409" s="359"/>
      <c r="J409" s="140">
        <f t="shared" si="12"/>
        <v>0</v>
      </c>
      <c r="K409" s="81" t="str">
        <f t="shared" si="13"/>
        <v/>
      </c>
      <c r="L409" s="147">
        <v>0</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159</v>
      </c>
      <c r="K413" s="81" t="str">
        <f t="shared" si="13"/>
        <v/>
      </c>
      <c r="L413" s="147">
        <v>159</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85</v>
      </c>
      <c r="K415" s="81" t="str">
        <f t="shared" si="13"/>
        <v/>
      </c>
      <c r="L415" s="147">
        <v>85</v>
      </c>
    </row>
    <row r="416" spans="1:22" s="83" customFormat="1" ht="34.5" customHeight="1">
      <c r="A416" s="251" t="s">
        <v>789</v>
      </c>
      <c r="B416" s="119"/>
      <c r="C416" s="367"/>
      <c r="D416" s="367"/>
      <c r="E416" s="318" t="s">
        <v>243</v>
      </c>
      <c r="F416" s="319"/>
      <c r="G416" s="319"/>
      <c r="H416" s="320"/>
      <c r="I416" s="359"/>
      <c r="J416" s="140">
        <f t="shared" si="12"/>
        <v>27</v>
      </c>
      <c r="K416" s="81" t="str">
        <f t="shared" si="13"/>
        <v/>
      </c>
      <c r="L416" s="147">
        <v>27</v>
      </c>
    </row>
    <row r="417" spans="1:22" s="83" customFormat="1" ht="34.5" customHeight="1">
      <c r="A417" s="251" t="s">
        <v>790</v>
      </c>
      <c r="B417" s="119"/>
      <c r="C417" s="367"/>
      <c r="D417" s="367"/>
      <c r="E417" s="318" t="s">
        <v>244</v>
      </c>
      <c r="F417" s="319"/>
      <c r="G417" s="319"/>
      <c r="H417" s="320"/>
      <c r="I417" s="359"/>
      <c r="J417" s="140">
        <f t="shared" si="12"/>
        <v>16</v>
      </c>
      <c r="K417" s="81" t="str">
        <f t="shared" si="13"/>
        <v/>
      </c>
      <c r="L417" s="147">
        <v>16</v>
      </c>
    </row>
    <row r="418" spans="1:22" s="83" customFormat="1" ht="34.5" customHeight="1">
      <c r="A418" s="251" t="s">
        <v>791</v>
      </c>
      <c r="B418" s="119"/>
      <c r="C418" s="367"/>
      <c r="D418" s="367"/>
      <c r="E418" s="318" t="s">
        <v>245</v>
      </c>
      <c r="F418" s="319"/>
      <c r="G418" s="319"/>
      <c r="H418" s="320"/>
      <c r="I418" s="359"/>
      <c r="J418" s="140">
        <f t="shared" si="12"/>
        <v>5</v>
      </c>
      <c r="K418" s="81" t="str">
        <f t="shared" si="13"/>
        <v/>
      </c>
      <c r="L418" s="147">
        <v>5</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22</v>
      </c>
      <c r="K420" s="81" t="str">
        <f t="shared" si="13"/>
        <v/>
      </c>
      <c r="L420" s="147">
        <v>22</v>
      </c>
    </row>
    <row r="421" spans="1:22" s="83" customFormat="1" ht="34.5" customHeight="1">
      <c r="A421" s="251" t="s">
        <v>794</v>
      </c>
      <c r="B421" s="119"/>
      <c r="C421" s="367"/>
      <c r="D421" s="367"/>
      <c r="E421" s="318" t="s">
        <v>247</v>
      </c>
      <c r="F421" s="319"/>
      <c r="G421" s="319"/>
      <c r="H421" s="320"/>
      <c r="I421" s="359"/>
      <c r="J421" s="140">
        <f t="shared" si="12"/>
        <v>0</v>
      </c>
      <c r="K421" s="81" t="str">
        <f t="shared" si="13"/>
        <v/>
      </c>
      <c r="L421" s="147">
        <v>0</v>
      </c>
    </row>
    <row r="422" spans="1:22" s="83" customFormat="1" ht="34.5" customHeight="1">
      <c r="A422" s="251" t="s">
        <v>795</v>
      </c>
      <c r="B422" s="119"/>
      <c r="C422" s="367"/>
      <c r="D422" s="367"/>
      <c r="E422" s="318" t="s">
        <v>166</v>
      </c>
      <c r="F422" s="319"/>
      <c r="G422" s="319"/>
      <c r="H422" s="320"/>
      <c r="I422" s="360"/>
      <c r="J422" s="140">
        <f t="shared" si="12"/>
        <v>4</v>
      </c>
      <c r="K422" s="81" t="str">
        <f t="shared" si="13"/>
        <v/>
      </c>
      <c r="L422" s="147">
        <v>4</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1043</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159</v>
      </c>
      <c r="K430" s="193" t="str">
        <f>IF(OR(COUNTIF(L430:L430,"未確認")&gt;0,COUNTIF(L430:L430,"~*")&gt;0),"※","")</f>
        <v/>
      </c>
      <c r="L430" s="147">
        <v>159</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159</v>
      </c>
      <c r="K433" s="193" t="str">
        <f>IF(OR(COUNTIF(L433:L433,"未確認")&gt;0,COUNTIF(L433:L433,"~*")&gt;0),"※","")</f>
        <v/>
      </c>
      <c r="L433" s="147">
        <v>159</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1043</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1043</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1042</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1043</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1042</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1043</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1042</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1043</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1042</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1043</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1042</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1043</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1042</v>
      </c>
    </row>
    <row r="544" spans="1:22" s="1" customFormat="1" ht="20.25" customHeight="1">
      <c r="A544" s="243"/>
      <c r="C544" s="62"/>
      <c r="D544" s="3"/>
      <c r="E544" s="3"/>
      <c r="F544" s="3"/>
      <c r="G544" s="3"/>
      <c r="H544" s="286"/>
      <c r="I544" s="67" t="s">
        <v>36</v>
      </c>
      <c r="J544" s="68"/>
      <c r="K544" s="186"/>
      <c r="L544" s="70" t="s">
        <v>1043</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1041</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1042</v>
      </c>
    </row>
    <row r="589" spans="1:22" s="1" customFormat="1" ht="20.25" customHeight="1">
      <c r="A589" s="243"/>
      <c r="C589" s="62"/>
      <c r="D589" s="3"/>
      <c r="E589" s="3"/>
      <c r="F589" s="3"/>
      <c r="G589" s="3"/>
      <c r="H589" s="286"/>
      <c r="I589" s="67" t="s">
        <v>36</v>
      </c>
      <c r="J589" s="68"/>
      <c r="K589" s="186"/>
      <c r="L589" s="70" t="s">
        <v>1043</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14</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t="s">
        <v>540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1043</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t="str">
        <f t="shared" si="27"/>
        <v>*</v>
      </c>
      <c r="K618" s="201" t="str">
        <f t="shared" si="28"/>
        <v>※</v>
      </c>
      <c r="L618" s="117" t="s">
        <v>541</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1043</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8" t="s">
        <v>434</v>
      </c>
      <c r="D632" s="319"/>
      <c r="E632" s="319"/>
      <c r="F632" s="319"/>
      <c r="G632" s="319"/>
      <c r="H632" s="320"/>
      <c r="I632" s="122" t="s">
        <v>435</v>
      </c>
      <c r="J632" s="116">
        <f t="shared" si="29"/>
        <v>0</v>
      </c>
      <c r="K632" s="201" t="str">
        <f t="shared" si="30"/>
        <v/>
      </c>
      <c r="L632" s="117">
        <v>0</v>
      </c>
    </row>
    <row r="633" spans="1:22" s="118" customFormat="1" ht="57">
      <c r="A633" s="252" t="s">
        <v>919</v>
      </c>
      <c r="B633" s="119"/>
      <c r="C633" s="318" t="s">
        <v>436</v>
      </c>
      <c r="D633" s="319"/>
      <c r="E633" s="319"/>
      <c r="F633" s="319"/>
      <c r="G633" s="319"/>
      <c r="H633" s="320"/>
      <c r="I633" s="122" t="s">
        <v>437</v>
      </c>
      <c r="J633" s="116">
        <f t="shared" si="29"/>
        <v>0</v>
      </c>
      <c r="K633" s="201" t="str">
        <f t="shared" si="30"/>
        <v/>
      </c>
      <c r="L633" s="117">
        <v>0</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1043</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68</v>
      </c>
      <c r="K646" s="201" t="str">
        <f t="shared" ref="K646:K660" si="32">IF(OR(COUNTIF(L646:L646,"未確認")&gt;0,COUNTIF(L646:L646,"*")&gt;0),"※","")</f>
        <v/>
      </c>
      <c r="L646" s="117">
        <v>68</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38</v>
      </c>
      <c r="K648" s="201" t="str">
        <f t="shared" si="32"/>
        <v/>
      </c>
      <c r="L648" s="117">
        <v>38</v>
      </c>
    </row>
    <row r="649" spans="1:22" s="118" customFormat="1" ht="69.95" customHeight="1">
      <c r="A649" s="252" t="s">
        <v>928</v>
      </c>
      <c r="B649" s="84"/>
      <c r="C649" s="294"/>
      <c r="D649" s="296"/>
      <c r="E649" s="318" t="s">
        <v>940</v>
      </c>
      <c r="F649" s="319"/>
      <c r="G649" s="319"/>
      <c r="H649" s="320"/>
      <c r="I649" s="122" t="s">
        <v>456</v>
      </c>
      <c r="J649" s="116">
        <f t="shared" si="31"/>
        <v>10</v>
      </c>
      <c r="K649" s="201" t="str">
        <f t="shared" si="32"/>
        <v/>
      </c>
      <c r="L649" s="117">
        <v>10</v>
      </c>
    </row>
    <row r="650" spans="1:22" s="118" customFormat="1" ht="84" customHeight="1">
      <c r="A650" s="252" t="s">
        <v>929</v>
      </c>
      <c r="B650" s="84"/>
      <c r="C650" s="294"/>
      <c r="D650" s="296"/>
      <c r="E650" s="318" t="s">
        <v>941</v>
      </c>
      <c r="F650" s="319"/>
      <c r="G650" s="319"/>
      <c r="H650" s="320"/>
      <c r="I650" s="122" t="s">
        <v>458</v>
      </c>
      <c r="J650" s="116">
        <f t="shared" si="31"/>
        <v>20</v>
      </c>
      <c r="K650" s="201" t="str">
        <f t="shared" si="32"/>
        <v/>
      </c>
      <c r="L650" s="117">
        <v>20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17</v>
      </c>
      <c r="K655" s="201" t="str">
        <f t="shared" si="32"/>
        <v/>
      </c>
      <c r="L655" s="117">
        <v>17</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t="str">
        <f t="shared" si="31"/>
        <v>*</v>
      </c>
      <c r="K657" s="201" t="str">
        <f t="shared" si="32"/>
        <v>※</v>
      </c>
      <c r="L657" s="117" t="s">
        <v>541</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60</v>
      </c>
      <c r="K659" s="201" t="str">
        <f t="shared" si="32"/>
        <v/>
      </c>
      <c r="L659" s="117">
        <v>60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1043</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539</v>
      </c>
    </row>
    <row r="668" spans="1:22" s="83" customFormat="1" ht="56.1" customHeight="1">
      <c r="A668" s="251" t="s">
        <v>951</v>
      </c>
      <c r="B668" s="84"/>
      <c r="C668" s="315" t="s">
        <v>481</v>
      </c>
      <c r="D668" s="316"/>
      <c r="E668" s="316"/>
      <c r="F668" s="316"/>
      <c r="G668" s="316"/>
      <c r="H668" s="317"/>
      <c r="I668" s="138" t="s">
        <v>482</v>
      </c>
      <c r="J668" s="223"/>
      <c r="K668" s="224"/>
      <c r="L668" s="225">
        <v>100</v>
      </c>
    </row>
    <row r="669" spans="1:22" s="83" customFormat="1" ht="56.1" customHeight="1">
      <c r="A669" s="251" t="s">
        <v>952</v>
      </c>
      <c r="B669" s="84"/>
      <c r="C669" s="315" t="s">
        <v>483</v>
      </c>
      <c r="D669" s="316"/>
      <c r="E669" s="316"/>
      <c r="F669" s="316"/>
      <c r="G669" s="316"/>
      <c r="H669" s="317"/>
      <c r="I669" s="138" t="s">
        <v>484</v>
      </c>
      <c r="J669" s="223"/>
      <c r="K669" s="224"/>
      <c r="L669" s="225">
        <v>8.23</v>
      </c>
    </row>
    <row r="670" spans="1:22" s="83" customFormat="1" ht="60" customHeight="1">
      <c r="A670" s="251" t="s">
        <v>953</v>
      </c>
      <c r="B670" s="84"/>
      <c r="C670" s="321" t="s">
        <v>485</v>
      </c>
      <c r="D670" s="322"/>
      <c r="E670" s="322"/>
      <c r="F670" s="322"/>
      <c r="G670" s="322"/>
      <c r="H670" s="323"/>
      <c r="I670" s="324" t="s">
        <v>1027</v>
      </c>
      <c r="J670" s="223"/>
      <c r="K670" s="224"/>
      <c r="L670" s="225">
        <v>151</v>
      </c>
    </row>
    <row r="671" spans="1:22" s="83" customFormat="1" ht="35.1" customHeight="1">
      <c r="A671" s="251" t="s">
        <v>954</v>
      </c>
      <c r="B671" s="84"/>
      <c r="C671" s="227"/>
      <c r="D671" s="228"/>
      <c r="E671" s="321" t="s">
        <v>487</v>
      </c>
      <c r="F671" s="322"/>
      <c r="G671" s="322"/>
      <c r="H671" s="323"/>
      <c r="I671" s="325"/>
      <c r="J671" s="223"/>
      <c r="K671" s="224"/>
      <c r="L671" s="225">
        <v>64</v>
      </c>
    </row>
    <row r="672" spans="1:22" s="83" customFormat="1" ht="25.7" customHeight="1">
      <c r="A672" s="251" t="s">
        <v>955</v>
      </c>
      <c r="B672" s="84"/>
      <c r="C672" s="229"/>
      <c r="D672" s="285"/>
      <c r="E672" s="327"/>
      <c r="F672" s="328"/>
      <c r="G672" s="329" t="s">
        <v>1000</v>
      </c>
      <c r="H672" s="330"/>
      <c r="I672" s="326"/>
      <c r="J672" s="223"/>
      <c r="K672" s="224"/>
      <c r="L672" s="225">
        <v>40</v>
      </c>
    </row>
    <row r="673" spans="1:22" s="115" customFormat="1" ht="80.099999999999994" customHeight="1">
      <c r="A673" s="251" t="s">
        <v>956</v>
      </c>
      <c r="B673" s="84"/>
      <c r="C673" s="321" t="s">
        <v>1024</v>
      </c>
      <c r="D673" s="322"/>
      <c r="E673" s="322"/>
      <c r="F673" s="322"/>
      <c r="G673" s="322"/>
      <c r="H673" s="323"/>
      <c r="I673" s="324" t="s">
        <v>1028</v>
      </c>
      <c r="J673" s="223"/>
      <c r="K673" s="224"/>
      <c r="L673" s="225">
        <v>84</v>
      </c>
    </row>
    <row r="674" spans="1:22" s="115" customFormat="1" ht="34.5" customHeight="1">
      <c r="A674" s="251" t="s">
        <v>957</v>
      </c>
      <c r="B674" s="84"/>
      <c r="C674" s="288"/>
      <c r="D674" s="290"/>
      <c r="E674" s="315" t="s">
        <v>1001</v>
      </c>
      <c r="F674" s="316"/>
      <c r="G674" s="316"/>
      <c r="H674" s="317"/>
      <c r="I674" s="331"/>
      <c r="J674" s="223"/>
      <c r="K674" s="224"/>
      <c r="L674" s="225">
        <v>67</v>
      </c>
    </row>
    <row r="675" spans="1:22" s="83" customFormat="1" ht="56.1" customHeight="1">
      <c r="A675" s="251" t="s">
        <v>958</v>
      </c>
      <c r="B675" s="84"/>
      <c r="C675" s="315" t="s">
        <v>1002</v>
      </c>
      <c r="D675" s="316"/>
      <c r="E675" s="316"/>
      <c r="F675" s="316"/>
      <c r="G675" s="316"/>
      <c r="H675" s="317"/>
      <c r="I675" s="138" t="s">
        <v>492</v>
      </c>
      <c r="J675" s="223"/>
      <c r="K675" s="224"/>
      <c r="L675" s="225">
        <v>37.18</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1043</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1043</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1043</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FDB5D32-93C4-4455-A8DC-AF0437468830}"/>
    <hyperlink ref="J71:L71" location="病院!B464" display="・手術の状況" xr:uid="{93E628D4-9E3C-4535-A2F5-28680EF549F3}"/>
    <hyperlink ref="J72:L72" location="病院!B500" display="・がん、脳卒中、心筋梗塞、分娩、精神医療への対応状況" xr:uid="{04DE1D6E-572B-4C04-BF89-B8323FA754B7}"/>
    <hyperlink ref="J73:L73" location="病院!B541" display="・重症患者への対応状況" xr:uid="{9D0B22C9-3F1F-433D-A211-8A612B1C40A7}"/>
    <hyperlink ref="J74:L74" location="病院!B586" display="・救急医療の実施状況" xr:uid="{129A06B2-F3EF-480D-BDE2-54ABA0B7BDD8}"/>
    <hyperlink ref="J75:L75" location="病院!B609" display="・急性期後の支援、在宅復帰の支援の状況" xr:uid="{EF149EB0-C035-4CA4-B6AB-509D249290D0}"/>
    <hyperlink ref="J76:L76" location="病院!B627" display="・全身管理の状況" xr:uid="{09DC74EC-6ABC-4050-96A4-57ADF45BFE96}"/>
    <hyperlink ref="J78:L78" location="病院!B679" display="・長期療養患者の受入状況" xr:uid="{73A26D1E-563A-4DCD-88AE-8A80578CE811}"/>
    <hyperlink ref="J77:L77" location="病院!B642" display="・リハビリテーションの実施状況" xr:uid="{CDAD88DF-C20A-41AA-87D0-B34BA6926911}"/>
    <hyperlink ref="J79:L79" location="病院!B689" display="・重度の障害児等の受入状況" xr:uid="{25C70972-980F-49EA-AECA-62B2B4C68DE7}"/>
    <hyperlink ref="J80:L80" location="病院!B702" display="・医科歯科の連携状況" xr:uid="{87A801EF-6A37-4D8B-A660-3C7C2AFE35C9}"/>
    <hyperlink ref="M71:N71" location="'病院(H30案)'!B448" display="・手術の状況" xr:uid="{A3F6050D-08ED-4181-98AD-415AFC348E6C}"/>
    <hyperlink ref="M72:N72" location="'病院(H30案)'!B484" display="・がん、脳卒中、心筋梗塞、分娩、精神医療への対応状況" xr:uid="{A92AAFA0-A2C9-46E1-AE2E-62B89DDAEB21}"/>
    <hyperlink ref="M73:N73" location="'病院(H30案)'!B525" display="・重症患者への対応状況" xr:uid="{1D5A1E20-88E4-4695-B08E-81615D42FEE6}"/>
    <hyperlink ref="M74:N74" location="'病院(H30案)'!B570" display="・救急医療の実施状況" xr:uid="{95E25FCB-FE85-440C-87B9-603A2A11F15A}"/>
    <hyperlink ref="M75:N75" location="'病院(H30案)'!B593" display="・急性期後の支援、在宅復帰の支援の状況" xr:uid="{2F9109DE-D5E0-4F6C-BC96-CC26CE2E125D}"/>
    <hyperlink ref="C71:G71" location="病院!B87" display="・設置主体" xr:uid="{CB320023-CE9E-4173-B0EB-4B3FA80F6D48}"/>
    <hyperlink ref="C72:G72" location="病院!B95" display="・病床の状況" xr:uid="{25BE8D0A-34DF-4B84-8329-44A594B66150}"/>
    <hyperlink ref="C73:G73" location="病院!B116" display="・診療科" xr:uid="{4A644A19-85B0-4B4E-AB90-8645189C7787}"/>
    <hyperlink ref="C74:G74" location="病院!B127" display="・入院基本料・特定入院料及び届出病床数" xr:uid="{99877281-CA29-42C9-B229-9DAD8FAFC214}"/>
    <hyperlink ref="C75:G75" location="病院!B141" display="・算定する入院基本用・特定入院料等の状況" xr:uid="{67E337EF-0261-42C1-97DC-E607FBAB7A1F}"/>
    <hyperlink ref="C76:G76" location="病院!B224" display="・DPC医療機関群の種類" xr:uid="{8A95394B-3800-4124-9822-603B8F645E56}"/>
    <hyperlink ref="C77:G77" location="病院!B232" display="・救急告示病院、二次救急医療施設、三次救急医療施設の告示・認定の有無" xr:uid="{C11DEA1F-8A46-4B11-B311-A524C7FB8D0C}"/>
    <hyperlink ref="C78:F78" location="病院!B242" display="・承認の有無" xr:uid="{77DC5E14-F2BD-4C4D-9FCD-A411C31F82BA}"/>
    <hyperlink ref="C79:F79" location="病院!B251" display="・診療報酬の届出の有無" xr:uid="{2FD20EFF-9224-4C3D-A705-D48251C51420}"/>
    <hyperlink ref="C80:F80" location="病院!B261" display="・職員数の状況" xr:uid="{E463135C-23B8-4684-95FB-777C171E8CB8}"/>
    <hyperlink ref="C81:F81" location="病院!B320" display="・退院調整部門の設置状況" xr:uid="{3429AE21-F77D-4728-998B-04AFC351E96D}"/>
    <hyperlink ref="C82:F82" location="病院!B340" display="・医療機器の台数" xr:uid="{5C3825C5-5E7C-4A4A-8379-A9397AA7CA0B}"/>
    <hyperlink ref="C83:G83" location="病院!B365" display="・過去1年間の間に病棟の再編・見直しがあった場合の報告対象期間" xr:uid="{CF5A16CC-D182-48A9-9AAA-A94520C75ED3}"/>
    <hyperlink ref="H71:I71" location="病院!B388" display="・入院患者の状況（年間）" xr:uid="{083D4631-F7DC-458B-B53C-94FDD4256EAD}"/>
    <hyperlink ref="H72:I72" location="病院!B401" display="・入院患者の状況（年間／入棟前の場所・退棟先の場所の状況）" xr:uid="{EF9DAC23-B7DB-424A-AF2A-0EAF56E6CF72}"/>
    <hyperlink ref="H73:I73" location="病院!B426" display="・退院後に在宅医療を必要とする患者の状況" xr:uid="{DE0331AE-6802-4CC5-A1CD-53C1A7306902}"/>
    <hyperlink ref="H74:I74" location="病院!B438" display="・看取りを行った患者数" xr:uid="{E625139F-B5D0-42D5-8D25-4C370C3A5DC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2019-11-15T06:25:55Z</dcterms:modified>
</cp:coreProperties>
</file>