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DFB6725-1C06-426B-BC69-2B30EA9F32D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<sst xmlns="http://schemas.openxmlformats.org/spreadsheetml/2006/main" count="3652" uniqueCount="1056">
  <si>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</si>
  <si>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</si>
  <si>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</si>
  <si>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</si>
  <si>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</si>
  <si>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</si>
  <si>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</si>
  <si>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</si>
  <si>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</si>
  <si>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</si>
  <si>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</si>
  <si>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</si>
  <si>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</si>
  <si>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</si>
  <si>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</si>
  <si>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</si>
  <si>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</si>
  <si>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</si>
  <si>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</si>
  <si>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</si>
  <si>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</si>
  <si>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</si>
  <si>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</si>
  <si>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</si>
  <si>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</si>
  <si>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</si>
  <si>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</si>
  <si>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</si>
  <si>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</si>
  <si>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</si>
  <si>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</si>
  <si>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</si>
  <si>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</si>
  <si>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</si>
  <si>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</si>
  <si>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</si>
  <si>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</si>
  <si>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</si>
  <si>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</si>
  <si>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</si>
  <si>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</si>
  <si>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</si>
  <si>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</si>
  <si>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</si>
  <si>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</si>
  <si>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</si>
  <si>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</si>
  <si>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</si>
  <si>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</si>
  <si>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</si>
  <si>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</si>
  <si>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</si>
  <si>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</si>
  <si>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</si>
  <si>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</si>
  <si>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</si>
  <si>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</si>
  <si>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</si>
  <si>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</si>
  <si>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</si>
  <si>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</si>
  <si>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</si>
  <si>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</si>
  <si>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</si>
  <si>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</si>
  <si>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</si>
  <si>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</si>
  <si>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</si>
  <si>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</si>
  <si>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</si>
  <si>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</si>
  <si>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</si>
  <si>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</si>
  <si>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</si>
  <si>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</si>
  <si>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</si>
  <si>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</si>
  <si>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</si>
  <si>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</si>
  <si>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</si>
  <si>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</si>
  <si>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</si>
  <si>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</si>
  <si>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</si>
  <si>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</si>
  <si>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</si>
  <si>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</si>
  <si>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</si>
  <si>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</si>
  <si>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</si>
  <si>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</si>
  <si>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</si>
  <si>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</si>
  <si>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</si>
  <si>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</si>
  <si>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</si>
  <si>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</si>
  <si>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</si>
  <si>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</si>
  <si>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</si>
  <si>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</si>
  <si>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</si>
  <si>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</si>
  <si>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</si>
  <si>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</si>
  <si>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</si>
  <si>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</si>
  <si>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</si>
  <si>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</si>
  <si>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</si>
  <si>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</si>
  <si>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</si>
  <si>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</si>
  <si>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</si>
  <si>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</si>
  <si>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</si>
  <si>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</si>
  <si>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</si>
  <si>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</si>
  <si>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</si>
  <si>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</si>
  <si>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</si>
  <si>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</si>
  <si>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</si>
  <si>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</si>
  <si>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</si>
  <si>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</si>
  <si>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</si>
  <si>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</si>
  <si>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</si>
  <si>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</si>
  <si>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</si>
  <si>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</si>
  <si>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</si>
  <si>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</si>
  <si>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</si>
  <si>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</si>
  <si>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</si>
  <si>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</si>
  <si>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</si>
  <si>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</si>
  <si>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</si>
  <si>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</si>
  <si>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</si>
  <si>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</si>
  <si>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</si>
  <si>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</si>
  <si>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</si>
  <si>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</si>
  <si>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</si>
  <si>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</si>
  <si>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</si>
  <si>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</si>
  <si>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</si>
  <si>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</si>
  <si>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</si>
  <si>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</si>
  <si>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</si>
  <si>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</si>
  <si>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</si>
  <si>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</si>
  <si>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</si>
  <si>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</si>
  <si>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</si>
  <si>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</si>
  <si>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</si>
  <si>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</si>
  <si>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</si>
  <si>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</si>
  <si>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</si>
  <si>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</si>
  <si>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</si>
  <si>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</si>
  <si>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</si>
  <si>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</si>
  <si>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</si>
  <si>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</si>
  <si>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</si>
  <si>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</si>
  <si>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</si>
  <si>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</si>
  <si>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</si>
  <si>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</si>
  <si>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</si>
  <si>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</si>
  <si>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</si>
  <si>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</si>
  <si>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</si>
  <si>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</si>
  <si>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</si>
  <si>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</si>
  <si>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</si>
  <si>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</si>
  <si>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</si>
  <si>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</si>
  <si>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</si>
  <si>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</si>
  <si>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</si>
  <si>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</si>
  <si>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</si>
  <si>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</si>
  <si>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</si>
  <si>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</si>
  <si>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</si>
  <si>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</si>
  <si>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</si>
  <si>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</si>
  <si>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</si>
  <si>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</si>
  <si>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</si>
  <si>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</si>
  <si>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</si>
  <si>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</si>
  <si>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</si>
  <si>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</si>
  <si>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</si>
  <si>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</si>
  <si>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</si>
  <si>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</si>
  <si>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</si>
  <si>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</si>
  <si>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</si>
  <si>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</si>
  <si>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</si>
  <si>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</si>
  <si>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</si>
  <si>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</si>
  <si>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</si>
  <si>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</si>
  <si>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</si>
  <si>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</si>
  <si>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</si>
  <si>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</si>
  <si>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</si>
  <si>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</si>
  <si>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</si>
  <si>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</si>
  <si>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</si>
  <si>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</si>
  <si>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</si>
  <si>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</si>
  <si>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</si>
  <si>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</si>
  <si>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</si>
  <si>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</si>
  <si>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</si>
  <si>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</si>
  <si>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</si>
  <si>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</si>
  <si>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</si>
  <si>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</si>
  <si>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</si>
  <si>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</si>
  <si>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</si>
  <si>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</si>
  <si>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</si>
  <si>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</si>
  <si>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</si>
  <si>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</si>
  <si>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</si>
  <si>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</si>
  <si>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</si>
  <si>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</si>
  <si>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</si>
  <si>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</si>
  <si>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</si>
  <si>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</si>
  <si>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</si>
  <si>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</si>
  <si>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</si>
  <si>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</si>
  <si>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</si>
  <si>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</si>
  <si>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</si>
  <si>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</si>
  <si>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</si>
  <si>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</si>
  <si>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</si>
  <si>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</si>
  <si>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</si>
  <si>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</si>
  <si>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</si>
  <si>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</si>
  <si>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</si>
  <si>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</si>
  <si>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</si>
  <si>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</si>
  <si>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</si>
  <si>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</si>
  <si>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</si>
  <si>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</si>
  <si>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</si>
  <si>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</si>
  <si>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</si>
  <si>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</si>
  <si>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</si>
  <si>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</si>
  <si>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</si>
  <si>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</si>
  <si>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</si>
  <si>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</si>
  <si>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</si>
  <si>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</si>
  <si>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</si>
  <si>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</si>
  <si>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</si>
  <si>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</si>
  <si>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</si>
  <si>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</si>
  <si>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</si>
  <si>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</si>
  <si>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</si>
  <si>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</si>
  <si>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</si>
  <si>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</si>
  <si>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</si>
  <si>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</si>
  <si>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</si>
  <si>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</si>
  <si>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</si>
  <si>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</si>
  <si>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</si>
  <si>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</si>
  <si>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</si>
  <si>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</si>
  <si>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</si>
  <si>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</si>
  <si>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</si>
  <si>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</si>
  <si>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</si>
  <si>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</si>
  <si>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</si>
  <si>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</si>
  <si>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</si>
  <si>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</si>
  <si>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</si>
  <si>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</si>
  <si>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</si>
  <si>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</si>
  <si>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</si>
  <si>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</si>
  <si>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</si>
  <si>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</si>
  <si>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</si>
  <si>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</si>
  <si>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</si>
  <si>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</si>
  <si>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</si>
  <si>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</si>
  <si>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</si>
  <si>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</si>
  <si>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</si>
  <si>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</si>
  <si>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</si>
  <si>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</si>
  <si>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</si>
  <si>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</si>
  <si>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</si>
  <si>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</si>
  <si>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</si>
  <si>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</si>
  <si>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</si>
  <si>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</si>
  <si>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</si>
  <si>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</si>
  <si>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</si>
  <si>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</si>
  <si>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</si>
  <si>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</si>
  <si>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</si>
  <si>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</si>
  <si>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</si>
  <si>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</si>
  <si>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</si>
  <si>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</si>
  <si>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</si>
  <si>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</si>
  <si>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</si>
  <si>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</si>
  <si>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</si>
  <si>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</si>
  <si>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</si>
  <si>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</si>
  <si>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</si>
  <si>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</si>
  <si>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</si>
  <si>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</si>
  <si>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</si>
  <si>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</si>
  <si>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</si>
  <si>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</si>
  <si>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</si>
  <si>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</si>
  <si>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</si>
  <si>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</si>
  <si>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</si>
  <si>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</si>
  <si>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</si>
  <si>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</si>
  <si>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</si>
  <si>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</si>
  <si>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</si>
  <si>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</si>
  <si>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</si>
  <si>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</si>
  <si>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</si>
  <si>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</si>
  <si>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</si>
  <si>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</si>
  <si>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</si>
  <si>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</si>
  <si>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</si>
  <si>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</si>
  <si>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</si>
  <si>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</si>
  <si>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</si>
  <si>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</si>
  <si>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</si>
  <si>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</si>
  <si>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</si>
  <si>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</si>
  <si>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</si>
  <si>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</si>
  <si>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</si>
  <si>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</si>
  <si>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</si>
  <si>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</si>
  <si>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</si>
  <si>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</si>
  <si>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</si>
  <si>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</si>
  <si>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</si>
  <si>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</si>
  <si>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</si>
  <si>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</si>
  <si>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</si>
  <si>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</si>
  <si>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</si>
  <si>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</si>
  <si>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</si>
  <si>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</si>
  <si>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</si>
  <si>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</si>
  <si>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</si>
  <si>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</si>
  <si>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</si>
  <si>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</si>
  <si>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</si>
  <si>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</si>
  <si>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</si>
  <si>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</si>
  <si>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</si>
  <si>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</si>
  <si>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</si>
  <si>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</si>
  <si>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</si>
  <si>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</si>
  <si>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</si>
  <si>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</si>
  <si>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</si>
  <si>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</si>
  <si>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</si>
  <si>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</si>
  <si>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</si>
  <si>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</si>
  <si>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</si>
  <si>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</si>
  <si>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</si>
  <si>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</si>
  <si>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</si>
  <si>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</si>
  <si>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</si>
  <si>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</si>
  <si>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</si>
  <si>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</si>
  <si>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</si>
  <si>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</si>
  <si>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</si>
  <si>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</si>
  <si>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</si>
  <si>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</si>
  <si>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</si>
  <si>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</si>
  <si>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</si>
  <si>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</si>
  <si>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</si>
  <si>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</si>
  <si>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</si>
  <si>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</si>
  <si>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</si>
  <si>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</si>
  <si>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</si>
  <si>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</si>
  <si>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</si>
  <si>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</si>
  <si>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</si>
  <si>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</si>
  <si>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</si>
  <si>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</si>
  <si>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</si>
  <si>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</si>
  <si>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</si>
  <si>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</si>
  <si>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</si>
  <si>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</si>
  <si>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</si>
  <si>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</si>
  <si>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</si>
  <si>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</si>
  <si>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</si>
  <si>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</si>
  <si>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</si>
  <si>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</si>
  <si>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</si>
  <si>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</si>
  <si>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</si>
  <si>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</si>
  <si>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</si>
  <si>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</si>
  <si>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</si>
  <si>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</si>
  <si>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</si>
  <si>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</si>
  <si>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</si>
  <si>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</si>
  <si>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</si>
  <si>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</si>
  <si>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</si>
  <si>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</si>
  <si>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</si>
  <si>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</si>
  <si>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</si>
  <si>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</si>
  <si>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</si>
  <si>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</si>
  <si>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</si>
  <si>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</si>
  <si>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</si>
  <si>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</si>
  <si>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</si>
  <si>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</si>
  <si>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</si>
  <si>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</si>
  <si>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</si>
  <si>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</si>
  <si>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</si>
  <si>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</si>
  <si>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</si>
  <si>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</si>
  <si>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</si>
  <si>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</si>
  <si>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</si>
  <si>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</si>
  <si>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</si>
  <si>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</si>
  <si>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</si>
  <si>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</si>
  <si>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</si>
  <si>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</si>
  <si>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</si>
  <si>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</si>
  <si>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</si>
  <si>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</si>
  <si>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</si>
  <si>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</si>
  <si>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</si>
  <si>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</si>
  <si>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</si>
  <si>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</si>
  <si>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</si>
  <si>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</si>
  <si>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</si>
  <si>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</si>
  <si>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</si>
  <si>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</si>
  <si>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</si>
  <si>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</si>
  <si>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</si>
  <si>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</si>
  <si>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</si>
  <si>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</si>
  <si>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</si>
  <si>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</si>
  <si>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</si>
  <si>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</si>
  <si>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</si>
  <si>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</si>
  <si>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</si>
  <si>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</si>
  <si>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</si>
  <si>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</si>
  <si>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</si>
  <si>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</si>
  <si>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</si>
  <si>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</si>
  <si>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</si>
  <si>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</si>
  <si>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</si>
  <si>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</si>
  <si>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</si>
  <si>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</si>
  <si>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</si>
  <si>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</si>
  <si>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</si>
  <si>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</si>
  <si>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</si>
  <si>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</si>
  <si>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</si>
  <si>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</si>
  <si>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</si>
  <si>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</si>
  <si>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</si>
  <si>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</si>
  <si>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</si>
  <si>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</si>
  <si>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</si>
  <si>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</si>
  <si>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</si>
  <si>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</si>
  <si>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</si>
  <si>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</si>
  <si>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</si>
  <si>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</si>
  <si>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</si>
  <si>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</si>
  <si>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</si>
  <si>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</si>
  <si>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</si>
  <si>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</si>
  <si>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</si>
  <si>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</si>
  <si>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</si>
  <si>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</si>
  <si>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</si>
  <si>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</si>
  <si>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</si>
  <si>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</si>
  <si>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</si>
  <si>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</si>
  <si>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</si>
  <si>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</si>
  <si>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</si>
  <si>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</si>
  <si>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</si>
  <si>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</si>
  <si>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</si>
  <si>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</si>
  <si>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</si>
  <si>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</si>
  <si>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</si>
  <si>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</si>
  <si>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</si>
  <si>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</si>
  <si>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</si>
  <si>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</si>
  <si>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</si>
  <si>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</si>
  <si>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</si>
  <si>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</si>
  <si>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</si>
  <si>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</si>
  <si>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</si>
  <si>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</si>
  <si>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</si>
  <si>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</si>
  <si>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</si>
  <si>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</si>
  <si>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</si>
  <si>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</si>
  <si>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</si>
  <si>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</si>
  <si>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</si>
  <si>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</si>
  <si>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</si>
  <si>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</si>
  <si>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</si>
  <si>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</si>
  <si>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</si>
  <si>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</si>
  <si>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</si>
  <si>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</si>
  <si>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</si>
  <si>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</si>
  <si>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</si>
  <si>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</si>
  <si>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</si>
  <si>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</si>
  <si>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</si>
  <si>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</si>
  <si>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</si>
  <si>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</si>
  <si>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</si>
  <si>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</si>
  <si>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</si>
  <si>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</si>
  <si>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</si>
  <si>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</si>
  <si>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</si>
  <si>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</si>
  <si>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</si>
  <si>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</si>
  <si>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</si>
  <si>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</si>
  <si>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</si>
  <si>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</si>
  <si>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</si>
  <si>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</si>
  <si>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</si>
  <si>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</si>
  <si>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</si>
  <si>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</si>
  <si>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</si>
  <si>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</si>
  <si>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</si>
  <si>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</si>
  <si>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</si>
  <si>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</si>
  <si>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</si>
  <si>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</si>
  <si>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</si>
  <si>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</si>
  <si>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</si>
  <si>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</si>
  <si>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</si>
  <si>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</si>
  <si>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</si>
  <si>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</si>
  <si>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</si>
  <si>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</si>
  <si>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</si>
  <si>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</si>
  <si>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</si>
  <si>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</si>
  <si>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</si>
  <si>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</si>
  <si>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</si>
  <si>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</si>
  <si>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</si>
  <si>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</si>
  <si>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</si>
  <si>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</si>
  <si>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</si>
  <si>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</si>
  <si>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</si>
  <si>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</si>
  <si>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</si>
  <si>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</si>
  <si>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</si>
  <si>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</si>
  <si>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</si>
  <si>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</si>
  <si>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</si>
  <si>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</si>
  <si>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</si>
  <si>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</si>
  <si>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</si>
  <si>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</si>
  <si>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</si>
  <si>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</si>
  <si>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</si>
  <si>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</si>
  <si>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</si>
  <si>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</si>
  <si>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</si>
  <si>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</si>
  <si>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</si>
  <si>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</si>
  <si>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</si>
  <si>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</si>
  <si>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</si>
  <si>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</si>
  <si>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</si>
  <si>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</si>
  <si>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</si>
  <si>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</si>
  <si>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</si>
  <si>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</si>
  <si>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</si>
  <si>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</si>
  <si>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</si>
  <si>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</si>
  <si>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</si>
  <si>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</si>
  <si>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</si>
  <si>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</si>
  <si>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</si>
  <si>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</si>
  <si>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</si>
  <si>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</si>
  <si>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</si>
  <si>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</si>
  <si>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</si>
  <si>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</si>
  <si>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</si>
  <si>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</si>
  <si>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</si>
  <si>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</si>
  <si>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</si>
  <si>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</si>
  <si>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</si>
  <si>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</si>
  <si>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</si>
  <si>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</si>
  <si>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</si>
  <si>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</si>
  <si>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</si>
  <si>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</si>
  <si>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</si>
  <si>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</si>
  <si>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</si>
  <si>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</si>
  <si>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</si>
  <si>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</si>
  <si>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</si>
  <si>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</si>
  <si>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</si>
  <si>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</si>
  <si>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</si>
  <si>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</si>
  <si>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</si>
  <si>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</si>
  <si>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</si>
  <si>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</si>
  <si>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</si>
  <si>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</si>
  <si>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</si>
  <si>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</si>
  <si>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</si>
  <si>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</si>
  <si>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</si>
  <si>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</si>
  <si>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</si>
  <si>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</si>
  <si>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</si>
  <si>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</si>
  <si>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</si>
  <si>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</si>
  <si>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</si>
  <si>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</si>
  <si>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</si>
  <si>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</si>
  <si>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</si>
  <si>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</si>
  <si>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</si>
  <si>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</si>
  <si>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</si>
  <si>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</si>
  <si>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</si>
  <si>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</si>
  <si>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</si>
  <si>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</si>
  <si>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</si>
  <si>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</si>
  <si>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</si>
  <si>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</si>
  <si>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</si>
  <si>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</si>
  <si>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</si>
  <si>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</si>
  <si>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</si>
  <si>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</si>
  <si>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</si>
  <si>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</si>
  <si>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</si>
  <si>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</si>
  <si>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</si>
  <si>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</si>
  <si>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</si>
  <si>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</si>
  <si>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</si>
  <si>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</si>
  <si>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</si>
  <si>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</si>
  <si>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</si>
  <si>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</si>
  <si>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</si>
  <si>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</si>
  <si>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</si>
  <si>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</si>
  <si>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</si>
  <si>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</si>
  <si>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</si>
  <si>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</si>
  <si>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</si>
  <si>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</si>
  <si>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</si>
  <si>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</si>
  <si>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</si>
  <si>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</si>
  <si>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</si>
  <si>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</si>
  <si>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</si>
  <si>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</si>
  <si>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</si>
  <si>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</si>
  <si>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</si>
  <si>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</si>
  <si>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</si>
  <si>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</si>
  <si>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</si>
  <si>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</si>
  <si>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</si>
  <si>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</si>
  <si>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</si>
  <si>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</si>
  <si>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</si>
  <si>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</si>
  <si>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</si>
  <si>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</si>
  <si>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</si>
  <si>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</si>
  <si>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</si>
  <si>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</si>
  <si>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</si>
  <si>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</si>
  <si>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</si>
  <si>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</si>
  <si>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</si>
  <si>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</si>
  <si>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</si>
  <si>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</si>
  <si>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</si>
  <si>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</si>
  <si>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</si>
  <si>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</si>
  <si>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</si>
  <si>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</si>
  <si>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</si>
  <si>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</si>
  <si>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</si>
  <si>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</si>
  <si>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</si>
  <si>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</si>
  <si>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</si>
  <si>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</si>
  <si>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</si>
  <si>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</si>
  <si>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</si>
  <si>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</si>
  <si>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</si>
  <si>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</si>
  <si>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</si>
  <si>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</si>
  <si>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</si>
  <si>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</si>
  <si>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</si>
  <si>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</si>
  <si>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</si>
  <si>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</si>
  <si>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</si>
  <si>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</si>
  <si>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</si>
  <si>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</si>
  <si>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</si>
  <si>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</si>
  <si>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</si>
  <si>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</si>
  <si>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</si>
  <si>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</si>
  <si>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</si>
  <si>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</si>
  <si>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</si>
  <si>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</si>
  <si>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</si>
  <si>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</si>
  <si>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</si>
  <si>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</si>
  <si>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</si>
  <si>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</si>
  <si>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</si>
  <si>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</si>
  <si>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</si>
  <si>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</si>
  <si>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</si>
  <si>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</si>
  <si>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</si>
  <si>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</si>
  <si>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</si>
  <si>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</si>
  <si>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</si>
  <si>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</si>
  <si>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</si>
  <si>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</si>
  <si>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</si>
  <si>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</si>
  <si>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</si>
  <si>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</si>
  <si>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</si>
  <si>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</si>
  <si>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</si>
  <si>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</si>
  <si>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</si>
  <si>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</si>
  <si>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</si>
  <si>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</si>
  <si>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</si>
  <si>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</si>
  <si>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</si>
  <si>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</si>
  <si>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</si>
  <si>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</si>
  <si>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</si>
  <si>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</si>
  <si>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</si>
  <si>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</si>
  <si>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</si>
  <si>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</si>
  <si>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</si>
  <si>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</si>
  <si>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</si>
  <si>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</si>
  <si>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</si>
  <si>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</si>
  <si>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</si>
  <si>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</si>
  <si>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</si>
  <si>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</si>
  <si>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</si>
  <si>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</si>
  <si>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</si>
  <si>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</si>
  <si>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</si>
  <si>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</si>
  <si>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</si>
  <si>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</si>
  <si>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</si>
  <si>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</si>
  <si>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</si>
  <si>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</si>
  <si>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</si>
  <si>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</si>
  <si>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</si>
  <si>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</si>
  <si>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</si>
  <si>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医療法人社団心和会新八千代病院</t>
    <phoneticPr fontId="3"/>
  </si>
  <si>
    <t>〒276-0015 八千代市米本２１６７</t>
    <phoneticPr fontId="3"/>
  </si>
  <si>
    <t>〇</t>
  </si>
  <si>
    <t>医療法人</t>
  </si>
  <si>
    <t>リハビリテーション科</t>
  </si>
  <si>
    <t>回復期ﾘﾊﾋﾞﾘﾃｰｼｮﾝ病棟入院料１</t>
  </si>
  <si>
    <t>ＤＰＣ病院ではない</t>
  </si>
  <si>
    <t>有</t>
  </si>
  <si>
    <t>-</t>
    <phoneticPr fontId="3"/>
  </si>
  <si>
    <t>体制強化加算１の届出有り</t>
  </si>
  <si>
    <t>R1</t>
  </si>
  <si>
    <t>回復期機能</t>
  </si>
  <si>
    <t>R2</t>
  </si>
  <si>
    <t>R3</t>
  </si>
  <si>
    <t>内科</t>
  </si>
  <si>
    <t>看護必要度Ⅰ</t>
    <phoneticPr fontId="3"/>
  </si>
  <si>
    <t>A</t>
  </si>
  <si>
    <t>療養病棟入院料１</t>
  </si>
  <si>
    <t>B</t>
  </si>
  <si>
    <t>慢性期機能</t>
  </si>
  <si>
    <t>C</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</si>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</sst>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1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1044</v>
      </c>
      <c r="M9" s="282" t="s">
        <v>1046</v>
      </c>
      <c r="N9" s="282" t="s">
        <v>1047</v>
      </c>
      <c r="O9" s="282" t="s">
        <v>1050</v>
      </c>
      <c r="P9" s="282" t="s">
        <v>1052</v>
      </c>
      <c r="Q9" s="282" t="s">
        <v>1054</v>
      </c>
      <c r="R9" s="282" t="s">
        <v>1055</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c r="M11" s="25"/>
      <c r="N11" s="25"/>
      <c r="O11" s="25"/>
      <c r="P11" s="25"/>
      <c r="Q11" s="25"/>
      <c r="R11" s="25"/>
    </row>
    <row r="12" spans="1:22" s="21" customFormat="1" ht="34.5" customHeight="1">
      <c r="A12" s="244" t="s">
        <v>606</v>
      </c>
      <c r="B12" s="24"/>
      <c r="C12" s="19"/>
      <c r="D12" s="19"/>
      <c r="E12" s="19"/>
      <c r="F12" s="19"/>
      <c r="G12" s="19"/>
      <c r="H12" s="20"/>
      <c r="I12" s="421" t="s">
        <v>4</v>
      </c>
      <c r="J12" s="421"/>
      <c r="K12" s="421"/>
      <c r="L12" s="29" t="s">
        <v>1036</v>
      </c>
      <c r="M12" s="29" t="s">
        <v>1036</v>
      </c>
      <c r="N12" s="29" t="s">
        <v>1036</v>
      </c>
      <c r="O12" s="29" t="s">
        <v>1036</v>
      </c>
      <c r="P12" s="29"/>
      <c r="Q12" s="29"/>
      <c r="R12" s="29"/>
    </row>
    <row r="13" spans="1:22" s="21" customFormat="1" ht="34.5" customHeight="1">
      <c r="A13" s="244" t="s">
        <v>606</v>
      </c>
      <c r="B13" s="17"/>
      <c r="C13" s="19"/>
      <c r="D13" s="19"/>
      <c r="E13" s="19"/>
      <c r="F13" s="19"/>
      <c r="G13" s="19"/>
      <c r="H13" s="20"/>
      <c r="I13" s="421" t="s">
        <v>5</v>
      </c>
      <c r="J13" s="421"/>
      <c r="K13" s="421"/>
      <c r="L13" s="28"/>
      <c r="M13" s="28"/>
      <c r="N13" s="28"/>
      <c r="O13" s="28"/>
      <c r="P13" s="28" t="s">
        <v>1036</v>
      </c>
      <c r="Q13" s="28" t="s">
        <v>1036</v>
      </c>
      <c r="R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1044</v>
      </c>
      <c r="M22" s="282" t="s">
        <v>1046</v>
      </c>
      <c r="N22" s="282" t="s">
        <v>1047</v>
      </c>
      <c r="O22" s="282" t="s">
        <v>1050</v>
      </c>
      <c r="P22" s="282" t="s">
        <v>1052</v>
      </c>
      <c r="Q22" s="282" t="s">
        <v>1054</v>
      </c>
      <c r="R22" s="282" t="s">
        <v>1055</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c r="M24" s="25"/>
      <c r="N24" s="25"/>
      <c r="O24" s="25"/>
      <c r="P24" s="25"/>
      <c r="Q24" s="25"/>
      <c r="R24" s="25"/>
    </row>
    <row r="25" spans="1:22" s="21" customFormat="1" ht="34.5" customHeight="1">
      <c r="A25" s="244" t="s">
        <v>607</v>
      </c>
      <c r="B25" s="24"/>
      <c r="C25" s="19"/>
      <c r="D25" s="19"/>
      <c r="E25" s="19"/>
      <c r="F25" s="19"/>
      <c r="G25" s="19"/>
      <c r="H25" s="20"/>
      <c r="I25" s="302" t="s">
        <v>4</v>
      </c>
      <c r="J25" s="303"/>
      <c r="K25" s="304"/>
      <c r="L25" s="29" t="s">
        <v>1036</v>
      </c>
      <c r="M25" s="29" t="s">
        <v>1036</v>
      </c>
      <c r="N25" s="29" t="s">
        <v>1036</v>
      </c>
      <c r="O25" s="29" t="s">
        <v>1036</v>
      </c>
      <c r="P25" s="29"/>
      <c r="Q25" s="29"/>
      <c r="R25" s="29"/>
    </row>
    <row r="26" spans="1:22" s="21" customFormat="1" ht="34.5" customHeight="1">
      <c r="A26" s="244" t="s">
        <v>607</v>
      </c>
      <c r="B26" s="17"/>
      <c r="C26" s="19"/>
      <c r="D26" s="19"/>
      <c r="E26" s="19"/>
      <c r="F26" s="19"/>
      <c r="G26" s="19"/>
      <c r="H26" s="20"/>
      <c r="I26" s="302" t="s">
        <v>5</v>
      </c>
      <c r="J26" s="303"/>
      <c r="K26" s="304"/>
      <c r="L26" s="28"/>
      <c r="M26" s="28"/>
      <c r="N26" s="28"/>
      <c r="O26" s="28"/>
      <c r="P26" s="28" t="s">
        <v>1036</v>
      </c>
      <c r="Q26" s="28" t="s">
        <v>1036</v>
      </c>
      <c r="R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1044</v>
      </c>
      <c r="M35" s="282" t="s">
        <v>1046</v>
      </c>
      <c r="N35" s="282" t="s">
        <v>1047</v>
      </c>
      <c r="O35" s="282" t="s">
        <v>1050</v>
      </c>
      <c r="P35" s="282" t="s">
        <v>1052</v>
      </c>
      <c r="Q35" s="282" t="s">
        <v>1054</v>
      </c>
      <c r="R35" s="282" t="s">
        <v>1055</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1044</v>
      </c>
      <c r="M44" s="282" t="s">
        <v>1046</v>
      </c>
      <c r="N44" s="282" t="s">
        <v>1047</v>
      </c>
      <c r="O44" s="282" t="s">
        <v>1050</v>
      </c>
      <c r="P44" s="282" t="s">
        <v>1052</v>
      </c>
      <c r="Q44" s="282" t="s">
        <v>1054</v>
      </c>
      <c r="R44" s="282" t="s">
        <v>1055</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1044</v>
      </c>
      <c r="M89" s="262" t="s">
        <v>1046</v>
      </c>
      <c r="N89" s="262" t="s">
        <v>1047</v>
      </c>
      <c r="O89" s="262" t="s">
        <v>1050</v>
      </c>
      <c r="P89" s="262" t="s">
        <v>1052</v>
      </c>
      <c r="Q89" s="262" t="s">
        <v>1054</v>
      </c>
      <c r="R89" s="262" t="s">
        <v>1055</v>
      </c>
    </row>
    <row r="90" spans="1:23" s="21" customFormat="1">
      <c r="A90" s="243"/>
      <c r="B90" s="1"/>
      <c r="C90" s="3"/>
      <c r="D90" s="3"/>
      <c r="E90" s="3"/>
      <c r="F90" s="3"/>
      <c r="G90" s="3"/>
      <c r="H90" s="287"/>
      <c r="I90" s="67" t="s">
        <v>36</v>
      </c>
      <c r="J90" s="68"/>
      <c r="K90" s="69"/>
      <c r="L90" s="262" t="s">
        <v>1045</v>
      </c>
      <c r="M90" s="262" t="s">
        <v>1045</v>
      </c>
      <c r="N90" s="262" t="s">
        <v>1045</v>
      </c>
      <c r="O90" s="262" t="s">
        <v>1045</v>
      </c>
      <c r="P90" s="262" t="s">
        <v>1053</v>
      </c>
      <c r="Q90" s="262" t="s">
        <v>1053</v>
      </c>
      <c r="R90" s="262" t="s">
        <v>1053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1044</v>
      </c>
      <c r="M97" s="66" t="s">
        <v>1046</v>
      </c>
      <c r="N97" s="66" t="s">
        <v>1047</v>
      </c>
      <c r="O97" s="66" t="s">
        <v>1050</v>
      </c>
      <c r="P97" s="66" t="s">
        <v>1052</v>
      </c>
      <c r="Q97" s="66" t="s">
        <v>1054</v>
      </c>
      <c r="R97" s="66" t="s">
        <v>1055</v>
      </c>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70" t="s">
        <v>1053</v>
      </c>
      <c r="Q98" s="70" t="s">
        <v>1053</v>
      </c>
      <c r="R98" s="70" t="s">
        <v>1053</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0</v>
      </c>
      <c r="K99" s="237" t="str">
        <f>IF(OR(COUNTIF(L99:R99,"未確認")&gt;0,COUNTIF(L99:R99,"~*")&gt;0),"※","")</f>
        <v/>
      </c>
      <c r="L99" s="258">
        <v>0</v>
      </c>
      <c r="M99" s="258">
        <v>0</v>
      </c>
      <c r="N99" s="258">
        <v>0</v>
      </c>
      <c r="O99" s="258">
        <v>0</v>
      </c>
      <c r="P99" s="258">
        <v>0</v>
      </c>
      <c r="Q99" s="258">
        <v>0</v>
      </c>
      <c r="R99" s="258">
        <v>0</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0</v>
      </c>
      <c r="K101" s="237" t="str">
        <f>IF(OR(COUNTIF(L101:R101,"未確認")&gt;0,COUNTIF(L101:R101,"~*")&gt;0),"※","")</f>
        <v/>
      </c>
      <c r="L101" s="258">
        <v>0</v>
      </c>
      <c r="M101" s="258">
        <v>0</v>
      </c>
      <c r="N101" s="258">
        <v>0</v>
      </c>
      <c r="O101" s="258">
        <v>0</v>
      </c>
      <c r="P101" s="258">
        <v>0</v>
      </c>
      <c r="Q101" s="258">
        <v>0</v>
      </c>
      <c r="R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IF(OR(COUNTIF(L101:R101,"未確認")&gt;0,COUNTIF(L101:R101,"~*")&gt;0),"※","")</f>
        <v/>
      </c>
      <c r="L102" s="258">
        <v>0</v>
      </c>
      <c r="M102" s="258">
        <v>0</v>
      </c>
      <c r="N102" s="258">
        <v>0</v>
      </c>
      <c r="O102" s="258">
        <v>0</v>
      </c>
      <c r="P102" s="258">
        <v>0</v>
      </c>
      <c r="Q102" s="258">
        <v>0</v>
      </c>
      <c r="R102" s="258">
        <v>0</v>
      </c>
    </row>
    <row r="103" spans="1:22" s="83" customFormat="1" ht="34.5" customHeight="1">
      <c r="A103" s="244" t="s">
        <v>613</v>
      </c>
      <c r="B103" s="84"/>
      <c r="C103" s="333" t="s">
        <v>46</v>
      </c>
      <c r="D103" s="335"/>
      <c r="E103" s="333" t="s">
        <v>42</v>
      </c>
      <c r="F103" s="334"/>
      <c r="G103" s="334"/>
      <c r="H103" s="335"/>
      <c r="I103" s="419"/>
      <c r="J103" s="256">
        <f t="shared" si="0"/>
        <v>295</v>
      </c>
      <c r="K103" s="237" t="str">
        <f t="shared" si="1"/>
        <v/>
      </c>
      <c r="L103" s="258">
        <v>48</v>
      </c>
      <c r="M103" s="258">
        <v>48</v>
      </c>
      <c r="N103" s="258">
        <v>24</v>
      </c>
      <c r="O103" s="258">
        <v>31</v>
      </c>
      <c r="P103" s="258">
        <v>48</v>
      </c>
      <c r="Q103" s="258">
        <v>48</v>
      </c>
      <c r="R103" s="258">
        <v>48</v>
      </c>
    </row>
    <row r="104" spans="1:22" s="83" customFormat="1" ht="34.5" customHeight="1">
      <c r="A104" s="244" t="s">
        <v>614</v>
      </c>
      <c r="B104" s="84"/>
      <c r="C104" s="395"/>
      <c r="D104" s="396"/>
      <c r="E104" s="427"/>
      <c r="F104" s="428"/>
      <c r="G104" s="319" t="s">
        <v>47</v>
      </c>
      <c r="H104" s="321"/>
      <c r="I104" s="419"/>
      <c r="J104" s="256">
        <f t="shared" si="0"/>
        <v>295</v>
      </c>
      <c r="K104" s="237" t="str">
        <f t="shared" si="1"/>
        <v/>
      </c>
      <c r="L104" s="258">
        <v>48</v>
      </c>
      <c r="M104" s="258">
        <v>48</v>
      </c>
      <c r="N104" s="258">
        <v>24</v>
      </c>
      <c r="O104" s="258">
        <v>31</v>
      </c>
      <c r="P104" s="258">
        <v>48</v>
      </c>
      <c r="Q104" s="258">
        <v>48</v>
      </c>
      <c r="R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295</v>
      </c>
      <c r="K106" s="237" t="str">
        <f t="shared" si="1"/>
        <v/>
      </c>
      <c r="L106" s="258">
        <v>48</v>
      </c>
      <c r="M106" s="258">
        <v>48</v>
      </c>
      <c r="N106" s="258">
        <v>24</v>
      </c>
      <c r="O106" s="258">
        <v>31</v>
      </c>
      <c r="P106" s="258">
        <v>48</v>
      </c>
      <c r="Q106" s="258">
        <v>48</v>
      </c>
      <c r="R106" s="258">
        <v>48</v>
      </c>
    </row>
    <row r="107" spans="1:22" s="83" customFormat="1" ht="34.5" customHeight="1">
      <c r="A107" s="244" t="s">
        <v>614</v>
      </c>
      <c r="B107" s="84"/>
      <c r="C107" s="395"/>
      <c r="D107" s="396"/>
      <c r="E107" s="427"/>
      <c r="F107" s="428"/>
      <c r="G107" s="319" t="s">
        <v>47</v>
      </c>
      <c r="H107" s="321"/>
      <c r="I107" s="419"/>
      <c r="J107" s="256">
        <f t="shared" si="0"/>
        <v>295</v>
      </c>
      <c r="K107" s="237" t="str">
        <f t="shared" si="1"/>
        <v/>
      </c>
      <c r="L107" s="258">
        <v>48</v>
      </c>
      <c r="M107" s="258">
        <v>48</v>
      </c>
      <c r="N107" s="258">
        <v>24</v>
      </c>
      <c r="O107" s="258">
        <v>31</v>
      </c>
      <c r="P107" s="258">
        <v>48</v>
      </c>
      <c r="Q107" s="258">
        <v>48</v>
      </c>
      <c r="R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295</v>
      </c>
      <c r="K109" s="237" t="str">
        <f t="shared" si="1"/>
        <v/>
      </c>
      <c r="L109" s="258">
        <v>48</v>
      </c>
      <c r="M109" s="258">
        <v>48</v>
      </c>
      <c r="N109" s="258">
        <v>24</v>
      </c>
      <c r="O109" s="258">
        <v>31</v>
      </c>
      <c r="P109" s="258">
        <v>48</v>
      </c>
      <c r="Q109" s="258">
        <v>48</v>
      </c>
      <c r="R109" s="258">
        <v>48</v>
      </c>
    </row>
    <row r="110" spans="1:22" s="83" customFormat="1" ht="34.5" customHeight="1">
      <c r="A110" s="244" t="s">
        <v>614</v>
      </c>
      <c r="B110" s="84"/>
      <c r="C110" s="395"/>
      <c r="D110" s="396"/>
      <c r="E110" s="431"/>
      <c r="F110" s="432"/>
      <c r="G110" s="316" t="s">
        <v>47</v>
      </c>
      <c r="H110" s="318"/>
      <c r="I110" s="419"/>
      <c r="J110" s="256">
        <f t="shared" si="0"/>
        <v>295</v>
      </c>
      <c r="K110" s="237" t="str">
        <f t="shared" si="1"/>
        <v/>
      </c>
      <c r="L110" s="258">
        <v>48</v>
      </c>
      <c r="M110" s="258">
        <v>48</v>
      </c>
      <c r="N110" s="258">
        <v>24</v>
      </c>
      <c r="O110" s="258">
        <v>31</v>
      </c>
      <c r="P110" s="258">
        <v>48</v>
      </c>
      <c r="Q110" s="258">
        <v>48</v>
      </c>
      <c r="R110" s="258">
        <v>48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66" t="s">
        <v>1050</v>
      </c>
      <c r="P118" s="66" t="s">
        <v>1052</v>
      </c>
      <c r="Q118" s="66" t="s">
        <v>1054</v>
      </c>
      <c r="R118" s="66" t="s">
        <v>1055</v>
      </c>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70" t="s">
        <v>1053</v>
      </c>
      <c r="Q119" s="70" t="s">
        <v>1053</v>
      </c>
      <c r="R119" s="70" t="s">
        <v>1053</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1048</v>
      </c>
      <c r="P120" s="98" t="s">
        <v>1048</v>
      </c>
      <c r="Q120" s="98" t="s">
        <v>1048</v>
      </c>
      <c r="R120" s="98" t="s">
        <v>1048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c r="Q121" s="98" t="s">
        <v>533</v>
      </c>
      <c r="R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c r="Q122" s="98" t="s">
        <v>533</v>
      </c>
      <c r="R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66" t="s">
        <v>1050</v>
      </c>
      <c r="P129" s="66" t="s">
        <v>1052</v>
      </c>
      <c r="Q129" s="66" t="s">
        <v>1054</v>
      </c>
      <c r="R129" s="66" t="s">
        <v>1055</v>
      </c>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70" t="s">
        <v>1053</v>
      </c>
      <c r="Q130" s="70" t="s">
        <v>1053</v>
      </c>
      <c r="R130" s="70" t="s">
        <v>1053</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111</v>
      </c>
      <c r="P131" s="98" t="s">
        <v>1051</v>
      </c>
      <c r="Q131" s="98" t="s">
        <v>1051</v>
      </c>
      <c r="R131" s="98" t="s">
        <v>1051</v>
      </c>
    </row>
    <row r="132" spans="1:22" s="83" customFormat="1" ht="34.5" customHeight="1">
      <c r="A132" s="244" t="s">
        <v>621</v>
      </c>
      <c r="B132" s="84"/>
      <c r="C132" s="295"/>
      <c r="D132" s="297"/>
      <c r="E132" s="319" t="s">
        <v>58</v>
      </c>
      <c r="F132" s="320"/>
      <c r="G132" s="320"/>
      <c r="H132" s="321"/>
      <c r="I132" s="388"/>
      <c r="J132" s="101"/>
      <c r="K132" s="102"/>
      <c r="L132" s="82">
        <v>48</v>
      </c>
      <c r="M132" s="82">
        <v>48</v>
      </c>
      <c r="N132" s="82">
        <v>24</v>
      </c>
      <c r="O132" s="82">
        <v>31</v>
      </c>
      <c r="P132" s="82">
        <v>48</v>
      </c>
      <c r="Q132" s="82">
        <v>48</v>
      </c>
      <c r="R132" s="82">
        <v>48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66" t="s">
        <v>1050</v>
      </c>
      <c r="P143" s="66" t="s">
        <v>1052</v>
      </c>
      <c r="Q143" s="66" t="s">
        <v>1054</v>
      </c>
      <c r="R143" s="66" t="s">
        <v>1055</v>
      </c>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70" t="s">
        <v>1053</v>
      </c>
      <c r="Q144" s="70" t="s">
        <v>1053</v>
      </c>
      <c r="R144" s="70" t="s">
        <v>1053</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145</v>
      </c>
      <c r="K157" s="264" t="str">
        <f t="shared" si="3"/>
        <v>※</v>
      </c>
      <c r="L157" s="117" t="s">
        <v>541</v>
      </c>
      <c r="M157" s="117" t="s">
        <v>541</v>
      </c>
      <c r="N157" s="117">
        <v>0</v>
      </c>
      <c r="O157" s="117" t="s">
        <v>541</v>
      </c>
      <c r="P157" s="117">
        <v>46</v>
      </c>
      <c r="Q157" s="117">
        <v>51</v>
      </c>
      <c r="R157" s="117">
        <v>48</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107</v>
      </c>
      <c r="K195" s="264" t="str">
        <f t="shared" si="5"/>
        <v/>
      </c>
      <c r="L195" s="117">
        <v>55</v>
      </c>
      <c r="M195" s="117">
        <v>52</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28</v>
      </c>
      <c r="K196" s="264" t="str">
        <f t="shared" si="5"/>
        <v/>
      </c>
      <c r="L196" s="117">
        <v>0</v>
      </c>
      <c r="M196" s="117">
        <v>0</v>
      </c>
      <c r="N196" s="117">
        <v>28</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46</v>
      </c>
      <c r="K201" s="264" t="str">
        <f t="shared" si="5"/>
        <v/>
      </c>
      <c r="L201" s="117">
        <v>0</v>
      </c>
      <c r="M201" s="117">
        <v>0</v>
      </c>
      <c r="N201" s="117">
        <v>0</v>
      </c>
      <c r="O201" s="117">
        <v>46</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66" t="s">
        <v>1050</v>
      </c>
      <c r="P226" s="66" t="s">
        <v>1052</v>
      </c>
      <c r="Q226" s="66" t="s">
        <v>1054</v>
      </c>
      <c r="R226" s="66" t="s">
        <v>1055</v>
      </c>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70" t="s">
        <v>1053</v>
      </c>
      <c r="Q227" s="70" t="s">
        <v>1053</v>
      </c>
      <c r="R227" s="70" t="s">
        <v>1053</v>
      </c>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66" t="s">
        <v>1050</v>
      </c>
      <c r="P234" s="66" t="s">
        <v>1052</v>
      </c>
      <c r="Q234" s="66" t="s">
        <v>1054</v>
      </c>
      <c r="R234" s="66" t="s">
        <v>1055</v>
      </c>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70" t="s">
        <v>1053</v>
      </c>
      <c r="Q235" s="70" t="s">
        <v>1053</v>
      </c>
      <c r="R235" s="70" t="s">
        <v>1053</v>
      </c>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66" t="s">
        <v>1050</v>
      </c>
      <c r="P244" s="66" t="s">
        <v>1052</v>
      </c>
      <c r="Q244" s="66" t="s">
        <v>1054</v>
      </c>
      <c r="R244" s="66" t="s">
        <v>1055</v>
      </c>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70" t="s">
        <v>1053</v>
      </c>
      <c r="Q245" s="70" t="s">
        <v>1053</v>
      </c>
      <c r="R245" s="70" t="s">
        <v>1053</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66" t="s">
        <v>1050</v>
      </c>
      <c r="P253" s="66" t="s">
        <v>1052</v>
      </c>
      <c r="Q253" s="66" t="s">
        <v>1054</v>
      </c>
      <c r="R253" s="66" t="s">
        <v>1055</v>
      </c>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137" t="s">
        <v>1053</v>
      </c>
      <c r="Q254" s="137" t="s">
        <v>1053</v>
      </c>
      <c r="R254" s="137" t="s">
        <v>1053</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1041</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66" t="s">
        <v>1050</v>
      </c>
      <c r="P263" s="66" t="s">
        <v>1052</v>
      </c>
      <c r="Q263" s="66" t="s">
        <v>1054</v>
      </c>
      <c r="R263" s="66" t="s">
        <v>1055</v>
      </c>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70" t="s">
        <v>1053</v>
      </c>
      <c r="Q264" s="70" t="s">
        <v>1053</v>
      </c>
      <c r="R264" s="70" t="s">
        <v>1053</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5.8</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4</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0.7</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59</v>
      </c>
      <c r="K269" s="81" t="str">
        <f t="shared" si="8"/>
        <v/>
      </c>
      <c r="L269" s="147">
        <v>11</v>
      </c>
      <c r="M269" s="147">
        <v>12</v>
      </c>
      <c r="N269" s="147">
        <v>8</v>
      </c>
      <c r="O269" s="147">
        <v>10</v>
      </c>
      <c r="P269" s="147">
        <v>7</v>
      </c>
      <c r="Q269" s="147">
        <v>5</v>
      </c>
      <c r="R269" s="147">
        <v>6</v>
      </c>
    </row>
    <row r="270" spans="1:22" s="83" customFormat="1" ht="34.5" customHeight="1">
      <c r="A270" s="249" t="s">
        <v>725</v>
      </c>
      <c r="B270" s="120"/>
      <c r="C270" s="370"/>
      <c r="D270" s="370"/>
      <c r="E270" s="370"/>
      <c r="F270" s="370"/>
      <c r="G270" s="370" t="s">
        <v>148</v>
      </c>
      <c r="H270" s="370"/>
      <c r="I270" s="403"/>
      <c r="J270" s="266">
        <f t="shared" si="9"/>
        <v>7.0000000000000009</v>
      </c>
      <c r="K270" s="81" t="str">
        <f t="shared" si="8"/>
        <v/>
      </c>
      <c r="L270" s="148">
        <v>2</v>
      </c>
      <c r="M270" s="148">
        <v>2.7</v>
      </c>
      <c r="N270" s="148">
        <v>0</v>
      </c>
      <c r="O270" s="148">
        <v>1.2</v>
      </c>
      <c r="P270" s="148">
        <v>0.4</v>
      </c>
      <c r="Q270" s="148">
        <v>0</v>
      </c>
      <c r="R270" s="148">
        <v>0.7</v>
      </c>
    </row>
    <row r="271" spans="1:22" s="83" customFormat="1" ht="34.5" customHeight="1">
      <c r="A271" s="249" t="s">
        <v>726</v>
      </c>
      <c r="B271" s="120"/>
      <c r="C271" s="370" t="s">
        <v>151</v>
      </c>
      <c r="D271" s="371"/>
      <c r="E271" s="371"/>
      <c r="F271" s="371"/>
      <c r="G271" s="370" t="s">
        <v>146</v>
      </c>
      <c r="H271" s="370"/>
      <c r="I271" s="403"/>
      <c r="J271" s="266">
        <f t="shared" si="9"/>
        <v>38</v>
      </c>
      <c r="K271" s="81" t="str">
        <f t="shared" si="8"/>
        <v/>
      </c>
      <c r="L271" s="147">
        <v>4</v>
      </c>
      <c r="M271" s="147">
        <v>4</v>
      </c>
      <c r="N271" s="147">
        <v>4</v>
      </c>
      <c r="O271" s="147">
        <v>5</v>
      </c>
      <c r="P271" s="147">
        <v>6</v>
      </c>
      <c r="Q271" s="147">
        <v>8</v>
      </c>
      <c r="R271" s="147">
        <v>7</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0.7</v>
      </c>
      <c r="M272" s="148">
        <v>0</v>
      </c>
      <c r="N272" s="148">
        <v>0</v>
      </c>
      <c r="O272" s="148">
        <v>0</v>
      </c>
      <c r="P272" s="148">
        <v>0.2</v>
      </c>
      <c r="Q272" s="148">
        <v>1.1000000000000001</v>
      </c>
      <c r="R272" s="148">
        <v>0</v>
      </c>
    </row>
    <row r="273" spans="1:18" s="83" customFormat="1" ht="34.5" customHeight="1">
      <c r="A273" s="249" t="s">
        <v>727</v>
      </c>
      <c r="B273" s="120"/>
      <c r="C273" s="370" t="s">
        <v>152</v>
      </c>
      <c r="D273" s="371"/>
      <c r="E273" s="371"/>
      <c r="F273" s="371"/>
      <c r="G273" s="370" t="s">
        <v>146</v>
      </c>
      <c r="H273" s="370"/>
      <c r="I273" s="403"/>
      <c r="J273" s="266">
        <f t="shared" si="9"/>
        <v>54</v>
      </c>
      <c r="K273" s="81" t="str">
        <f t="shared" si="8"/>
        <v/>
      </c>
      <c r="L273" s="147">
        <v>8</v>
      </c>
      <c r="M273" s="147">
        <v>7</v>
      </c>
      <c r="N273" s="147">
        <v>7</v>
      </c>
      <c r="O273" s="147">
        <v>5</v>
      </c>
      <c r="P273" s="147">
        <v>10</v>
      </c>
      <c r="Q273" s="147">
        <v>10</v>
      </c>
      <c r="R273" s="147">
        <v>7</v>
      </c>
    </row>
    <row r="274" spans="1:18" s="83" customFormat="1" ht="34.5" customHeight="1">
      <c r="A274" s="249" t="s">
        <v>727</v>
      </c>
      <c r="B274" s="120"/>
      <c r="C274" s="371"/>
      <c r="D274" s="371"/>
      <c r="E274" s="371"/>
      <c r="F274" s="371"/>
      <c r="G274" s="370" t="s">
        <v>148</v>
      </c>
      <c r="H274" s="370"/>
      <c r="I274" s="403"/>
      <c r="J274" s="266">
        <f t="shared" si="9"/>
        <v>4</v>
      </c>
      <c r="K274" s="81" t="str">
        <f t="shared" si="8"/>
        <v/>
      </c>
      <c r="L274" s="148">
        <v>0</v>
      </c>
      <c r="M274" s="148">
        <v>0</v>
      </c>
      <c r="N274" s="148">
        <v>0</v>
      </c>
      <c r="O274" s="148">
        <v>1.6</v>
      </c>
      <c r="P274" s="148">
        <v>0.1</v>
      </c>
      <c r="Q274" s="148">
        <v>0.5</v>
      </c>
      <c r="R274" s="148">
        <v>1.8</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35</v>
      </c>
      <c r="K277" s="81" t="str">
        <f t="shared" si="8"/>
        <v/>
      </c>
      <c r="L277" s="147">
        <v>14</v>
      </c>
      <c r="M277" s="147">
        <v>14</v>
      </c>
      <c r="N277" s="147">
        <v>6</v>
      </c>
      <c r="O277" s="147">
        <v>1</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21</v>
      </c>
      <c r="K279" s="81" t="str">
        <f t="shared" si="8"/>
        <v/>
      </c>
      <c r="L279" s="147">
        <v>8</v>
      </c>
      <c r="M279" s="147">
        <v>9</v>
      </c>
      <c r="N279" s="147">
        <v>4</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10</v>
      </c>
      <c r="K281" s="81" t="str">
        <f t="shared" si="8"/>
        <v/>
      </c>
      <c r="L281" s="147">
        <v>3</v>
      </c>
      <c r="M281" s="147">
        <v>5</v>
      </c>
      <c r="N281" s="147">
        <v>2</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c r="O283" s="147">
        <v>0</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8</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8</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1.1000000000000001</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2.2999999999999998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11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66" t="s">
        <v>1050</v>
      </c>
      <c r="P322" s="66" t="s">
        <v>1052</v>
      </c>
      <c r="Q322" s="66" t="s">
        <v>1054</v>
      </c>
      <c r="R322" s="66" t="s">
        <v>1055</v>
      </c>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137" t="s">
        <v>1053</v>
      </c>
      <c r="Q323" s="137" t="s">
        <v>1053</v>
      </c>
      <c r="R323" s="137" t="s">
        <v>1053</v>
      </c>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2.1</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0.8</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66" t="s">
        <v>1050</v>
      </c>
      <c r="P342" s="66" t="s">
        <v>1052</v>
      </c>
      <c r="Q342" s="66" t="s">
        <v>1054</v>
      </c>
      <c r="R342" s="66" t="s">
        <v>1055</v>
      </c>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137" t="s">
        <v>1053</v>
      </c>
      <c r="Q343" s="137" t="s">
        <v>1053</v>
      </c>
      <c r="R343" s="137" t="s">
        <v>1053</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c r="O367" s="66" t="s">
        <v>1050</v>
      </c>
      <c r="P367" s="66" t="s">
        <v>1052</v>
      </c>
      <c r="Q367" s="66" t="s">
        <v>1054</v>
      </c>
      <c r="R367" s="66" t="s">
        <v>1055</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1053</v>
      </c>
      <c r="Q368" s="137" t="s">
        <v>1053</v>
      </c>
      <c r="R368" s="137" t="s">
        <v>1053</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66" t="s">
        <v>1050</v>
      </c>
      <c r="P390" s="66" t="s">
        <v>1052</v>
      </c>
      <c r="Q390" s="66" t="s">
        <v>1054</v>
      </c>
      <c r="R390" s="66" t="s">
        <v>1055</v>
      </c>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70" t="s">
        <v>1053</v>
      </c>
      <c r="Q391" s="70" t="s">
        <v>1053</v>
      </c>
      <c r="R391" s="70" t="s">
        <v>1053</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881</v>
      </c>
      <c r="K392" s="81" t="str">
        <f t="shared" ref="K392:K397" si="12">IF(OR(COUNTIF(L392:R392,"未確認")&gt;0,COUNTIF(L392:R392,"~*")&gt;0),"※","")</f>
        <v/>
      </c>
      <c r="L392" s="147">
        <v>186</v>
      </c>
      <c r="M392" s="147">
        <v>215</v>
      </c>
      <c r="N392" s="147">
        <v>94</v>
      </c>
      <c r="O392" s="147">
        <v>242</v>
      </c>
      <c r="P392" s="147">
        <v>41</v>
      </c>
      <c r="Q392" s="147">
        <v>50</v>
      </c>
      <c r="R392" s="147">
        <v>53</v>
      </c>
    </row>
    <row r="393" spans="1:22" s="83" customFormat="1" ht="34.5" customHeight="1">
      <c r="A393" s="249" t="s">
        <v>773</v>
      </c>
      <c r="B393" s="84"/>
      <c r="C393" s="369"/>
      <c r="D393" s="379"/>
      <c r="E393" s="319" t="s">
        <v>224</v>
      </c>
      <c r="F393" s="320"/>
      <c r="G393" s="320"/>
      <c r="H393" s="321"/>
      <c r="I393" s="342"/>
      <c r="J393" s="140">
        <f t="shared" si="11"/>
        <v>554</v>
      </c>
      <c r="K393" s="81" t="str">
        <f t="shared" si="12"/>
        <v/>
      </c>
      <c r="L393" s="147">
        <v>166</v>
      </c>
      <c r="M393" s="147">
        <v>196</v>
      </c>
      <c r="N393" s="147">
        <v>83</v>
      </c>
      <c r="O393" s="147">
        <v>21</v>
      </c>
      <c r="P393" s="147">
        <v>19</v>
      </c>
      <c r="Q393" s="147">
        <v>36</v>
      </c>
      <c r="R393" s="147">
        <v>33</v>
      </c>
    </row>
    <row r="394" spans="1:22" s="83" customFormat="1" ht="34.5" customHeight="1">
      <c r="A394" s="250" t="s">
        <v>774</v>
      </c>
      <c r="B394" s="84"/>
      <c r="C394" s="369"/>
      <c r="D394" s="380"/>
      <c r="E394" s="319" t="s">
        <v>225</v>
      </c>
      <c r="F394" s="320"/>
      <c r="G394" s="320"/>
      <c r="H394" s="321"/>
      <c r="I394" s="342"/>
      <c r="J394" s="140">
        <f t="shared" si="11"/>
        <v>272</v>
      </c>
      <c r="K394" s="81" t="str">
        <f t="shared" si="12"/>
        <v/>
      </c>
      <c r="L394" s="147">
        <v>12</v>
      </c>
      <c r="M394" s="147">
        <v>11</v>
      </c>
      <c r="N394" s="147">
        <v>8</v>
      </c>
      <c r="O394" s="147">
        <v>194</v>
      </c>
      <c r="P394" s="147">
        <v>19</v>
      </c>
      <c r="Q394" s="147">
        <v>11</v>
      </c>
      <c r="R394" s="147">
        <v>17</v>
      </c>
    </row>
    <row r="395" spans="1:22" s="83" customFormat="1" ht="34.5" customHeight="1">
      <c r="A395" s="250" t="s">
        <v>775</v>
      </c>
      <c r="B395" s="84"/>
      <c r="C395" s="369"/>
      <c r="D395" s="381"/>
      <c r="E395" s="319" t="s">
        <v>226</v>
      </c>
      <c r="F395" s="320"/>
      <c r="G395" s="320"/>
      <c r="H395" s="321"/>
      <c r="I395" s="342"/>
      <c r="J395" s="140">
        <f t="shared" si="11"/>
        <v>55</v>
      </c>
      <c r="K395" s="81" t="str">
        <f t="shared" si="12"/>
        <v/>
      </c>
      <c r="L395" s="147">
        <v>8</v>
      </c>
      <c r="M395" s="147">
        <v>8</v>
      </c>
      <c r="N395" s="147">
        <v>3</v>
      </c>
      <c r="O395" s="147">
        <v>27</v>
      </c>
      <c r="P395" s="147">
        <v>3</v>
      </c>
      <c r="Q395" s="147">
        <v>3</v>
      </c>
      <c r="R395" s="147">
        <v>3</v>
      </c>
    </row>
    <row r="396" spans="1:22" s="83" customFormat="1" ht="34.5" customHeight="1">
      <c r="A396" s="250" t="s">
        <v>776</v>
      </c>
      <c r="B396" s="1"/>
      <c r="C396" s="369"/>
      <c r="D396" s="319" t="s">
        <v>227</v>
      </c>
      <c r="E396" s="320"/>
      <c r="F396" s="320"/>
      <c r="G396" s="320"/>
      <c r="H396" s="321"/>
      <c r="I396" s="342"/>
      <c r="J396" s="140">
        <f t="shared" si="11"/>
        <v>100844</v>
      </c>
      <c r="K396" s="81" t="str">
        <f t="shared" si="12"/>
        <v/>
      </c>
      <c r="L396" s="147">
        <v>15631</v>
      </c>
      <c r="M396" s="147">
        <v>15802</v>
      </c>
      <c r="N396" s="147">
        <v>7613</v>
      </c>
      <c r="O396" s="147">
        <v>10452</v>
      </c>
      <c r="P396" s="147">
        <v>17231</v>
      </c>
      <c r="Q396" s="147">
        <v>17143</v>
      </c>
      <c r="R396" s="147">
        <v>16972</v>
      </c>
    </row>
    <row r="397" spans="1:22" s="83" customFormat="1" ht="34.5" customHeight="1">
      <c r="A397" s="250" t="s">
        <v>777</v>
      </c>
      <c r="B397" s="119"/>
      <c r="C397" s="369"/>
      <c r="D397" s="319" t="s">
        <v>228</v>
      </c>
      <c r="E397" s="320"/>
      <c r="F397" s="320"/>
      <c r="G397" s="320"/>
      <c r="H397" s="321"/>
      <c r="I397" s="343"/>
      <c r="J397" s="140">
        <f t="shared" si="11"/>
        <v>569</v>
      </c>
      <c r="K397" s="81" t="str">
        <f t="shared" si="12"/>
        <v/>
      </c>
      <c r="L397" s="147">
        <v>155</v>
      </c>
      <c r="M397" s="147">
        <v>199</v>
      </c>
      <c r="N397" s="147">
        <v>79</v>
      </c>
      <c r="O397" s="147">
        <v>0</v>
      </c>
      <c r="P397" s="147">
        <v>37</v>
      </c>
      <c r="Q397" s="147">
        <v>50</v>
      </c>
      <c r="R397" s="147">
        <v>49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66" t="s">
        <v>1050</v>
      </c>
      <c r="P403" s="66" t="s">
        <v>1052</v>
      </c>
      <c r="Q403" s="66" t="s">
        <v>1054</v>
      </c>
      <c r="R403" s="66" t="s">
        <v>1055</v>
      </c>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70" t="s">
        <v>1053</v>
      </c>
      <c r="Q404" s="70" t="s">
        <v>1053</v>
      </c>
      <c r="R404" s="70" t="s">
        <v>1053</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881</v>
      </c>
      <c r="K405" s="81" t="str">
        <f t="shared" ref="K405:K422" si="14">IF(OR(COUNTIF(L405:R405,"未確認")&gt;0,COUNTIF(L405:R405,"~*")&gt;0),"※","")</f>
        <v/>
      </c>
      <c r="L405" s="147">
        <v>186</v>
      </c>
      <c r="M405" s="147">
        <v>215</v>
      </c>
      <c r="N405" s="147">
        <v>94</v>
      </c>
      <c r="O405" s="147">
        <v>242</v>
      </c>
      <c r="P405" s="147">
        <v>41</v>
      </c>
      <c r="Q405" s="147">
        <v>50</v>
      </c>
      <c r="R405" s="147">
        <v>53</v>
      </c>
    </row>
    <row r="406" spans="1:22" s="83" customFormat="1" ht="34.5" customHeight="1">
      <c r="A406" s="251" t="s">
        <v>779</v>
      </c>
      <c r="B406" s="119"/>
      <c r="C406" s="368"/>
      <c r="D406" s="374" t="s">
        <v>233</v>
      </c>
      <c r="E406" s="376" t="s">
        <v>234</v>
      </c>
      <c r="F406" s="377"/>
      <c r="G406" s="377"/>
      <c r="H406" s="378"/>
      <c r="I406" s="360"/>
      <c r="J406" s="140">
        <f t="shared" si="13"/>
        <v>42</v>
      </c>
      <c r="K406" s="81" t="str">
        <f t="shared" si="14"/>
        <v/>
      </c>
      <c r="L406" s="147">
        <v>0</v>
      </c>
      <c r="M406" s="147">
        <v>0</v>
      </c>
      <c r="N406" s="147">
        <v>0</v>
      </c>
      <c r="O406" s="147">
        <v>0</v>
      </c>
      <c r="P406" s="147">
        <v>7</v>
      </c>
      <c r="Q406" s="147">
        <v>17</v>
      </c>
      <c r="R406" s="147">
        <v>18</v>
      </c>
    </row>
    <row r="407" spans="1:22" s="83" customFormat="1" ht="34.5" customHeight="1">
      <c r="A407" s="251" t="s">
        <v>780</v>
      </c>
      <c r="B407" s="119"/>
      <c r="C407" s="368"/>
      <c r="D407" s="368"/>
      <c r="E407" s="319" t="s">
        <v>235</v>
      </c>
      <c r="F407" s="320"/>
      <c r="G407" s="320"/>
      <c r="H407" s="321"/>
      <c r="I407" s="360"/>
      <c r="J407" s="140">
        <f t="shared" si="13"/>
        <v>120</v>
      </c>
      <c r="K407" s="81" t="str">
        <f t="shared" si="14"/>
        <v/>
      </c>
      <c r="L407" s="147">
        <v>20</v>
      </c>
      <c r="M407" s="147">
        <v>19</v>
      </c>
      <c r="N407" s="147">
        <v>11</v>
      </c>
      <c r="O407" s="147">
        <v>61</v>
      </c>
      <c r="P407" s="147">
        <v>5</v>
      </c>
      <c r="Q407" s="147">
        <v>2</v>
      </c>
      <c r="R407" s="147">
        <v>2</v>
      </c>
    </row>
    <row r="408" spans="1:22" s="83" customFormat="1" ht="34.5" customHeight="1">
      <c r="A408" s="251" t="s">
        <v>781</v>
      </c>
      <c r="B408" s="119"/>
      <c r="C408" s="368"/>
      <c r="D408" s="368"/>
      <c r="E408" s="319" t="s">
        <v>236</v>
      </c>
      <c r="F408" s="320"/>
      <c r="G408" s="320"/>
      <c r="H408" s="321"/>
      <c r="I408" s="360"/>
      <c r="J408" s="140">
        <f t="shared" si="13"/>
        <v>512</v>
      </c>
      <c r="K408" s="81" t="str">
        <f t="shared" si="14"/>
        <v/>
      </c>
      <c r="L408" s="147">
        <v>166</v>
      </c>
      <c r="M408" s="147">
        <v>196</v>
      </c>
      <c r="N408" s="147">
        <v>83</v>
      </c>
      <c r="O408" s="147">
        <v>21</v>
      </c>
      <c r="P408" s="147">
        <v>12</v>
      </c>
      <c r="Q408" s="147">
        <v>19</v>
      </c>
      <c r="R408" s="147">
        <v>15</v>
      </c>
    </row>
    <row r="409" spans="1:22" s="83" customFormat="1" ht="34.5" customHeight="1">
      <c r="A409" s="251" t="s">
        <v>782</v>
      </c>
      <c r="B409" s="119"/>
      <c r="C409" s="368"/>
      <c r="D409" s="368"/>
      <c r="E409" s="316" t="s">
        <v>986</v>
      </c>
      <c r="F409" s="317"/>
      <c r="G409" s="317"/>
      <c r="H409" s="318"/>
      <c r="I409" s="360"/>
      <c r="J409" s="140">
        <f t="shared" si="13"/>
        <v>207</v>
      </c>
      <c r="K409" s="81" t="str">
        <f t="shared" si="14"/>
        <v/>
      </c>
      <c r="L409" s="147">
        <v>0</v>
      </c>
      <c r="M409" s="147">
        <v>0</v>
      </c>
      <c r="N409" s="147">
        <v>0</v>
      </c>
      <c r="O409" s="147">
        <v>160</v>
      </c>
      <c r="P409" s="147">
        <v>17</v>
      </c>
      <c r="Q409" s="147">
        <v>12</v>
      </c>
      <c r="R409" s="147">
        <v>18</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858</v>
      </c>
      <c r="K413" s="81" t="str">
        <f t="shared" si="14"/>
        <v/>
      </c>
      <c r="L413" s="147">
        <v>155</v>
      </c>
      <c r="M413" s="147">
        <v>199</v>
      </c>
      <c r="N413" s="147">
        <v>79</v>
      </c>
      <c r="O413" s="147">
        <v>289</v>
      </c>
      <c r="P413" s="147">
        <v>37</v>
      </c>
      <c r="Q413" s="147">
        <v>50</v>
      </c>
      <c r="R413" s="147">
        <v>49</v>
      </c>
    </row>
    <row r="414" spans="1:22" s="83" customFormat="1" ht="34.5" customHeight="1">
      <c r="A414" s="251" t="s">
        <v>787</v>
      </c>
      <c r="B414" s="119"/>
      <c r="C414" s="368"/>
      <c r="D414" s="374" t="s">
        <v>240</v>
      </c>
      <c r="E414" s="376" t="s">
        <v>241</v>
      </c>
      <c r="F414" s="377"/>
      <c r="G414" s="377"/>
      <c r="H414" s="378"/>
      <c r="I414" s="360"/>
      <c r="J414" s="140">
        <f t="shared" si="13"/>
        <v>43</v>
      </c>
      <c r="K414" s="81" t="str">
        <f t="shared" si="14"/>
        <v/>
      </c>
      <c r="L414" s="147">
        <v>8</v>
      </c>
      <c r="M414" s="147">
        <v>13</v>
      </c>
      <c r="N414" s="147">
        <v>1</v>
      </c>
      <c r="O414" s="147">
        <v>21</v>
      </c>
      <c r="P414" s="147">
        <v>0</v>
      </c>
      <c r="Q414" s="147">
        <v>0</v>
      </c>
      <c r="R414" s="147">
        <v>0</v>
      </c>
    </row>
    <row r="415" spans="1:22" s="83" customFormat="1" ht="34.5" customHeight="1">
      <c r="A415" s="251" t="s">
        <v>788</v>
      </c>
      <c r="B415" s="119"/>
      <c r="C415" s="368"/>
      <c r="D415" s="368"/>
      <c r="E415" s="319" t="s">
        <v>242</v>
      </c>
      <c r="F415" s="320"/>
      <c r="G415" s="320"/>
      <c r="H415" s="321"/>
      <c r="I415" s="360"/>
      <c r="J415" s="140">
        <f t="shared" si="13"/>
        <v>362</v>
      </c>
      <c r="K415" s="81" t="str">
        <f t="shared" si="14"/>
        <v/>
      </c>
      <c r="L415" s="147">
        <v>109</v>
      </c>
      <c r="M415" s="147">
        <v>138</v>
      </c>
      <c r="N415" s="147">
        <v>49</v>
      </c>
      <c r="O415" s="147">
        <v>55</v>
      </c>
      <c r="P415" s="147">
        <v>5</v>
      </c>
      <c r="Q415" s="147">
        <v>4</v>
      </c>
      <c r="R415" s="147">
        <v>2</v>
      </c>
    </row>
    <row r="416" spans="1:22" s="83" customFormat="1" ht="34.5" customHeight="1">
      <c r="A416" s="251" t="s">
        <v>789</v>
      </c>
      <c r="B416" s="119"/>
      <c r="C416" s="368"/>
      <c r="D416" s="368"/>
      <c r="E416" s="319" t="s">
        <v>243</v>
      </c>
      <c r="F416" s="320"/>
      <c r="G416" s="320"/>
      <c r="H416" s="321"/>
      <c r="I416" s="360"/>
      <c r="J416" s="140">
        <f t="shared" si="13"/>
        <v>52</v>
      </c>
      <c r="K416" s="81" t="str">
        <f t="shared" si="14"/>
        <v/>
      </c>
      <c r="L416" s="147">
        <v>11</v>
      </c>
      <c r="M416" s="147">
        <v>8</v>
      </c>
      <c r="N416" s="147">
        <v>8</v>
      </c>
      <c r="O416" s="147">
        <v>19</v>
      </c>
      <c r="P416" s="147">
        <v>3</v>
      </c>
      <c r="Q416" s="147">
        <v>3</v>
      </c>
      <c r="R416" s="147">
        <v>0</v>
      </c>
    </row>
    <row r="417" spans="1:22" s="83" customFormat="1" ht="34.5" customHeight="1">
      <c r="A417" s="251" t="s">
        <v>790</v>
      </c>
      <c r="B417" s="119"/>
      <c r="C417" s="368"/>
      <c r="D417" s="368"/>
      <c r="E417" s="319" t="s">
        <v>244</v>
      </c>
      <c r="F417" s="320"/>
      <c r="G417" s="320"/>
      <c r="H417" s="321"/>
      <c r="I417" s="360"/>
      <c r="J417" s="140">
        <f t="shared" si="13"/>
        <v>43</v>
      </c>
      <c r="K417" s="81" t="str">
        <f t="shared" si="14"/>
        <v/>
      </c>
      <c r="L417" s="147">
        <v>0</v>
      </c>
      <c r="M417" s="147">
        <v>16</v>
      </c>
      <c r="N417" s="147">
        <v>6</v>
      </c>
      <c r="O417" s="147">
        <v>11</v>
      </c>
      <c r="P417" s="147">
        <v>6</v>
      </c>
      <c r="Q417" s="147">
        <v>3</v>
      </c>
      <c r="R417" s="147">
        <v>1</v>
      </c>
    </row>
    <row r="418" spans="1:22" s="83" customFormat="1" ht="34.5" customHeight="1">
      <c r="A418" s="251" t="s">
        <v>791</v>
      </c>
      <c r="B418" s="119"/>
      <c r="C418" s="368"/>
      <c r="D418" s="368"/>
      <c r="E418" s="319" t="s">
        <v>245</v>
      </c>
      <c r="F418" s="320"/>
      <c r="G418" s="320"/>
      <c r="H418" s="321"/>
      <c r="I418" s="360"/>
      <c r="J418" s="140">
        <f t="shared" si="13"/>
        <v>128</v>
      </c>
      <c r="K418" s="81" t="str">
        <f t="shared" si="14"/>
        <v/>
      </c>
      <c r="L418" s="147">
        <v>7</v>
      </c>
      <c r="M418" s="147">
        <v>0</v>
      </c>
      <c r="N418" s="147">
        <v>0</v>
      </c>
      <c r="O418" s="147">
        <v>111</v>
      </c>
      <c r="P418" s="147">
        <v>4</v>
      </c>
      <c r="Q418" s="147">
        <v>5</v>
      </c>
      <c r="R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89</v>
      </c>
      <c r="K420" s="81" t="str">
        <f t="shared" si="14"/>
        <v/>
      </c>
      <c r="L420" s="147">
        <v>18</v>
      </c>
      <c r="M420" s="147">
        <v>23</v>
      </c>
      <c r="N420" s="147">
        <v>11</v>
      </c>
      <c r="O420" s="147">
        <v>34</v>
      </c>
      <c r="P420" s="147">
        <v>0</v>
      </c>
      <c r="Q420" s="147">
        <v>2</v>
      </c>
      <c r="R420" s="147">
        <v>1</v>
      </c>
    </row>
    <row r="421" spans="1:22" s="83" customFormat="1" ht="34.5" customHeight="1">
      <c r="A421" s="251" t="s">
        <v>794</v>
      </c>
      <c r="B421" s="119"/>
      <c r="C421" s="368"/>
      <c r="D421" s="368"/>
      <c r="E421" s="319" t="s">
        <v>247</v>
      </c>
      <c r="F421" s="320"/>
      <c r="G421" s="320"/>
      <c r="H421" s="321"/>
      <c r="I421" s="360"/>
      <c r="J421" s="140">
        <f t="shared" si="13"/>
        <v>141</v>
      </c>
      <c r="K421" s="81" t="str">
        <f t="shared" si="14"/>
        <v/>
      </c>
      <c r="L421" s="147">
        <v>2</v>
      </c>
      <c r="M421" s="147">
        <v>1</v>
      </c>
      <c r="N421" s="147">
        <v>4</v>
      </c>
      <c r="O421" s="147">
        <v>38</v>
      </c>
      <c r="P421" s="147">
        <v>19</v>
      </c>
      <c r="Q421" s="147">
        <v>33</v>
      </c>
      <c r="R421" s="147">
        <v>44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66" t="s">
        <v>1050</v>
      </c>
      <c r="P428" s="66" t="s">
        <v>1052</v>
      </c>
      <c r="Q428" s="66" t="s">
        <v>1054</v>
      </c>
      <c r="R428" s="66" t="s">
        <v>1055</v>
      </c>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70" t="s">
        <v>1053</v>
      </c>
      <c r="Q429" s="70" t="s">
        <v>1053</v>
      </c>
      <c r="R429" s="70" t="s">
        <v>1053</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815</v>
      </c>
      <c r="K430" s="193" t="str">
        <f>IF(OR(COUNTIF(L430:R430,"未確認")&gt;0,COUNTIF(L430:R430,"~*")&gt;0),"※","")</f>
        <v/>
      </c>
      <c r="L430" s="147">
        <v>147</v>
      </c>
      <c r="M430" s="147">
        <v>186</v>
      </c>
      <c r="N430" s="147">
        <v>78</v>
      </c>
      <c r="O430" s="147">
        <v>268</v>
      </c>
      <c r="P430" s="147">
        <v>37</v>
      </c>
      <c r="Q430" s="147">
        <v>50</v>
      </c>
      <c r="R430" s="147">
        <v>49</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529</v>
      </c>
      <c r="K431" s="193" t="str">
        <f>IF(OR(COUNTIF(L431:R431,"未確認")&gt;0,COUNTIF(L431:R431,"~*")&gt;0),"※","")</f>
        <v/>
      </c>
      <c r="L431" s="147">
        <v>109</v>
      </c>
      <c r="M431" s="147">
        <v>138</v>
      </c>
      <c r="N431" s="147">
        <v>49</v>
      </c>
      <c r="O431" s="147">
        <v>200</v>
      </c>
      <c r="P431" s="147">
        <v>15</v>
      </c>
      <c r="Q431" s="147">
        <v>14</v>
      </c>
      <c r="R431" s="147">
        <v>4</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134</v>
      </c>
      <c r="K432" s="193" t="str">
        <f>IF(OR(COUNTIF(L432:R432,"未確認")&gt;0,COUNTIF(L432:R432,"~*")&gt;0),"※","")</f>
        <v/>
      </c>
      <c r="L432" s="147">
        <v>36</v>
      </c>
      <c r="M432" s="147">
        <v>47</v>
      </c>
      <c r="N432" s="147">
        <v>14</v>
      </c>
      <c r="O432" s="147">
        <v>30</v>
      </c>
      <c r="P432" s="147">
        <v>3</v>
      </c>
      <c r="Q432" s="147">
        <v>3</v>
      </c>
      <c r="R432" s="147">
        <v>1</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152</v>
      </c>
      <c r="K433" s="193" t="str">
        <f>IF(OR(COUNTIF(L433:R433,"未確認")&gt;0,COUNTIF(L433:R433,"~*")&gt;0),"※","")</f>
        <v/>
      </c>
      <c r="L433" s="147">
        <v>2</v>
      </c>
      <c r="M433" s="147">
        <v>1</v>
      </c>
      <c r="N433" s="147">
        <v>15</v>
      </c>
      <c r="O433" s="147">
        <v>38</v>
      </c>
      <c r="P433" s="147">
        <v>19</v>
      </c>
      <c r="Q433" s="147">
        <v>33</v>
      </c>
      <c r="R433" s="147">
        <v>44</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66" t="s">
        <v>1050</v>
      </c>
      <c r="P441" s="66" t="s">
        <v>1052</v>
      </c>
      <c r="Q441" s="66" t="s">
        <v>1054</v>
      </c>
      <c r="R441" s="66" t="s">
        <v>1055</v>
      </c>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70" t="s">
        <v>1053</v>
      </c>
      <c r="Q442" s="70" t="s">
        <v>1053</v>
      </c>
      <c r="R442" s="70" t="s">
        <v>1053</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66" t="s">
        <v>1050</v>
      </c>
      <c r="P466" s="66" t="s">
        <v>1052</v>
      </c>
      <c r="Q466" s="66" t="s">
        <v>1054</v>
      </c>
      <c r="R466" s="66" t="s">
        <v>1055</v>
      </c>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70" t="s">
        <v>1053</v>
      </c>
      <c r="Q467" s="70" t="s">
        <v>1053</v>
      </c>
      <c r="R467" s="70" t="s">
        <v>1053</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0</v>
      </c>
      <c r="K468" s="201" t="str">
        <f t="shared" ref="K468:K475" si="16">IF(OR(COUNTIF(L468:R468,"未確認")&gt;0,COUNTIF(L468:R468,"*")&gt;0),"※","")</f>
        <v/>
      </c>
      <c r="L468" s="117">
        <v>0</v>
      </c>
      <c r="M468" s="117">
        <v>0</v>
      </c>
      <c r="N468" s="117">
        <v>0</v>
      </c>
      <c r="O468" s="117">
        <v>0</v>
      </c>
      <c r="P468" s="117">
        <v>0</v>
      </c>
      <c r="Q468" s="117">
        <v>0</v>
      </c>
      <c r="R468" s="117">
        <v>0</v>
      </c>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66" t="s">
        <v>1050</v>
      </c>
      <c r="P502" s="66" t="s">
        <v>1052</v>
      </c>
      <c r="Q502" s="66" t="s">
        <v>1054</v>
      </c>
      <c r="R502" s="66" t="s">
        <v>1055</v>
      </c>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70" t="s">
        <v>1045</v>
      </c>
      <c r="O503" s="70" t="s">
        <v>1045</v>
      </c>
      <c r="P503" s="70" t="s">
        <v>1053</v>
      </c>
      <c r="Q503" s="70" t="s">
        <v>1053</v>
      </c>
      <c r="R503" s="70" t="s">
        <v>1053</v>
      </c>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117" t="s">
        <v>541</v>
      </c>
      <c r="P508" s="117">
        <v>0</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66" t="s">
        <v>1050</v>
      </c>
      <c r="P514" s="66" t="s">
        <v>1052</v>
      </c>
      <c r="Q514" s="66" t="s">
        <v>1054</v>
      </c>
      <c r="R514" s="66" t="s">
        <v>1055</v>
      </c>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70" t="s">
        <v>1045</v>
      </c>
      <c r="O515" s="70" t="s">
        <v>1045</v>
      </c>
      <c r="P515" s="70" t="s">
        <v>1053</v>
      </c>
      <c r="Q515" s="70" t="s">
        <v>1053</v>
      </c>
      <c r="R515" s="70" t="s">
        <v>1053</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66" t="s">
        <v>1050</v>
      </c>
      <c r="P520" s="66" t="s">
        <v>1052</v>
      </c>
      <c r="Q520" s="66" t="s">
        <v>1054</v>
      </c>
      <c r="R520" s="66" t="s">
        <v>1055</v>
      </c>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70" t="s">
        <v>1045</v>
      </c>
      <c r="O521" s="70" t="s">
        <v>1045</v>
      </c>
      <c r="P521" s="70" t="s">
        <v>1053</v>
      </c>
      <c r="Q521" s="70" t="s">
        <v>1053</v>
      </c>
      <c r="R521" s="70" t="s">
        <v>1053</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66" t="s">
        <v>1050</v>
      </c>
      <c r="P525" s="66" t="s">
        <v>1052</v>
      </c>
      <c r="Q525" s="66" t="s">
        <v>1054</v>
      </c>
      <c r="R525" s="66" t="s">
        <v>1055</v>
      </c>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70" t="s">
        <v>1045</v>
      </c>
      <c r="O526" s="70" t="s">
        <v>1045</v>
      </c>
      <c r="P526" s="70" t="s">
        <v>1053</v>
      </c>
      <c r="Q526" s="70" t="s">
        <v>1053</v>
      </c>
      <c r="R526" s="70" t="s">
        <v>1053</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66" t="s">
        <v>1050</v>
      </c>
      <c r="P530" s="66" t="s">
        <v>1052</v>
      </c>
      <c r="Q530" s="66" t="s">
        <v>1054</v>
      </c>
      <c r="R530" s="66" t="s">
        <v>1055</v>
      </c>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70" t="s">
        <v>1045</v>
      </c>
      <c r="O531" s="70" t="s">
        <v>1045</v>
      </c>
      <c r="P531" s="70" t="s">
        <v>1053</v>
      </c>
      <c r="Q531" s="70" t="s">
        <v>1053</v>
      </c>
      <c r="R531" s="70" t="s">
        <v>1053</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224</v>
      </c>
      <c r="K535" s="201" t="str">
        <f t="shared" si="23"/>
        <v/>
      </c>
      <c r="L535" s="117">
        <v>21</v>
      </c>
      <c r="M535" s="117">
        <v>29</v>
      </c>
      <c r="N535" s="117">
        <v>11</v>
      </c>
      <c r="O535" s="117">
        <v>31</v>
      </c>
      <c r="P535" s="117">
        <v>37</v>
      </c>
      <c r="Q535" s="117">
        <v>47</v>
      </c>
      <c r="R535" s="117">
        <v>48</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c r="O543" s="66" t="s">
        <v>1050</v>
      </c>
      <c r="P543" s="66" t="s">
        <v>1052</v>
      </c>
      <c r="Q543" s="66" t="s">
        <v>1054</v>
      </c>
      <c r="R543" s="66" t="s">
        <v>1055</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1053</v>
      </c>
      <c r="Q544" s="70" t="s">
        <v>1053</v>
      </c>
      <c r="R544" s="70" t="s">
        <v>1053</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1049</v>
      </c>
      <c r="P558" s="211" t="s">
        <v>1042</v>
      </c>
      <c r="Q558" s="211" t="s">
        <v>1042</v>
      </c>
      <c r="R558" s="211" t="s">
        <v>1042</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c r="O588" s="66" t="s">
        <v>1050</v>
      </c>
      <c r="P588" s="66" t="s">
        <v>1052</v>
      </c>
      <c r="Q588" s="66" t="s">
        <v>1054</v>
      </c>
      <c r="R588" s="66" t="s">
        <v>1055</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1053</v>
      </c>
      <c r="Q589" s="70" t="s">
        <v>1053</v>
      </c>
      <c r="R589" s="70" t="s">
        <v>1053</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v>0</v>
      </c>
      <c r="O591" s="117">
        <v>0</v>
      </c>
      <c r="P591" s="117">
        <v>0</v>
      </c>
      <c r="Q591" s="117">
        <v>0</v>
      </c>
      <c r="R591" s="117">
        <v>0</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238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t="s">
        <v>540</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232</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38</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108</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66" t="s">
        <v>1050</v>
      </c>
      <c r="P611" s="66" t="s">
        <v>1052</v>
      </c>
      <c r="Q611" s="66" t="s">
        <v>1054</v>
      </c>
      <c r="R611" s="66" t="s">
        <v>1055</v>
      </c>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70" t="s">
        <v>1053</v>
      </c>
      <c r="Q612" s="70" t="s">
        <v>1053</v>
      </c>
      <c r="R612" s="70" t="s">
        <v>1053</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72</v>
      </c>
      <c r="K613" s="201" t="str">
        <f t="shared" ref="K613:K623" si="29">IF(OR(COUNTIF(L613:R613,"未確認")&gt;0,COUNTIF(L613:R613,"*")&gt;0),"※","")</f>
        <v>※</v>
      </c>
      <c r="L613" s="117">
        <v>27</v>
      </c>
      <c r="M613" s="117">
        <v>17</v>
      </c>
      <c r="N613" s="117">
        <v>10</v>
      </c>
      <c r="O613" s="117">
        <v>18</v>
      </c>
      <c r="P613" s="117">
        <v>0</v>
      </c>
      <c r="Q613" s="117" t="s">
        <v>541</v>
      </c>
      <c r="R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28</v>
      </c>
      <c r="K618" s="201" t="str">
        <f t="shared" si="29"/>
        <v>※</v>
      </c>
      <c r="L618" s="117" t="s">
        <v>541</v>
      </c>
      <c r="M618" s="117" t="s">
        <v>541</v>
      </c>
      <c r="N618" s="117">
        <v>0</v>
      </c>
      <c r="O618" s="117">
        <v>28</v>
      </c>
      <c r="P618" s="117">
        <v>0</v>
      </c>
      <c r="Q618" s="117" t="s">
        <v>541</v>
      </c>
      <c r="R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t="s">
        <v>541</v>
      </c>
      <c r="M619" s="117" t="s">
        <v>541</v>
      </c>
      <c r="N619" s="117" t="s">
        <v>541</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66" t="s">
        <v>1050</v>
      </c>
      <c r="P629" s="66" t="s">
        <v>1052</v>
      </c>
      <c r="Q629" s="66" t="s">
        <v>1054</v>
      </c>
      <c r="R629" s="66" t="s">
        <v>1055</v>
      </c>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70" t="s">
        <v>1053</v>
      </c>
      <c r="Q630" s="70" t="s">
        <v>1053</v>
      </c>
      <c r="R630" s="70" t="s">
        <v>1053</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c r="P632" s="117">
        <v>0</v>
      </c>
      <c r="Q632" s="117">
        <v>0</v>
      </c>
      <c r="R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c r="P633" s="117">
        <v>0</v>
      </c>
      <c r="Q633" s="117">
        <v>0</v>
      </c>
      <c r="R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c r="Q635" s="117">
        <v>0</v>
      </c>
      <c r="R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t="s">
        <v>541</v>
      </c>
      <c r="Q636" s="117">
        <v>0</v>
      </c>
      <c r="R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66" t="s">
        <v>1050</v>
      </c>
      <c r="P644" s="66" t="s">
        <v>1052</v>
      </c>
      <c r="Q644" s="66" t="s">
        <v>1054</v>
      </c>
      <c r="R644" s="66" t="s">
        <v>1055</v>
      </c>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70" t="s">
        <v>1053</v>
      </c>
      <c r="Q645" s="70" t="s">
        <v>1053</v>
      </c>
      <c r="R645" s="70" t="s">
        <v>1053</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188</v>
      </c>
      <c r="K646" s="201" t="str">
        <f t="shared" ref="K646:K660" si="33">IF(OR(COUNTIF(L646:R646,"未確認")&gt;0,COUNTIF(L646:R646,"*")&gt;0),"※","")</f>
        <v>※</v>
      </c>
      <c r="L646" s="117">
        <v>56</v>
      </c>
      <c r="M646" s="117">
        <v>52</v>
      </c>
      <c r="N646" s="117">
        <v>28</v>
      </c>
      <c r="O646" s="117" t="s">
        <v>541</v>
      </c>
      <c r="P646" s="117">
        <v>15</v>
      </c>
      <c r="Q646" s="117">
        <v>25</v>
      </c>
      <c r="R646" s="117">
        <v>12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118</v>
      </c>
      <c r="K648" s="201" t="str">
        <f t="shared" si="33"/>
        <v/>
      </c>
      <c r="L648" s="117">
        <v>28</v>
      </c>
      <c r="M648" s="117">
        <v>29</v>
      </c>
      <c r="N648" s="117">
        <v>19</v>
      </c>
      <c r="O648" s="117">
        <v>0</v>
      </c>
      <c r="P648" s="117">
        <v>10</v>
      </c>
      <c r="Q648" s="117">
        <v>21</v>
      </c>
      <c r="R648" s="117">
        <v>11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t="s">
        <v>541</v>
      </c>
      <c r="Q649" s="117" t="s">
        <v>541</v>
      </c>
      <c r="R649" s="117" t="s">
        <v>541</v>
      </c>
    </row>
    <row r="650" spans="1:22" s="118" customFormat="1" ht="84" customHeight="1">
      <c r="A650" s="252" t="s">
        <v>929</v>
      </c>
      <c r="B650" s="84"/>
      <c r="C650" s="295"/>
      <c r="D650" s="297"/>
      <c r="E650" s="319" t="s">
        <v>941</v>
      </c>
      <c r="F650" s="320"/>
      <c r="G650" s="320"/>
      <c r="H650" s="321"/>
      <c r="I650" s="122" t="s">
        <v>458</v>
      </c>
      <c r="J650" s="116">
        <f t="shared" si="32"/>
        <v>35</v>
      </c>
      <c r="K650" s="201" t="str">
        <f t="shared" si="33"/>
        <v>※</v>
      </c>
      <c r="L650" s="117">
        <v>21</v>
      </c>
      <c r="M650" s="117">
        <v>14</v>
      </c>
      <c r="N650" s="117" t="s">
        <v>541</v>
      </c>
      <c r="O650" s="117">
        <v>0</v>
      </c>
      <c r="P650" s="117">
        <v>0</v>
      </c>
      <c r="Q650" s="117">
        <v>0</v>
      </c>
      <c r="R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22</v>
      </c>
      <c r="K655" s="201" t="str">
        <f t="shared" si="33"/>
        <v>※</v>
      </c>
      <c r="L655" s="117">
        <v>12</v>
      </c>
      <c r="M655" s="117">
        <v>10</v>
      </c>
      <c r="N655" s="117" t="s">
        <v>541</v>
      </c>
      <c r="O655" s="117">
        <v>0</v>
      </c>
      <c r="P655" s="117">
        <v>0</v>
      </c>
      <c r="Q655" s="117">
        <v>0</v>
      </c>
      <c r="R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c r="N657" s="117">
        <v>0</v>
      </c>
      <c r="O657" s="117">
        <v>0</v>
      </c>
      <c r="P657" s="117">
        <v>0</v>
      </c>
      <c r="Q657" s="117">
        <v>0</v>
      </c>
      <c r="R657" s="117">
        <v>0</v>
      </c>
    </row>
    <row r="658" spans="1:22" s="118" customFormat="1" ht="56.1" customHeight="1">
      <c r="A658" s="252" t="s">
        <v>946</v>
      </c>
      <c r="B658" s="84"/>
      <c r="C658" s="319" t="s">
        <v>471</v>
      </c>
      <c r="D658" s="320"/>
      <c r="E658" s="320"/>
      <c r="F658" s="320"/>
      <c r="G658" s="320"/>
      <c r="H658" s="321"/>
      <c r="I658" s="122" t="s">
        <v>472</v>
      </c>
      <c r="J658" s="116">
        <f t="shared" si="32"/>
        <v>36</v>
      </c>
      <c r="K658" s="201" t="str">
        <f t="shared" si="33"/>
        <v>※</v>
      </c>
      <c r="L658" s="117">
        <v>14</v>
      </c>
      <c r="M658" s="117">
        <v>10</v>
      </c>
      <c r="N658" s="117">
        <v>12</v>
      </c>
      <c r="O658" s="117">
        <v>0</v>
      </c>
      <c r="P658" s="117" t="s">
        <v>541</v>
      </c>
      <c r="Q658" s="117" t="s">
        <v>541</v>
      </c>
      <c r="R658" s="117">
        <v>0</v>
      </c>
    </row>
    <row r="659" spans="1:22" s="118" customFormat="1" ht="69.95" customHeight="1">
      <c r="A659" s="252" t="s">
        <v>947</v>
      </c>
      <c r="B659" s="84"/>
      <c r="C659" s="316" t="s">
        <v>999</v>
      </c>
      <c r="D659" s="317"/>
      <c r="E659" s="317"/>
      <c r="F659" s="317"/>
      <c r="G659" s="317"/>
      <c r="H659" s="318"/>
      <c r="I659" s="122" t="s">
        <v>476</v>
      </c>
      <c r="J659" s="116">
        <f t="shared" si="32"/>
        <v>28</v>
      </c>
      <c r="K659" s="201" t="str">
        <f t="shared" si="33"/>
        <v/>
      </c>
      <c r="L659" s="117">
        <v>0</v>
      </c>
      <c r="M659" s="117">
        <v>0</v>
      </c>
      <c r="N659" s="117">
        <v>28</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66" t="s">
        <v>1050</v>
      </c>
      <c r="P665" s="66" t="s">
        <v>1052</v>
      </c>
      <c r="Q665" s="66" t="s">
        <v>1054</v>
      </c>
      <c r="R665" s="66" t="s">
        <v>1055</v>
      </c>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70" t="s">
        <v>1053</v>
      </c>
      <c r="Q666" s="70" t="s">
        <v>1053</v>
      </c>
      <c r="R666" s="70" t="s">
        <v>1053</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1043</v>
      </c>
      <c r="M667" s="225" t="s">
        <v>1043</v>
      </c>
      <c r="N667" s="225" t="s">
        <v>539</v>
      </c>
      <c r="O667" s="225" t="s">
        <v>533</v>
      </c>
      <c r="P667" s="225" t="s">
        <v>533</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v>98.5</v>
      </c>
      <c r="M668" s="225">
        <v>96.4</v>
      </c>
      <c r="N668" s="225">
        <v>99.9</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v>6.9</v>
      </c>
      <c r="M669" s="225">
        <v>8</v>
      </c>
      <c r="N669" s="225">
        <v>7.1</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v>155</v>
      </c>
      <c r="M670" s="225">
        <v>199</v>
      </c>
      <c r="N670" s="225">
        <v>79</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v>63</v>
      </c>
      <c r="M671" s="225">
        <v>90</v>
      </c>
      <c r="N671" s="225">
        <v>35</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v>24</v>
      </c>
      <c r="M672" s="225">
        <v>58</v>
      </c>
      <c r="N672" s="225">
        <v>13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254</v>
      </c>
      <c r="M673" s="225">
        <v>254</v>
      </c>
      <c r="N673" s="225">
        <v>254</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v>184</v>
      </c>
      <c r="M674" s="225">
        <v>184</v>
      </c>
      <c r="N674" s="225">
        <v>184</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v>37.9</v>
      </c>
      <c r="M675" s="225">
        <v>37.9</v>
      </c>
      <c r="N675" s="225">
        <v>37.9</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66" t="s">
        <v>1050</v>
      </c>
      <c r="P681" s="66" t="s">
        <v>1052</v>
      </c>
      <c r="Q681" s="66" t="s">
        <v>1054</v>
      </c>
      <c r="R681" s="66" t="s">
        <v>1055</v>
      </c>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70" t="s">
        <v>1053</v>
      </c>
      <c r="Q682" s="70" t="s">
        <v>1053</v>
      </c>
      <c r="R682" s="70" t="s">
        <v>1053</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140</v>
      </c>
      <c r="K683" s="201" t="str">
        <f>IF(OR(COUNTIF(L683:R683,"未確認")&gt;0,COUNTIF(L683:R683,"*")&gt;0),"※","")</f>
        <v>※</v>
      </c>
      <c r="L683" s="117">
        <v>0</v>
      </c>
      <c r="M683" s="117" t="s">
        <v>541</v>
      </c>
      <c r="N683" s="117">
        <v>0</v>
      </c>
      <c r="O683" s="117" t="s">
        <v>541</v>
      </c>
      <c r="P683" s="117">
        <v>44</v>
      </c>
      <c r="Q683" s="117">
        <v>48</v>
      </c>
      <c r="R683" s="117">
        <v>48</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t="str">
        <f>IF(SUM(L685:R685)=0,IF(COUNTIF(L685:R685,"未確認")&gt;0,"未確認",IF(COUNTIF(L685:R685,"~*")&gt;0,"*",SUM(L685:R685))),SUM(L685:R685))</f>
        <v>*</v>
      </c>
      <c r="K685" s="201" t="str">
        <f>IF(OR(COUNTIF(L685:R685,"未確認")&gt;0,COUNTIF(L685:R685,"*")&gt;0),"※","")</f>
        <v>※</v>
      </c>
      <c r="L685" s="117">
        <v>0</v>
      </c>
      <c r="M685" s="117">
        <v>0</v>
      </c>
      <c r="N685" s="117">
        <v>0</v>
      </c>
      <c r="O685" s="117" t="s">
        <v>541</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66" t="s">
        <v>1050</v>
      </c>
      <c r="P691" s="66" t="s">
        <v>1052</v>
      </c>
      <c r="Q691" s="66" t="s">
        <v>1054</v>
      </c>
      <c r="R691" s="66" t="s">
        <v>1055</v>
      </c>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70" t="s">
        <v>1053</v>
      </c>
      <c r="Q692" s="70" t="s">
        <v>1053</v>
      </c>
      <c r="R692" s="70" t="s">
        <v>1053</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66" t="s">
        <v>1050</v>
      </c>
      <c r="P704" s="66" t="s">
        <v>1052</v>
      </c>
      <c r="Q704" s="66" t="s">
        <v>1054</v>
      </c>
      <c r="R704" s="66" t="s">
        <v>1055</v>
      </c>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70" t="s">
        <v>1053</v>
      </c>
      <c r="Q705" s="70" t="s">
        <v>1053</v>
      </c>
      <c r="R705" s="70" t="s">
        <v>1053</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B4B63F8-8367-46AF-A6D3-C5D17A10B912}"/>
    <hyperlink ref="J71:L71" location="病院!B464" display="・手術の状況" xr:uid="{FB8EFF3A-C434-49FC-8123-3BE9E7F9E936}"/>
    <hyperlink ref="J72:L72" location="病院!B500" display="・がん、脳卒中、心筋梗塞、分娩、精神医療への対応状況" xr:uid="{F7F701F0-3922-4D82-BCC6-95DA140FF579}"/>
    <hyperlink ref="J73:L73" location="病院!B541" display="・重症患者への対応状況" xr:uid="{DF52C8CD-40F8-4B9E-8763-97439C1C0745}"/>
    <hyperlink ref="J74:L74" location="病院!B586" display="・救急医療の実施状況" xr:uid="{09AE8780-DAAC-4892-86D7-A5D5166F14E7}"/>
    <hyperlink ref="J75:L75" location="病院!B609" display="・急性期後の支援、在宅復帰の支援の状況" xr:uid="{A6481503-5113-4282-888F-5356CEC0FB1C}"/>
    <hyperlink ref="J76:L76" location="病院!B627" display="・全身管理の状況" xr:uid="{0781B7E7-A66A-45AF-8923-273ABDEE1435}"/>
    <hyperlink ref="J78:L78" location="病院!B679" display="・長期療養患者の受入状況" xr:uid="{B823CE6D-F851-48B7-833B-17491BDCB88C}"/>
    <hyperlink ref="J77:L77" location="病院!B642" display="・リハビリテーションの実施状況" xr:uid="{8FBE5485-12BA-4B44-89DC-8F0982C38931}"/>
    <hyperlink ref="J79:L79" location="病院!B689" display="・重度の障害児等の受入状況" xr:uid="{B8D3AB8F-DFF8-49DB-8F92-D0795A2B5CDB}"/>
    <hyperlink ref="J80:L80" location="病院!B702" display="・医科歯科の連携状況" xr:uid="{9D1BCE27-834A-44BE-87C1-1C26F8C72AAF}"/>
    <hyperlink ref="M71:N71" location="'病院(H30案)'!B448" display="・手術の状況" xr:uid="{36E15709-BFE8-4B25-8BC3-B12A698D82A0}"/>
    <hyperlink ref="M72:N72" location="'病院(H30案)'!B484" display="・がん、脳卒中、心筋梗塞、分娩、精神医療への対応状況" xr:uid="{13A3DF49-DEEE-4810-A4EC-B14CF736DC72}"/>
    <hyperlink ref="M73:N73" location="'病院(H30案)'!B525" display="・重症患者への対応状況" xr:uid="{2A68AC1A-05FC-4ADE-8888-6C93DC82357C}"/>
    <hyperlink ref="M74:N74" location="'病院(H30案)'!B570" display="・救急医療の実施状況" xr:uid="{FABBFE21-947A-4BDA-AB0E-9E84A5E0962D}"/>
    <hyperlink ref="M75:N75" location="'病院(H30案)'!B593" display="・急性期後の支援、在宅復帰の支援の状況" xr:uid="{C5F2A86C-2FBD-4F61-84E8-B941F868A278}"/>
    <hyperlink ref="C71:G71" location="病院!B87" display="・設置主体" xr:uid="{F9DE0A56-99A9-41ED-9471-754EB82B05D0}"/>
    <hyperlink ref="C72:G72" location="病院!B95" display="・病床の状況" xr:uid="{50D5DE79-EBB4-466F-9C6A-58019B6B5BE0}"/>
    <hyperlink ref="C73:G73" location="病院!B116" display="・診療科" xr:uid="{7566393E-DCF5-405F-905D-59E91A0F7B81}"/>
    <hyperlink ref="C74:G74" location="病院!B127" display="・入院基本料・特定入院料及び届出病床数" xr:uid="{E629990D-3F86-4512-A84F-42B2FBF6C4B5}"/>
    <hyperlink ref="C75:G75" location="病院!B141" display="・算定する入院基本用・特定入院料等の状況" xr:uid="{2EE5610A-6E84-4353-A6E8-AF9AE3D4DD9B}"/>
    <hyperlink ref="C76:G76" location="病院!B224" display="・DPC医療機関群の種類" xr:uid="{74039490-B675-42A4-9E1F-C41DD09925B8}"/>
    <hyperlink ref="C77:G77" location="病院!B232" display="・救急告示病院、二次救急医療施設、三次救急医療施設の告示・認定の有無" xr:uid="{81CE0968-8644-48A0-BAA8-F3AB2EF04DA5}"/>
    <hyperlink ref="C78:F78" location="病院!B242" display="・承認の有無" xr:uid="{0572739F-FB9F-49F3-848C-9B518F5B9C0E}"/>
    <hyperlink ref="C79:F79" location="病院!B251" display="・診療報酬の届出の有無" xr:uid="{307305F1-BADA-49A4-9B3E-EDB338D300A5}"/>
    <hyperlink ref="C80:F80" location="病院!B261" display="・職員数の状況" xr:uid="{7346C0DC-25B6-469F-842B-FF7B1E1033C8}"/>
    <hyperlink ref="C81:F81" location="病院!B320" display="・退院調整部門の設置状況" xr:uid="{E96E918F-2904-411C-81CC-9F579024EABE}"/>
    <hyperlink ref="C82:F82" location="病院!B340" display="・医療機器の台数" xr:uid="{F9FCE947-B5B1-47FC-9352-89285D3D5604}"/>
    <hyperlink ref="C83:G83" location="病院!B365" display="・過去1年間の間に病棟の再編・見直しがあった場合の報告対象期間" xr:uid="{9C492F41-12ED-4B11-8626-BCF9182C3E5F}"/>
    <hyperlink ref="H71:I71" location="病院!B388" display="・入院患者の状況（年間）" xr:uid="{22B5BF93-9BB0-4FA5-AF2E-8E70FE8FAA24}"/>
    <hyperlink ref="H72:I72" location="病院!B401" display="・入院患者の状況（年間／入棟前の場所・退棟先の場所の状況）" xr:uid="{003451DC-1FA7-4C58-8AD6-C4D635311E2C}"/>
    <hyperlink ref="H73:I73" location="病院!B426" display="・退院後に在宅医療を必要とする患者の状況" xr:uid="{8C8C6CF0-D2F5-4928-85A9-0633CBD253B9}"/>
    <hyperlink ref="H74:I74" location="病院!B438" display="・看取りを行った患者数" xr:uid="{46A1E628-9341-4665-AB8D-5318F0D9A57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2019-11-15T06:26:15Z</dcterms:modified>
</cp:coreProperties>
</file>