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92471291-484A-42C0-9319-CF37DFFDC387}"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<sst xmlns="http://schemas.openxmlformats.org/spreadsheetml/2006/main" count="3097" uniqueCount="1052">
  <si>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</si>
  <si>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</si>
  <si>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</si>
  <si>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</si>
  <si>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</si>
  <si>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</si>
  <si>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</si>
  <si>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</si>
  <si>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</si>
  <si>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</si>
  <si>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</si>
  <si>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</si>
  <si>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</si>
  <si>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</si>
  <si>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</si>
  <si>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</si>
  <si>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</si>
  <si>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</si>
  <si>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</si>
  <si>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</si>
  <si>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</si>
  <si>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</si>
  <si>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</si>
  <si>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</si>
  <si>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</si>
  <si>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</si>
  <si>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</si>
  <si>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</si>
  <si>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</si>
  <si>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</si>
  <si>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</si>
  <si>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</si>
  <si>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</si>
  <si>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</si>
  <si>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</si>
  <si>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</si>
  <si>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</si>
  <si>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</si>
  <si>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</si>
  <si>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</si>
  <si>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</si>
  <si>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</si>
  <si>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</si>
  <si>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</si>
  <si>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</si>
  <si>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</si>
  <si>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</si>
  <si>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</si>
  <si>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</si>
  <si>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</si>
  <si>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</si>
  <si>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</si>
  <si>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</si>
  <si>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</si>
  <si>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</si>
  <si>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</si>
  <si>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</si>
  <si>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</si>
  <si>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</si>
  <si>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</si>
  <si>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</si>
  <si>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</si>
  <si>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</si>
  <si>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</si>
  <si>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</si>
  <si>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</si>
  <si>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</si>
  <si>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</si>
  <si>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</si>
  <si>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</si>
  <si>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</si>
  <si>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</si>
  <si>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</si>
  <si>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</si>
  <si>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</si>
  <si>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</si>
  <si>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</si>
  <si>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</si>
  <si>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</si>
  <si>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</si>
  <si>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</si>
  <si>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</si>
  <si>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</si>
  <si>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</si>
  <si>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</si>
  <si>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</si>
  <si>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</si>
  <si>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</si>
  <si>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</si>
  <si>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</si>
  <si>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</si>
  <si>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</si>
  <si>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</si>
  <si>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</si>
  <si>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</si>
  <si>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</si>
  <si>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</si>
  <si>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</si>
  <si>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</si>
  <si>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</si>
  <si>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</si>
  <si>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</si>
  <si>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</si>
  <si>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</si>
  <si>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</si>
  <si>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</si>
  <si>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</si>
  <si>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</si>
  <si>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</si>
  <si>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</si>
  <si>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</si>
  <si>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</si>
  <si>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</si>
  <si>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</si>
  <si>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</si>
  <si>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</si>
  <si>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</si>
  <si>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</si>
  <si>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</si>
  <si>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</si>
  <si>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</si>
  <si>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</si>
  <si>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</si>
  <si>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</si>
  <si>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</si>
  <si>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</si>
  <si>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</si>
  <si>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</si>
  <si>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</si>
  <si>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</si>
  <si>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</si>
  <si>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</si>
  <si>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</si>
  <si>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</si>
  <si>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</si>
  <si>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</si>
  <si>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</si>
  <si>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</si>
  <si>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</si>
  <si>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</si>
  <si>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</si>
  <si>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</si>
  <si>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</si>
  <si>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</si>
  <si>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</si>
  <si>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</si>
  <si>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</si>
  <si>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</si>
  <si>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</si>
  <si>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</si>
  <si>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</si>
  <si>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</si>
  <si>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</si>
  <si>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</si>
  <si>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</si>
  <si>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</si>
  <si>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</si>
  <si>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</si>
  <si>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</si>
  <si>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</si>
  <si>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</si>
  <si>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</si>
  <si>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</si>
  <si>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</si>
  <si>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</si>
  <si>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</si>
  <si>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</si>
  <si>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</si>
  <si>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</si>
  <si>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</si>
  <si>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</si>
  <si>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</si>
  <si>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</si>
  <si>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</si>
  <si>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</si>
  <si>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</si>
  <si>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</si>
  <si>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</si>
  <si>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</si>
  <si>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</si>
  <si>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</si>
  <si>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</si>
  <si>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</si>
  <si>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</si>
  <si>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</si>
  <si>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</si>
  <si>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</si>
  <si>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</si>
  <si>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</si>
  <si>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</si>
  <si>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</si>
  <si>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</si>
  <si>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</si>
  <si>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</si>
  <si>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</si>
  <si>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</si>
  <si>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</si>
  <si>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</si>
  <si>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</si>
  <si>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</si>
  <si>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</si>
  <si>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</si>
  <si>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</si>
  <si>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</si>
  <si>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</si>
  <si>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</si>
  <si>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</si>
  <si>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</si>
  <si>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</si>
  <si>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</si>
  <si>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</si>
  <si>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</si>
  <si>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</si>
  <si>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</si>
  <si>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</si>
  <si>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</si>
  <si>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</si>
  <si>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</si>
  <si>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</si>
  <si>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</si>
  <si>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</si>
  <si>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</si>
  <si>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</si>
  <si>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</si>
  <si>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</si>
  <si>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</si>
  <si>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</si>
  <si>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</si>
  <si>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</si>
  <si>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</si>
  <si>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</si>
  <si>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</si>
  <si>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</si>
  <si>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</si>
  <si>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</si>
  <si>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</si>
  <si>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</si>
  <si>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</si>
  <si>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</si>
  <si>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</si>
  <si>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</si>
  <si>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</si>
  <si>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</si>
  <si>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</si>
  <si>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</si>
  <si>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</si>
  <si>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</si>
  <si>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</si>
  <si>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</si>
  <si>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</si>
  <si>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</si>
  <si>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</si>
  <si>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</si>
  <si>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</si>
  <si>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</si>
  <si>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</si>
  <si>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</si>
  <si>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</si>
  <si>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</si>
  <si>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</si>
  <si>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</si>
  <si>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</si>
  <si>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</si>
  <si>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</si>
  <si>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</si>
  <si>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</si>
  <si>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</si>
  <si>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</si>
  <si>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</si>
  <si>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</si>
  <si>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</si>
  <si>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</si>
  <si>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</si>
  <si>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</si>
  <si>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</si>
  <si>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</si>
  <si>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</si>
  <si>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</si>
  <si>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</si>
  <si>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</si>
  <si>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</si>
  <si>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</si>
  <si>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</si>
  <si>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</si>
  <si>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</si>
  <si>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</si>
  <si>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</si>
  <si>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</si>
  <si>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</si>
  <si>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</si>
  <si>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</si>
  <si>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</si>
  <si>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</si>
  <si>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</si>
  <si>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</si>
  <si>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</si>
  <si>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</si>
  <si>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</si>
  <si>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</si>
  <si>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</si>
  <si>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</si>
  <si>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</si>
  <si>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</si>
  <si>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</si>
  <si>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</si>
  <si>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</si>
  <si>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</si>
  <si>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</si>
  <si>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</si>
  <si>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</si>
  <si>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</si>
  <si>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</si>
  <si>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</si>
  <si>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</si>
  <si>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</si>
  <si>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</si>
  <si>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</si>
  <si>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</si>
  <si>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</si>
  <si>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</si>
  <si>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</si>
  <si>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</si>
  <si>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</si>
  <si>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</si>
  <si>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</si>
  <si>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</si>
  <si>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</si>
  <si>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</si>
  <si>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</si>
  <si>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</si>
  <si>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</si>
  <si>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</si>
  <si>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</si>
  <si>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</si>
  <si>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</si>
  <si>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</si>
  <si>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</si>
  <si>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</si>
  <si>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</si>
  <si>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</si>
  <si>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</si>
  <si>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</si>
  <si>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</si>
  <si>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</si>
  <si>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</si>
  <si>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</si>
  <si>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</si>
  <si>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</si>
  <si>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</si>
  <si>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</si>
  <si>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</si>
  <si>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</si>
  <si>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</si>
  <si>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</si>
  <si>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</si>
  <si>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</si>
  <si>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</si>
  <si>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</si>
  <si>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</si>
  <si>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</si>
  <si>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</si>
  <si>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</si>
  <si>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</si>
  <si>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</si>
  <si>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</si>
  <si>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</si>
  <si>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</si>
  <si>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</si>
  <si>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</si>
  <si>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</si>
  <si>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</si>
  <si>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</si>
  <si>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</si>
  <si>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</si>
  <si>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</si>
  <si>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</si>
  <si>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</si>
  <si>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</si>
  <si>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</si>
  <si>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</si>
  <si>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</si>
  <si>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</si>
  <si>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</si>
  <si>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</si>
  <si>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</si>
  <si>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</si>
  <si>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</si>
  <si>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</si>
  <si>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</si>
  <si>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</si>
  <si>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</si>
  <si>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</si>
  <si>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</si>
  <si>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</si>
  <si>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</si>
  <si>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</si>
  <si>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</si>
  <si>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</si>
  <si>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</si>
  <si>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</si>
  <si>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</si>
  <si>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</si>
  <si>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</si>
  <si>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</si>
  <si>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</si>
  <si>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</si>
  <si>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</si>
  <si>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</si>
  <si>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</si>
  <si>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</si>
  <si>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</si>
  <si>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</si>
  <si>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</si>
  <si>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</si>
  <si>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</si>
  <si>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</si>
  <si>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</si>
  <si>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</si>
  <si>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</si>
  <si>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</si>
  <si>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</si>
  <si>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</si>
  <si>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</si>
  <si>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</si>
  <si>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</si>
  <si>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</si>
  <si>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</si>
  <si>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</si>
  <si>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</si>
  <si>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</si>
  <si>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</si>
  <si>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</si>
  <si>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</si>
  <si>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</si>
  <si>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</si>
  <si>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</si>
  <si>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</si>
  <si>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</si>
  <si>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</si>
  <si>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</si>
  <si>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</si>
  <si>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</si>
  <si>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</si>
  <si>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</si>
  <si>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</si>
  <si>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</si>
  <si>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</si>
  <si>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</si>
  <si>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</si>
  <si>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</si>
  <si>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</si>
  <si>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</si>
  <si>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</si>
  <si>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</si>
  <si>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</si>
  <si>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</si>
  <si>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</si>
  <si>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</si>
  <si>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</si>
  <si>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</si>
  <si>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</si>
  <si>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</si>
  <si>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</si>
  <si>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</si>
  <si>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</si>
  <si>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</si>
  <si>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</si>
  <si>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</si>
  <si>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</si>
  <si>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</si>
  <si>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</si>
  <si>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</si>
  <si>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</si>
  <si>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</si>
  <si>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</si>
  <si>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</si>
  <si>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</si>
  <si>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</si>
  <si>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</si>
  <si>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</si>
  <si>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</si>
  <si>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</si>
  <si>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</si>
  <si>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</si>
  <si>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</si>
  <si>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</si>
  <si>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</si>
  <si>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</si>
  <si>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</si>
  <si>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</si>
  <si>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</si>
  <si>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</si>
  <si>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</si>
  <si>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</si>
  <si>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</si>
  <si>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</si>
  <si>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</si>
  <si>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</si>
  <si>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</si>
  <si>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</si>
  <si>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</si>
  <si>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</si>
  <si>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</si>
  <si>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</si>
  <si>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</si>
  <si>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</si>
  <si>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</si>
  <si>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</si>
  <si>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</si>
  <si>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</si>
  <si>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</si>
  <si>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</si>
  <si>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</si>
  <si>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</si>
  <si>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</si>
  <si>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</si>
  <si>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</si>
  <si>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</si>
  <si>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</si>
  <si>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</si>
  <si>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</si>
  <si>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</si>
  <si>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</si>
  <si>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</si>
  <si>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</si>
  <si>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</si>
  <si>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</si>
  <si>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</si>
  <si>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</si>
  <si>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</si>
  <si>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</si>
  <si>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</si>
  <si>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</si>
  <si>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</si>
  <si>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</si>
  <si>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</si>
  <si>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</si>
  <si>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</si>
  <si>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</si>
  <si>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</si>
  <si>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</si>
  <si>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</si>
  <si>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</si>
  <si>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</si>
  <si>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</si>
  <si>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</si>
  <si>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</si>
  <si>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</si>
  <si>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</si>
  <si>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</si>
  <si>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</si>
  <si>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</si>
  <si>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</si>
  <si>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</si>
  <si>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</si>
  <si>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</si>
  <si>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</si>
  <si>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</si>
  <si>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</si>
  <si>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</si>
  <si>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</si>
  <si>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</si>
  <si>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</si>
  <si>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</si>
  <si>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</si>
  <si>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</si>
  <si>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</si>
  <si>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</si>
  <si>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</si>
  <si>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</si>
  <si>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</si>
  <si>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</si>
  <si>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</si>
  <si>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</si>
  <si>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</si>
  <si>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</si>
  <si>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</si>
  <si>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</si>
  <si>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</si>
  <si>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</si>
  <si>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</si>
  <si>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</si>
  <si>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</si>
  <si>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</si>
  <si>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</si>
  <si>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</si>
  <si>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</si>
  <si>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</si>
  <si>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</si>
  <si>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</si>
  <si>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</si>
  <si>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</si>
  <si>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</si>
  <si>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</si>
  <si>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</si>
  <si>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</si>
  <si>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</si>
  <si>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</si>
  <si>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</si>
  <si>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</si>
  <si>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</si>
  <si>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</si>
  <si>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</si>
  <si>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</si>
  <si>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</si>
  <si>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</si>
  <si>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</si>
  <si>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</si>
  <si>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</si>
  <si>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</si>
  <si>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</si>
  <si>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</si>
  <si>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</si>
  <si>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</si>
  <si>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</si>
  <si>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</si>
  <si>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</si>
  <si>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</si>
  <si>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</si>
  <si>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</si>
  <si>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</si>
  <si>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</si>
  <si>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</si>
  <si>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</si>
  <si>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</si>
  <si>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</si>
  <si>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</si>
  <si>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</si>
  <si>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</si>
  <si>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</si>
  <si>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</si>
  <si>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</si>
  <si>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</si>
  <si>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</si>
  <si>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</si>
  <si>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</si>
  <si>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</si>
  <si>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</si>
  <si>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</si>
  <si>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</si>
  <si>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</si>
  <si>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</si>
  <si>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</si>
  <si>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</si>
  <si>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</si>
  <si>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</si>
  <si>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</si>
  <si>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</si>
  <si>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</si>
  <si>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</si>
  <si>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</si>
  <si>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</si>
  <si>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</si>
  <si>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</si>
  <si>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</si>
  <si>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</si>
  <si>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</si>
  <si>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</si>
  <si>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</si>
  <si>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</si>
  <si>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</si>
  <si>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</si>
  <si>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</si>
  <si>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</si>
  <si>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</si>
  <si>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</si>
  <si>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</si>
  <si>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</si>
  <si>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</si>
  <si>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</si>
  <si>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</si>
  <si>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</si>
  <si>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</si>
  <si>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</si>
  <si>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</si>
  <si>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</si>
  <si>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</si>
  <si>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</si>
  <si>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</si>
  <si>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</si>
  <si>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</si>
  <si>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</si>
  <si>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</si>
  <si>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</si>
  <si>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</si>
  <si>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</si>
  <si>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</si>
  <si>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</si>
  <si>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</si>
  <si>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</si>
  <si>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</si>
  <si>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</si>
  <si>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</si>
  <si>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</si>
  <si>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</si>
  <si>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</si>
  <si>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</si>
  <si>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</si>
  <si>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</si>
  <si>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</si>
  <si>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</si>
  <si>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</si>
  <si>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</si>
  <si>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</si>
  <si>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</si>
  <si>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</si>
  <si>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</si>
  <si>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</si>
  <si>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</si>
  <si>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</si>
  <si>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</si>
  <si>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</si>
  <si>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</si>
  <si>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</si>
  <si>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</si>
  <si>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</si>
  <si>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</si>
  <si>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</si>
  <si>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</si>
  <si>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</si>
  <si>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</si>
  <si>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</si>
  <si>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</si>
  <si>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</si>
  <si>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</si>
  <si>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</si>
  <si>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</si>
  <si>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</si>
  <si>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</si>
  <si>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</si>
  <si>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</si>
  <si>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</si>
  <si>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</si>
  <si>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</si>
  <si>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</si>
  <si>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</si>
  <si>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</si>
  <si>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</si>
  <si>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</si>
  <si>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</si>
  <si>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</si>
  <si>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</si>
  <si>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</si>
  <si>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</si>
  <si>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</si>
  <si>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</si>
  <si>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</si>
  <si>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</si>
  <si>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</si>
  <si>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</si>
  <si>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</si>
  <si>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</si>
  <si>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</si>
  <si>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</si>
  <si>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</si>
  <si>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</si>
  <si>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</si>
  <si>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</si>
  <si>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</si>
  <si>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</si>
  <si>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</si>
  <si>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</si>
  <si>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</si>
  <si>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</si>
  <si>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</si>
  <si>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</si>
  <si>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</si>
  <si>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</si>
  <si>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</si>
  <si>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</si>
  <si>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</si>
  <si>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</si>
  <si>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</si>
  <si>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</si>
  <si>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</si>
  <si>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</si>
  <si>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</si>
  <si>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</si>
  <si>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</si>
  <si>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</si>
  <si>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</si>
  <si>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</si>
  <si>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</si>
  <si>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</si>
  <si>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</si>
  <si>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</si>
  <si>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</si>
  <si>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</si>
  <si>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</si>
  <si>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</si>
  <si>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</si>
  <si>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</si>
  <si>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</si>
  <si>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</si>
  <si>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</si>
  <si>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</si>
  <si>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</si>
  <si>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</si>
  <si>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</si>
  <si>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</si>
  <si>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</si>
  <si>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</si>
  <si>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</si>
  <si>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</si>
  <si>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</si>
  <si>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</si>
  <si>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</si>
  <si>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</si>
  <si>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</si>
  <si>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</si>
  <si>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</si>
  <si>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</si>
  <si>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</si>
  <si>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</si>
  <si>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</si>
  <si>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</si>
  <si>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</si>
  <si>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</si>
  <si>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</si>
  <si>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</si>
  <si>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</si>
  <si>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</si>
  <si>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</si>
  <si>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</si>
  <si>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</si>
  <si>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</si>
  <si>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</si>
  <si>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</si>
  <si>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</si>
  <si>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</si>
  <si>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</si>
  <si>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</si>
  <si>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</si>
  <si>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</si>
  <si>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</si>
  <si>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</si>
  <si>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</si>
  <si>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</si>
  <si>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</si>
  <si>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</si>
  <si>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</si>
  <si>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</si>
  <si>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</si>
  <si>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</si>
  <si>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</si>
  <si>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</si>
  <si>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</si>
  <si>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</si>
  <si>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</si>
  <si>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</si>
  <si>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</si>
  <si>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</si>
  <si>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</si>
  <si>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</si>
  <si>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</si>
  <si>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</si>
  <si>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</si>
  <si>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</si>
  <si>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</si>
  <si>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</si>
  <si>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</si>
  <si>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</si>
  <si>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</si>
  <si>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</si>
  <si>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</si>
  <si>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</si>
  <si>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</si>
  <si>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</si>
  <si>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</si>
  <si>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</si>
  <si>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</si>
  <si>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</si>
  <si>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</si>
  <si>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</si>
  <si>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</si>
  <si>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</si>
  <si>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</si>
  <si>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</si>
  <si>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</si>
  <si>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</si>
  <si>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</si>
  <si>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</si>
  <si>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</si>
  <si>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</si>
  <si>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</si>
  <si>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</si>
  <si>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</si>
  <si>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</si>
  <si>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</si>
  <si>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</si>
  <si>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</si>
  <si>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</si>
  <si>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</si>
  <si>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</si>
  <si>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</si>
  <si>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</si>
  <si>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</si>
  <si>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</si>
  <si>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</si>
  <si>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</si>
  <si>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</si>
  <si>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</si>
  <si>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</si>
  <si>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</si>
  <si>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</si>
  <si>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</si>
  <si>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</si>
  <si>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</si>
  <si>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</si>
  <si>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</si>
  <si>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</si>
  <si>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</si>
  <si>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</si>
  <si>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</si>
  <si>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</si>
  <si>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</si>
  <si>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</si>
  <si>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</si>
  <si>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</si>
  <si>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</si>
  <si>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</si>
  <si>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</si>
  <si>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</si>
  <si>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</si>
  <si>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</si>
  <si>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</si>
  <si>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</si>
  <si>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</si>
  <si>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</si>
  <si>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</si>
  <si>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</si>
  <si>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</si>
  <si>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</si>
  <si>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</si>
  <si>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</si>
  <si>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</si>
  <si>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</si>
  <si>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</si>
  <si>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</si>
  <si>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</si>
  <si>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</si>
  <si>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</si>
  <si>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</si>
  <si>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</si>
  <si>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</si>
  <si>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</si>
  <si>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</si>
  <si>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</si>
  <si>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</si>
  <si>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</si>
  <si>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</si>
  <si>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</si>
  <si>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</si>
  <si>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</si>
  <si>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</si>
  <si>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</si>
  <si>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</si>
  <si>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</si>
  <si>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</si>
  <si>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</si>
  <si>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</si>
  <si>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</si>
  <si>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</si>
  <si>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</si>
  <si>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</si>
  <si>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</si>
  <si>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</si>
  <si>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</si>
  <si>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</si>
  <si>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</si>
  <si>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</si>
  <si>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</si>
  <si>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</si>
  <si>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</si>
  <si>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</si>
  <si>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</si>
  <si>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</si>
  <si>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</si>
  <si>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</si>
  <si>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</si>
  <si>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</si>
  <si>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</si>
  <si>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</si>
  <si>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</si>
  <si>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</si>
  <si>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</si>
  <si>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</si>
  <si>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</si>
  <si>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</si>
  <si>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</si>
  <si>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</si>
  <si>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</si>
  <si>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</si>
  <si>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</si>
  <si>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</si>
  <si>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</si>
  <si>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</si>
  <si>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</si>
  <si>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</si>
  <si>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</si>
  <si>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</si>
  <si>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</si>
  <si>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</si>
  <si>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</si>
  <si>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</si>
  <si>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</si>
  <si>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</si>
  <si>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</si>
  <si>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</si>
  <si>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</si>
  <si>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</si>
  <si>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</si>
  <si>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</si>
  <si>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</si>
  <si>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</si>
  <si>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</si>
  <si>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</si>
  <si>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</si>
  <si>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</si>
  <si>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</si>
  <si>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</si>
  <si>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</si>
  <si>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</si>
  <si>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</si>
  <si>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</si>
  <si>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</si>
  <si>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</si>
  <si>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</si>
  <si>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</si>
  <si>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</si>
  <si>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</si>
  <si>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</si>
  <si>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</si>
  <si>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</si>
  <si>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医療法人一条会（社団）一条会病院</t>
    <phoneticPr fontId="3"/>
  </si>
  <si>
    <t>〒272-0836 市川市北国分４－２６－１</t>
    <phoneticPr fontId="3"/>
  </si>
  <si>
    <t>〇</t>
  </si>
  <si>
    <t>医療法人</t>
  </si>
  <si>
    <t>複数の診療科で活用</t>
  </si>
  <si>
    <t>内科</t>
  </si>
  <si>
    <t>外科</t>
  </si>
  <si>
    <t>整形外科</t>
  </si>
  <si>
    <t>急性期一般入院料１</t>
  </si>
  <si>
    <t>ＤＰＣ病院ではない</t>
  </si>
  <si>
    <t>有</t>
  </si>
  <si>
    <t>看護必要度Ⅰ</t>
    <phoneticPr fontId="3"/>
  </si>
  <si>
    <t>一般病棟　NB病棟</t>
  </si>
  <si>
    <t>急性期機能</t>
  </si>
  <si>
    <t>療養病棟入院料１</t>
  </si>
  <si>
    <t>-</t>
    <phoneticPr fontId="3"/>
  </si>
  <si>
    <t>療養病棟　A病棟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</si>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</sst>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0577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1046</v>
      </c>
      <c r="M9" s="282" t="s">
        <v>1050</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1036</v>
      </c>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1046</v>
      </c>
      <c r="M22" s="282" t="s">
        <v>1050</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1036</v>
      </c>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1046</v>
      </c>
      <c r="M35" s="282" t="s">
        <v>1050</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1046</v>
      </c>
      <c r="M44" s="282" t="s">
        <v>1050</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ht="27">
      <c r="A89" s="243"/>
      <c r="B89" s="18"/>
      <c r="C89" s="62"/>
      <c r="D89" s="3"/>
      <c r="E89" s="3"/>
      <c r="F89" s="3"/>
      <c r="G89" s="3"/>
      <c r="H89" s="287"/>
      <c r="I89" s="287"/>
      <c r="J89" s="64" t="s">
        <v>35</v>
      </c>
      <c r="K89" s="65"/>
      <c r="L89" s="262" t="s">
        <v>1046</v>
      </c>
      <c r="M89" s="262" t="s">
        <v>1050</v>
      </c>
    </row>
    <row r="90" spans="1:23" s="21" customFormat="1">
      <c r="A90" s="243"/>
      <c r="B90" s="1"/>
      <c r="C90" s="3"/>
      <c r="D90" s="3"/>
      <c r="E90" s="3"/>
      <c r="F90" s="3"/>
      <c r="G90" s="3"/>
      <c r="H90" s="287"/>
      <c r="I90" s="67" t="s">
        <v>36</v>
      </c>
      <c r="J90" s="68"/>
      <c r="K90" s="69"/>
      <c r="L90" s="262" t="s">
        <v>1047</v>
      </c>
      <c r="M90" s="262" t="s">
        <v>1051</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1051</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150</v>
      </c>
      <c r="K99" s="237" t="str">
        <f>IF(OR(COUNTIF(L99:M99,"未確認")&gt;0,COUNTIF(L99:M99,"~*")&gt;0),"※","")</f>
        <v/>
      </c>
      <c r="L99" s="258">
        <v>150</v>
      </c>
      <c r="M99" s="258">
        <v>0</v>
      </c>
    </row>
    <row r="100" spans="1:22" s="83" customFormat="1" ht="34.5" customHeight="1">
      <c r="A100" s="244" t="s">
        <v>611</v>
      </c>
      <c r="B100" s="84"/>
      <c r="C100" s="395"/>
      <c r="D100" s="396"/>
      <c r="E100" s="408"/>
      <c r="F100" s="409"/>
      <c r="G100" s="414" t="s">
        <v>44</v>
      </c>
      <c r="H100" s="416"/>
      <c r="I100" s="419"/>
      <c r="J100" s="256">
        <f t="shared" si="0"/>
        <v>81</v>
      </c>
      <c r="K100" s="237" t="str">
        <f>IF(OR(COUNTIF(L100:M100,"未確認")&gt;0,COUNTIF(L100:M100,"~*")&gt;0),"※","")</f>
        <v/>
      </c>
      <c r="L100" s="258">
        <v>81</v>
      </c>
      <c r="M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IF(OR(COUNTIF(L101:M101,"未確認")&gt;0,COUNTIF(L101:M101,"~*")&gt;0),"※","")</f>
        <v/>
      </c>
      <c r="L101" s="258">
        <v>60</v>
      </c>
      <c r="M101" s="258">
        <v>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IF(OR(COUNTIF(L101:M101,"未確認")&gt;0,COUNTIF(L101:M101,"~*")&gt;0),"※","")</f>
        <v/>
      </c>
      <c r="L102" s="258">
        <v>60</v>
      </c>
      <c r="M102" s="258">
        <v>0</v>
      </c>
    </row>
    <row r="103" spans="1:22" s="83" customFormat="1" ht="34.5" customHeight="1">
      <c r="A103" s="244" t="s">
        <v>613</v>
      </c>
      <c r="B103" s="84"/>
      <c r="C103" s="333" t="s">
        <v>46</v>
      </c>
      <c r="D103" s="335"/>
      <c r="E103" s="333" t="s">
        <v>42</v>
      </c>
      <c r="F103" s="334"/>
      <c r="G103" s="334"/>
      <c r="H103" s="335"/>
      <c r="I103" s="419"/>
      <c r="J103" s="256">
        <f t="shared" si="0"/>
        <v>49</v>
      </c>
      <c r="K103" s="237" t="str">
        <f t="shared" si="1"/>
        <v/>
      </c>
      <c r="L103" s="258">
        <v>0</v>
      </c>
      <c r="M103" s="258">
        <v>49</v>
      </c>
    </row>
    <row r="104" spans="1:22" s="83" customFormat="1" ht="34.5" customHeight="1">
      <c r="A104" s="244" t="s">
        <v>614</v>
      </c>
      <c r="B104" s="84"/>
      <c r="C104" s="395"/>
      <c r="D104" s="396"/>
      <c r="E104" s="427"/>
      <c r="F104" s="428"/>
      <c r="G104" s="319" t="s">
        <v>47</v>
      </c>
      <c r="H104" s="321"/>
      <c r="I104" s="419"/>
      <c r="J104" s="256">
        <f t="shared" si="0"/>
        <v>49</v>
      </c>
      <c r="K104" s="237" t="str">
        <f t="shared" si="1"/>
        <v/>
      </c>
      <c r="L104" s="258">
        <v>0</v>
      </c>
      <c r="M104" s="258">
        <v>49</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49</v>
      </c>
      <c r="K106" s="237" t="str">
        <f t="shared" si="1"/>
        <v/>
      </c>
      <c r="L106" s="258">
        <v>0</v>
      </c>
      <c r="M106" s="258">
        <v>49</v>
      </c>
    </row>
    <row r="107" spans="1:22" s="83" customFormat="1" ht="34.5" customHeight="1">
      <c r="A107" s="244" t="s">
        <v>614</v>
      </c>
      <c r="B107" s="84"/>
      <c r="C107" s="395"/>
      <c r="D107" s="396"/>
      <c r="E107" s="427"/>
      <c r="F107" s="428"/>
      <c r="G107" s="319" t="s">
        <v>47</v>
      </c>
      <c r="H107" s="321"/>
      <c r="I107" s="419"/>
      <c r="J107" s="256">
        <f t="shared" si="0"/>
        <v>49</v>
      </c>
      <c r="K107" s="237" t="str">
        <f t="shared" si="1"/>
        <v/>
      </c>
      <c r="L107" s="258">
        <v>0</v>
      </c>
      <c r="M107" s="258">
        <v>49</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49</v>
      </c>
      <c r="K109" s="237" t="str">
        <f t="shared" si="1"/>
        <v/>
      </c>
      <c r="L109" s="258">
        <v>0</v>
      </c>
      <c r="M109" s="258">
        <v>49</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row>
    <row r="122" spans="1:22" s="83" customFormat="1" ht="40.5" customHeight="1">
      <c r="A122" s="244" t="s">
        <v>619</v>
      </c>
      <c r="B122" s="1"/>
      <c r="C122" s="295"/>
      <c r="D122" s="297"/>
      <c r="E122" s="395"/>
      <c r="F122" s="417"/>
      <c r="G122" s="417"/>
      <c r="H122" s="396"/>
      <c r="I122" s="353"/>
      <c r="J122" s="101"/>
      <c r="K122" s="102"/>
      <c r="L122" s="98" t="s">
        <v>1040</v>
      </c>
      <c r="M122" s="98" t="s">
        <v>1040</v>
      </c>
    </row>
    <row r="123" spans="1:22" s="83" customFormat="1" ht="40.5" customHeight="1">
      <c r="A123" s="244" t="s">
        <v>620</v>
      </c>
      <c r="B123" s="1"/>
      <c r="C123" s="289"/>
      <c r="D123" s="290"/>
      <c r="E123" s="376"/>
      <c r="F123" s="377"/>
      <c r="G123" s="377"/>
      <c r="H123" s="378"/>
      <c r="I123" s="340"/>
      <c r="J123" s="105"/>
      <c r="K123" s="106"/>
      <c r="L123" s="98" t="s">
        <v>1041</v>
      </c>
      <c r="M123" s="98" t="s">
        <v>1041</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1048</v>
      </c>
    </row>
    <row r="132" spans="1:22" s="83" customFormat="1" ht="34.5" customHeight="1">
      <c r="A132" s="244" t="s">
        <v>621</v>
      </c>
      <c r="B132" s="84"/>
      <c r="C132" s="295"/>
      <c r="D132" s="297"/>
      <c r="E132" s="319" t="s">
        <v>58</v>
      </c>
      <c r="F132" s="320"/>
      <c r="G132" s="320"/>
      <c r="H132" s="321"/>
      <c r="I132" s="388"/>
      <c r="J132" s="101"/>
      <c r="K132" s="102"/>
      <c r="L132" s="82">
        <v>60</v>
      </c>
      <c r="M132" s="82">
        <v>49</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91</v>
      </c>
      <c r="K145" s="264" t="str">
        <f t="shared" ref="K145:K176" si="3">IF(OR(COUNTIF(L145:M145,"未確認")&gt;0,COUNTIF(L145:M145,"~*")&gt;0),"※","")</f>
        <v/>
      </c>
      <c r="L145" s="117">
        <v>91</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37</v>
      </c>
      <c r="K157" s="264" t="str">
        <f t="shared" si="3"/>
        <v/>
      </c>
      <c r="L157" s="117">
        <v>0</v>
      </c>
      <c r="M157" s="117">
        <v>37</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row>
    <row r="237" spans="1:22" s="83" customFormat="1" ht="34.5" customHeight="1">
      <c r="A237" s="248" t="s">
        <v>627</v>
      </c>
      <c r="B237" s="119"/>
      <c r="C237" s="319" t="s">
        <v>130</v>
      </c>
      <c r="D237" s="320"/>
      <c r="E237" s="320"/>
      <c r="F237" s="320"/>
      <c r="G237" s="320"/>
      <c r="H237" s="321"/>
      <c r="I237" s="406"/>
      <c r="J237" s="260" t="s">
        <v>1044</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1051</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5.4</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38</v>
      </c>
      <c r="K269" s="81" t="str">
        <f t="shared" si="8"/>
        <v/>
      </c>
      <c r="L269" s="147">
        <v>28</v>
      </c>
      <c r="M269" s="147">
        <v>10</v>
      </c>
    </row>
    <row r="270" spans="1:22" s="83" customFormat="1" ht="34.5" customHeight="1">
      <c r="A270" s="249" t="s">
        <v>725</v>
      </c>
      <c r="B270" s="120"/>
      <c r="C270" s="370"/>
      <c r="D270" s="370"/>
      <c r="E270" s="370"/>
      <c r="F270" s="370"/>
      <c r="G270" s="370" t="s">
        <v>148</v>
      </c>
      <c r="H270" s="370"/>
      <c r="I270" s="403"/>
      <c r="J270" s="266">
        <f t="shared" si="9"/>
        <v>2.2000000000000002</v>
      </c>
      <c r="K270" s="81" t="str">
        <f t="shared" si="8"/>
        <v/>
      </c>
      <c r="L270" s="148">
        <v>2.2000000000000002</v>
      </c>
      <c r="M270" s="148">
        <v>0</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1</v>
      </c>
      <c r="M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row>
    <row r="273" spans="1:13" s="83" customFormat="1" ht="34.5" customHeight="1">
      <c r="A273" s="249" t="s">
        <v>727</v>
      </c>
      <c r="B273" s="120"/>
      <c r="C273" s="370" t="s">
        <v>152</v>
      </c>
      <c r="D273" s="371"/>
      <c r="E273" s="371"/>
      <c r="F273" s="371"/>
      <c r="G273" s="370" t="s">
        <v>146</v>
      </c>
      <c r="H273" s="370"/>
      <c r="I273" s="403"/>
      <c r="J273" s="266">
        <f t="shared" si="9"/>
        <v>9</v>
      </c>
      <c r="K273" s="81" t="str">
        <f t="shared" si="8"/>
        <v/>
      </c>
      <c r="L273" s="147">
        <v>4</v>
      </c>
      <c r="M273" s="147">
        <v>5</v>
      </c>
    </row>
    <row r="274" spans="1:13" s="83" customFormat="1" ht="34.5" customHeight="1">
      <c r="A274" s="249" t="s">
        <v>727</v>
      </c>
      <c r="B274" s="120"/>
      <c r="C274" s="371"/>
      <c r="D274" s="371"/>
      <c r="E274" s="371"/>
      <c r="F274" s="371"/>
      <c r="G274" s="370" t="s">
        <v>148</v>
      </c>
      <c r="H274" s="370"/>
      <c r="I274" s="403"/>
      <c r="J274" s="266">
        <f t="shared" si="9"/>
        <v>12.100000000000001</v>
      </c>
      <c r="K274" s="81" t="str">
        <f t="shared" si="8"/>
        <v/>
      </c>
      <c r="L274" s="148">
        <v>7.9</v>
      </c>
      <c r="M274" s="148">
        <v>4.2</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2</v>
      </c>
      <c r="K277" s="81" t="str">
        <f t="shared" si="8"/>
        <v/>
      </c>
      <c r="L277" s="147">
        <v>1</v>
      </c>
      <c r="M277" s="147">
        <v>1</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2</v>
      </c>
      <c r="K283" s="81" t="str">
        <f t="shared" si="8"/>
        <v/>
      </c>
      <c r="L283" s="147">
        <v>1</v>
      </c>
      <c r="M283" s="147">
        <v>1</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3</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3</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1.6</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1</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1.8</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0.8</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1</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1</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row>
    <row r="368" spans="1:22" s="118" customFormat="1" ht="20.25" customHeight="1">
      <c r="A368" s="243"/>
      <c r="B368" s="1"/>
      <c r="C368" s="3"/>
      <c r="D368" s="3"/>
      <c r="E368" s="3"/>
      <c r="F368" s="3"/>
      <c r="G368" s="3"/>
      <c r="H368" s="287"/>
      <c r="I368" s="67" t="s">
        <v>36</v>
      </c>
      <c r="J368" s="170"/>
      <c r="K368" s="79"/>
      <c r="L368" s="137" t="s">
        <v>1047</v>
      </c>
      <c r="M368" s="137" t="s">
        <v>1051</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1105</v>
      </c>
      <c r="K392" s="81" t="str">
        <f t="shared" ref="K392:K397" si="12">IF(OR(COUNTIF(L392:M392,"未確認")&gt;0,COUNTIF(L392:M392,"~*")&gt;0),"※","")</f>
        <v/>
      </c>
      <c r="L392" s="147">
        <v>977</v>
      </c>
      <c r="M392" s="147">
        <v>128</v>
      </c>
    </row>
    <row r="393" spans="1:22" s="83" customFormat="1" ht="34.5" customHeight="1">
      <c r="A393" s="249" t="s">
        <v>773</v>
      </c>
      <c r="B393" s="84"/>
      <c r="C393" s="369"/>
      <c r="D393" s="379"/>
      <c r="E393" s="319" t="s">
        <v>224</v>
      </c>
      <c r="F393" s="320"/>
      <c r="G393" s="320"/>
      <c r="H393" s="321"/>
      <c r="I393" s="342"/>
      <c r="J393" s="140">
        <f t="shared" si="11"/>
        <v>221</v>
      </c>
      <c r="K393" s="81" t="str">
        <f t="shared" si="12"/>
        <v/>
      </c>
      <c r="L393" s="147">
        <v>93</v>
      </c>
      <c r="M393" s="147">
        <v>128</v>
      </c>
    </row>
    <row r="394" spans="1:22" s="83" customFormat="1" ht="34.5" customHeight="1">
      <c r="A394" s="250" t="s">
        <v>774</v>
      </c>
      <c r="B394" s="84"/>
      <c r="C394" s="369"/>
      <c r="D394" s="380"/>
      <c r="E394" s="319" t="s">
        <v>225</v>
      </c>
      <c r="F394" s="320"/>
      <c r="G394" s="320"/>
      <c r="H394" s="321"/>
      <c r="I394" s="342"/>
      <c r="J394" s="140">
        <f t="shared" si="11"/>
        <v>468</v>
      </c>
      <c r="K394" s="81" t="str">
        <f t="shared" si="12"/>
        <v/>
      </c>
      <c r="L394" s="147">
        <v>468</v>
      </c>
      <c r="M394" s="147">
        <v>0</v>
      </c>
    </row>
    <row r="395" spans="1:22" s="83" customFormat="1" ht="34.5" customHeight="1">
      <c r="A395" s="250" t="s">
        <v>775</v>
      </c>
      <c r="B395" s="84"/>
      <c r="C395" s="369"/>
      <c r="D395" s="381"/>
      <c r="E395" s="319" t="s">
        <v>226</v>
      </c>
      <c r="F395" s="320"/>
      <c r="G395" s="320"/>
      <c r="H395" s="321"/>
      <c r="I395" s="342"/>
      <c r="J395" s="140">
        <f t="shared" si="11"/>
        <v>416</v>
      </c>
      <c r="K395" s="81" t="str">
        <f t="shared" si="12"/>
        <v/>
      </c>
      <c r="L395" s="147">
        <v>416</v>
      </c>
      <c r="M395" s="147">
        <v>0</v>
      </c>
    </row>
    <row r="396" spans="1:22" s="83" customFormat="1" ht="34.5" customHeight="1">
      <c r="A396" s="250" t="s">
        <v>776</v>
      </c>
      <c r="B396" s="1"/>
      <c r="C396" s="369"/>
      <c r="D396" s="319" t="s">
        <v>227</v>
      </c>
      <c r="E396" s="320"/>
      <c r="F396" s="320"/>
      <c r="G396" s="320"/>
      <c r="H396" s="321"/>
      <c r="I396" s="342"/>
      <c r="J396" s="140">
        <f t="shared" si="11"/>
        <v>30196</v>
      </c>
      <c r="K396" s="81" t="str">
        <f t="shared" si="12"/>
        <v/>
      </c>
      <c r="L396" s="147">
        <v>15258</v>
      </c>
      <c r="M396" s="147">
        <v>14938</v>
      </c>
    </row>
    <row r="397" spans="1:22" s="83" customFormat="1" ht="34.5" customHeight="1">
      <c r="A397" s="250" t="s">
        <v>777</v>
      </c>
      <c r="B397" s="119"/>
      <c r="C397" s="369"/>
      <c r="D397" s="319" t="s">
        <v>228</v>
      </c>
      <c r="E397" s="320"/>
      <c r="F397" s="320"/>
      <c r="G397" s="320"/>
      <c r="H397" s="321"/>
      <c r="I397" s="343"/>
      <c r="J397" s="140">
        <f t="shared" si="11"/>
        <v>1118</v>
      </c>
      <c r="K397" s="81" t="str">
        <f t="shared" si="12"/>
        <v/>
      </c>
      <c r="L397" s="147">
        <v>981</v>
      </c>
      <c r="M397" s="147">
        <v>137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1105</v>
      </c>
      <c r="K405" s="81" t="str">
        <f t="shared" ref="K405:K422" si="14">IF(OR(COUNTIF(L405:M405,"未確認")&gt;0,COUNTIF(L405:M405,"~*")&gt;0),"※","")</f>
        <v/>
      </c>
      <c r="L405" s="147">
        <v>977</v>
      </c>
      <c r="M405" s="147">
        <v>128</v>
      </c>
    </row>
    <row r="406" spans="1:22" s="83" customFormat="1" ht="34.5" customHeight="1">
      <c r="A406" s="251" t="s">
        <v>779</v>
      </c>
      <c r="B406" s="119"/>
      <c r="C406" s="368"/>
      <c r="D406" s="374" t="s">
        <v>233</v>
      </c>
      <c r="E406" s="376" t="s">
        <v>234</v>
      </c>
      <c r="F406" s="377"/>
      <c r="G406" s="377"/>
      <c r="H406" s="378"/>
      <c r="I406" s="360"/>
      <c r="J406" s="140">
        <f t="shared" si="13"/>
        <v>221</v>
      </c>
      <c r="K406" s="81" t="str">
        <f t="shared" si="14"/>
        <v/>
      </c>
      <c r="L406" s="147">
        <v>93</v>
      </c>
      <c r="M406" s="147">
        <v>128</v>
      </c>
    </row>
    <row r="407" spans="1:22" s="83" customFormat="1" ht="34.5" customHeight="1">
      <c r="A407" s="251" t="s">
        <v>780</v>
      </c>
      <c r="B407" s="119"/>
      <c r="C407" s="368"/>
      <c r="D407" s="368"/>
      <c r="E407" s="319" t="s">
        <v>235</v>
      </c>
      <c r="F407" s="320"/>
      <c r="G407" s="320"/>
      <c r="H407" s="321"/>
      <c r="I407" s="360"/>
      <c r="J407" s="140">
        <f t="shared" si="13"/>
        <v>740</v>
      </c>
      <c r="K407" s="81" t="str">
        <f t="shared" si="14"/>
        <v/>
      </c>
      <c r="L407" s="147">
        <v>740</v>
      </c>
      <c r="M407" s="147">
        <v>0</v>
      </c>
    </row>
    <row r="408" spans="1:22" s="83" customFormat="1" ht="34.5" customHeight="1">
      <c r="A408" s="251" t="s">
        <v>781</v>
      </c>
      <c r="B408" s="119"/>
      <c r="C408" s="368"/>
      <c r="D408" s="368"/>
      <c r="E408" s="319" t="s">
        <v>236</v>
      </c>
      <c r="F408" s="320"/>
      <c r="G408" s="320"/>
      <c r="H408" s="321"/>
      <c r="I408" s="360"/>
      <c r="J408" s="140">
        <f t="shared" si="13"/>
        <v>30</v>
      </c>
      <c r="K408" s="81" t="str">
        <f t="shared" si="14"/>
        <v/>
      </c>
      <c r="L408" s="147">
        <v>30</v>
      </c>
      <c r="M408" s="147">
        <v>0</v>
      </c>
    </row>
    <row r="409" spans="1:22" s="83" customFormat="1" ht="34.5" customHeight="1">
      <c r="A409" s="251" t="s">
        <v>782</v>
      </c>
      <c r="B409" s="119"/>
      <c r="C409" s="368"/>
      <c r="D409" s="368"/>
      <c r="E409" s="316" t="s">
        <v>986</v>
      </c>
      <c r="F409" s="317"/>
      <c r="G409" s="317"/>
      <c r="H409" s="318"/>
      <c r="I409" s="360"/>
      <c r="J409" s="140">
        <f t="shared" si="13"/>
        <v>114</v>
      </c>
      <c r="K409" s="81" t="str">
        <f t="shared" si="14"/>
        <v/>
      </c>
      <c r="L409" s="147">
        <v>114</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1118</v>
      </c>
      <c r="K413" s="81" t="str">
        <f t="shared" si="14"/>
        <v/>
      </c>
      <c r="L413" s="147">
        <v>981</v>
      </c>
      <c r="M413" s="147">
        <v>137</v>
      </c>
    </row>
    <row r="414" spans="1:22" s="83" customFormat="1" ht="34.5" customHeight="1">
      <c r="A414" s="251" t="s">
        <v>787</v>
      </c>
      <c r="B414" s="119"/>
      <c r="C414" s="368"/>
      <c r="D414" s="374" t="s">
        <v>240</v>
      </c>
      <c r="E414" s="376" t="s">
        <v>241</v>
      </c>
      <c r="F414" s="377"/>
      <c r="G414" s="377"/>
      <c r="H414" s="378"/>
      <c r="I414" s="360"/>
      <c r="J414" s="140">
        <f t="shared" si="13"/>
        <v>221</v>
      </c>
      <c r="K414" s="81" t="str">
        <f t="shared" si="14"/>
        <v/>
      </c>
      <c r="L414" s="147">
        <v>128</v>
      </c>
      <c r="M414" s="147">
        <v>93</v>
      </c>
    </row>
    <row r="415" spans="1:22" s="83" customFormat="1" ht="34.5" customHeight="1">
      <c r="A415" s="251" t="s">
        <v>788</v>
      </c>
      <c r="B415" s="119"/>
      <c r="C415" s="368"/>
      <c r="D415" s="368"/>
      <c r="E415" s="319" t="s">
        <v>242</v>
      </c>
      <c r="F415" s="320"/>
      <c r="G415" s="320"/>
      <c r="H415" s="321"/>
      <c r="I415" s="360"/>
      <c r="J415" s="140">
        <f t="shared" si="13"/>
        <v>645</v>
      </c>
      <c r="K415" s="81" t="str">
        <f t="shared" si="14"/>
        <v/>
      </c>
      <c r="L415" s="147">
        <v>634</v>
      </c>
      <c r="M415" s="147">
        <v>11</v>
      </c>
    </row>
    <row r="416" spans="1:22" s="83" customFormat="1" ht="34.5" customHeight="1">
      <c r="A416" s="251" t="s">
        <v>789</v>
      </c>
      <c r="B416" s="119"/>
      <c r="C416" s="368"/>
      <c r="D416" s="368"/>
      <c r="E416" s="319" t="s">
        <v>243</v>
      </c>
      <c r="F416" s="320"/>
      <c r="G416" s="320"/>
      <c r="H416" s="321"/>
      <c r="I416" s="360"/>
      <c r="J416" s="140">
        <f t="shared" si="13"/>
        <v>63</v>
      </c>
      <c r="K416" s="81" t="str">
        <f t="shared" si="14"/>
        <v/>
      </c>
      <c r="L416" s="147">
        <v>59</v>
      </c>
      <c r="M416" s="147">
        <v>4</v>
      </c>
    </row>
    <row r="417" spans="1:22" s="83" customFormat="1" ht="34.5" customHeight="1">
      <c r="A417" s="251" t="s">
        <v>790</v>
      </c>
      <c r="B417" s="119"/>
      <c r="C417" s="368"/>
      <c r="D417" s="368"/>
      <c r="E417" s="319" t="s">
        <v>244</v>
      </c>
      <c r="F417" s="320"/>
      <c r="G417" s="320"/>
      <c r="H417" s="321"/>
      <c r="I417" s="360"/>
      <c r="J417" s="140">
        <f t="shared" si="13"/>
        <v>29</v>
      </c>
      <c r="K417" s="81" t="str">
        <f t="shared" si="14"/>
        <v/>
      </c>
      <c r="L417" s="147">
        <v>22</v>
      </c>
      <c r="M417" s="147">
        <v>7</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96</v>
      </c>
      <c r="K420" s="81" t="str">
        <f t="shared" si="14"/>
        <v/>
      </c>
      <c r="L420" s="147">
        <v>89</v>
      </c>
      <c r="M420" s="147">
        <v>7</v>
      </c>
    </row>
    <row r="421" spans="1:22" s="83" customFormat="1" ht="34.5" customHeight="1">
      <c r="A421" s="251" t="s">
        <v>794</v>
      </c>
      <c r="B421" s="119"/>
      <c r="C421" s="368"/>
      <c r="D421" s="368"/>
      <c r="E421" s="319" t="s">
        <v>247</v>
      </c>
      <c r="F421" s="320"/>
      <c r="G421" s="320"/>
      <c r="H421" s="321"/>
      <c r="I421" s="360"/>
      <c r="J421" s="140">
        <f t="shared" si="13"/>
        <v>64</v>
      </c>
      <c r="K421" s="81" t="str">
        <f t="shared" si="14"/>
        <v/>
      </c>
      <c r="L421" s="147">
        <v>49</v>
      </c>
      <c r="M421" s="147">
        <v>15</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897</v>
      </c>
      <c r="K430" s="193" t="str">
        <f>IF(OR(COUNTIF(L430:M430,"未確認")&gt;0,COUNTIF(L430:M430,"~*")&gt;0),"※","")</f>
        <v/>
      </c>
      <c r="L430" s="147">
        <v>853</v>
      </c>
      <c r="M430" s="147">
        <v>44</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5</v>
      </c>
      <c r="K431" s="193" t="str">
        <f>IF(OR(COUNTIF(L431:M431,"未確認")&gt;0,COUNTIF(L431:M431,"~*")&gt;0),"※","")</f>
        <v/>
      </c>
      <c r="L431" s="147">
        <v>5</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2</v>
      </c>
      <c r="K432" s="193" t="str">
        <f>IF(OR(COUNTIF(L432:M432,"未確認")&gt;0,COUNTIF(L432:M432,"~*")&gt;0),"※","")</f>
        <v/>
      </c>
      <c r="L432" s="147">
        <v>2</v>
      </c>
      <c r="M432" s="147">
        <v>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757</v>
      </c>
      <c r="K433" s="193" t="str">
        <f>IF(OR(COUNTIF(L433:M433,"未確認")&gt;0,COUNTIF(L433:M433,"~*")&gt;0),"※","")</f>
        <v/>
      </c>
      <c r="L433" s="147">
        <v>717</v>
      </c>
      <c r="M433" s="147">
        <v>40</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133</v>
      </c>
      <c r="K434" s="193" t="str">
        <f>IF(OR(COUNTIF(L434:M434,"未確認")&gt;0,COUNTIF(L434:M434,"~*")&gt;0),"※","")</f>
        <v/>
      </c>
      <c r="L434" s="147">
        <v>129</v>
      </c>
      <c r="M434" s="147">
        <v>4</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1051</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t="s">
        <v>541</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1051</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1051</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1051</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1051</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75</v>
      </c>
      <c r="K535" s="201" t="str">
        <f t="shared" si="23"/>
        <v/>
      </c>
      <c r="L535" s="117">
        <v>39</v>
      </c>
      <c r="M535" s="117">
        <v>36</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row>
    <row r="544" spans="1:22" s="1" customFormat="1" ht="20.25" customHeight="1">
      <c r="A544" s="243"/>
      <c r="C544" s="62"/>
      <c r="D544" s="3"/>
      <c r="E544" s="3"/>
      <c r="F544" s="3"/>
      <c r="G544" s="3"/>
      <c r="H544" s="287"/>
      <c r="I544" s="67" t="s">
        <v>36</v>
      </c>
      <c r="J544" s="68"/>
      <c r="K544" s="186"/>
      <c r="L544" s="70" t="s">
        <v>1047</v>
      </c>
      <c r="M544" s="70" t="s">
        <v>1051</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1045</v>
      </c>
      <c r="M558" s="211" t="s">
        <v>1049</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v>65</v>
      </c>
      <c r="M560" s="211" t="s">
        <v>533</v>
      </c>
    </row>
    <row r="561" spans="1:13" s="91" customFormat="1" ht="34.5" customHeight="1">
      <c r="A561" s="251" t="s">
        <v>871</v>
      </c>
      <c r="B561" s="119"/>
      <c r="C561" s="209"/>
      <c r="D561" s="330" t="s">
        <v>377</v>
      </c>
      <c r="E561" s="341"/>
      <c r="F561" s="341"/>
      <c r="G561" s="341"/>
      <c r="H561" s="331"/>
      <c r="I561" s="342"/>
      <c r="J561" s="207"/>
      <c r="K561" s="210"/>
      <c r="L561" s="211">
        <v>30.4</v>
      </c>
      <c r="M561" s="211" t="s">
        <v>533</v>
      </c>
    </row>
    <row r="562" spans="1:13" s="91" customFormat="1" ht="34.5" customHeight="1">
      <c r="A562" s="251" t="s">
        <v>872</v>
      </c>
      <c r="B562" s="119"/>
      <c r="C562" s="209"/>
      <c r="D562" s="330" t="s">
        <v>989</v>
      </c>
      <c r="E562" s="341"/>
      <c r="F562" s="341"/>
      <c r="G562" s="341"/>
      <c r="H562" s="331"/>
      <c r="I562" s="342"/>
      <c r="J562" s="207"/>
      <c r="K562" s="210"/>
      <c r="L562" s="211">
        <v>28</v>
      </c>
      <c r="M562" s="211" t="s">
        <v>533</v>
      </c>
    </row>
    <row r="563" spans="1:13" s="91" customFormat="1" ht="34.5" customHeight="1">
      <c r="A563" s="251" t="s">
        <v>873</v>
      </c>
      <c r="B563" s="119"/>
      <c r="C563" s="209"/>
      <c r="D563" s="330" t="s">
        <v>379</v>
      </c>
      <c r="E563" s="341"/>
      <c r="F563" s="341"/>
      <c r="G563" s="341"/>
      <c r="H563" s="331"/>
      <c r="I563" s="342"/>
      <c r="J563" s="207"/>
      <c r="K563" s="210"/>
      <c r="L563" s="211">
        <v>10.7</v>
      </c>
      <c r="M563" s="211" t="s">
        <v>533</v>
      </c>
    </row>
    <row r="564" spans="1:13" s="91" customFormat="1" ht="34.5" customHeight="1">
      <c r="A564" s="251" t="s">
        <v>874</v>
      </c>
      <c r="B564" s="119"/>
      <c r="C564" s="209"/>
      <c r="D564" s="330" t="s">
        <v>380</v>
      </c>
      <c r="E564" s="341"/>
      <c r="F564" s="341"/>
      <c r="G564" s="341"/>
      <c r="H564" s="331"/>
      <c r="I564" s="342"/>
      <c r="J564" s="207"/>
      <c r="K564" s="210"/>
      <c r="L564" s="211">
        <v>3.6</v>
      </c>
      <c r="M564" s="211" t="s">
        <v>533</v>
      </c>
    </row>
    <row r="565" spans="1:13" s="91" customFormat="1" ht="34.5" customHeight="1">
      <c r="A565" s="251" t="s">
        <v>875</v>
      </c>
      <c r="B565" s="119"/>
      <c r="C565" s="280"/>
      <c r="D565" s="330" t="s">
        <v>869</v>
      </c>
      <c r="E565" s="341"/>
      <c r="F565" s="341"/>
      <c r="G565" s="341"/>
      <c r="H565" s="331"/>
      <c r="I565" s="342"/>
      <c r="J565" s="207"/>
      <c r="K565" s="210"/>
      <c r="L565" s="211">
        <v>49.6</v>
      </c>
      <c r="M565" s="211" t="s">
        <v>533</v>
      </c>
    </row>
    <row r="566" spans="1:13" s="91" customFormat="1" ht="34.5" customHeight="1">
      <c r="A566" s="251" t="s">
        <v>876</v>
      </c>
      <c r="B566" s="119"/>
      <c r="C566" s="285"/>
      <c r="D566" s="330" t="s">
        <v>990</v>
      </c>
      <c r="E566" s="341"/>
      <c r="F566" s="341"/>
      <c r="G566" s="341"/>
      <c r="H566" s="331"/>
      <c r="I566" s="342"/>
      <c r="J566" s="213"/>
      <c r="K566" s="214"/>
      <c r="L566" s="211">
        <v>58.6</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row>
    <row r="589" spans="1:22" s="1" customFormat="1" ht="20.25" customHeight="1">
      <c r="A589" s="243"/>
      <c r="C589" s="62"/>
      <c r="D589" s="3"/>
      <c r="E589" s="3"/>
      <c r="F589" s="3"/>
      <c r="G589" s="3"/>
      <c r="H589" s="287"/>
      <c r="I589" s="67" t="s">
        <v>36</v>
      </c>
      <c r="J589" s="68"/>
      <c r="K589" s="186"/>
      <c r="L589" s="70" t="s">
        <v>1047</v>
      </c>
      <c r="M589" s="70" t="s">
        <v>1051</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18</v>
      </c>
      <c r="K591" s="201" t="str">
        <f>IF(OR(COUNTIF(L591:M591,"未確認")&gt;0,COUNTIF(L591:M591,"*")&gt;0),"※","")</f>
        <v/>
      </c>
      <c r="L591" s="117">
        <v>18</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23</v>
      </c>
      <c r="K593" s="201" t="str">
        <f>IF(OR(COUNTIF(L593:M593,"未確認")&gt;0,COUNTIF(L593:M593,"*")&gt;0),"※","")</f>
        <v/>
      </c>
      <c r="L593" s="117">
        <v>23</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473</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122</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700</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219</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928</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v>0</v>
      </c>
      <c r="M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19" t="s">
        <v>434</v>
      </c>
      <c r="D632" s="320"/>
      <c r="E632" s="320"/>
      <c r="F632" s="320"/>
      <c r="G632" s="320"/>
      <c r="H632" s="321"/>
      <c r="I632" s="122" t="s">
        <v>435</v>
      </c>
      <c r="J632" s="116">
        <f t="shared" si="30"/>
        <v>45</v>
      </c>
      <c r="K632" s="201" t="str">
        <f t="shared" si="31"/>
        <v/>
      </c>
      <c r="L632" s="117">
        <v>45</v>
      </c>
      <c r="M632" s="117">
        <v>0</v>
      </c>
    </row>
    <row r="633" spans="1:22" s="118" customFormat="1" ht="57">
      <c r="A633" s="252" t="s">
        <v>919</v>
      </c>
      <c r="B633" s="119"/>
      <c r="C633" s="319" t="s">
        <v>436</v>
      </c>
      <c r="D633" s="320"/>
      <c r="E633" s="320"/>
      <c r="F633" s="320"/>
      <c r="G633" s="320"/>
      <c r="H633" s="321"/>
      <c r="I633" s="122" t="s">
        <v>437</v>
      </c>
      <c r="J633" s="116">
        <f t="shared" si="30"/>
        <v>26</v>
      </c>
      <c r="K633" s="201" t="str">
        <f t="shared" si="31"/>
        <v/>
      </c>
      <c r="L633" s="117">
        <v>26</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25</v>
      </c>
      <c r="K646" s="201" t="str">
        <f t="shared" ref="K646:K660" si="33">IF(OR(COUNTIF(L646:M646,"未確認")&gt;0,COUNTIF(L646:M646,"*")&gt;0),"※","")</f>
        <v>※</v>
      </c>
      <c r="L646" s="117">
        <v>25</v>
      </c>
      <c r="M646" s="117" t="s">
        <v>541</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t="s">
        <v>541</v>
      </c>
      <c r="M648" s="117">
        <v>0</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v>0</v>
      </c>
    </row>
    <row r="650" spans="1:22" s="118" customFormat="1" ht="84" customHeight="1">
      <c r="A650" s="252" t="s">
        <v>929</v>
      </c>
      <c r="B650" s="84"/>
      <c r="C650" s="295"/>
      <c r="D650" s="297"/>
      <c r="E650" s="319" t="s">
        <v>941</v>
      </c>
      <c r="F650" s="320"/>
      <c r="G650" s="320"/>
      <c r="H650" s="321"/>
      <c r="I650" s="122" t="s">
        <v>458</v>
      </c>
      <c r="J650" s="116">
        <f t="shared" si="32"/>
        <v>22</v>
      </c>
      <c r="K650" s="201" t="str">
        <f t="shared" si="33"/>
        <v>※</v>
      </c>
      <c r="L650" s="117">
        <v>22</v>
      </c>
      <c r="M650" s="117" t="s">
        <v>541</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22</v>
      </c>
      <c r="K655" s="201" t="str">
        <f t="shared" si="33"/>
        <v>※</v>
      </c>
      <c r="L655" s="117">
        <v>22</v>
      </c>
      <c r="M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28</v>
      </c>
      <c r="K683" s="201" t="str">
        <f>IF(OR(COUNTIF(L683:M683,"未確認")&gt;0,COUNTIF(L683:M683,"*")&gt;0),"※","")</f>
        <v/>
      </c>
      <c r="L683" s="117">
        <v>0</v>
      </c>
      <c r="M683" s="117">
        <v>28</v>
      </c>
    </row>
    <row r="684" spans="1:22" s="118" customFormat="1" ht="42" customHeight="1">
      <c r="A684" s="252" t="s">
        <v>960</v>
      </c>
      <c r="B684" s="119"/>
      <c r="C684" s="319" t="s">
        <v>498</v>
      </c>
      <c r="D684" s="320"/>
      <c r="E684" s="320"/>
      <c r="F684" s="320"/>
      <c r="G684" s="320"/>
      <c r="H684" s="321"/>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5DF83C8-BEE6-4811-8751-FC488FD7C641}"/>
    <hyperlink ref="J71:L71" location="病院!B464" display="・手術の状況" xr:uid="{CA3A1BDD-0B30-4946-AFD8-3D943BFC613C}"/>
    <hyperlink ref="J72:L72" location="病院!B500" display="・がん、脳卒中、心筋梗塞、分娩、精神医療への対応状況" xr:uid="{7CF50031-268B-4E1E-A021-88F25FF7B611}"/>
    <hyperlink ref="J73:L73" location="病院!B541" display="・重症患者への対応状況" xr:uid="{3AE6BB24-5394-4618-829B-AC6B8377FD4E}"/>
    <hyperlink ref="J74:L74" location="病院!B586" display="・救急医療の実施状況" xr:uid="{438B24AD-5405-4F06-A9DD-861944910348}"/>
    <hyperlink ref="J75:L75" location="病院!B609" display="・急性期後の支援、在宅復帰の支援の状況" xr:uid="{3B03A1A8-B068-446A-9E86-D1068A7DD06C}"/>
    <hyperlink ref="J76:L76" location="病院!B627" display="・全身管理の状況" xr:uid="{993AF9BB-F8E0-4662-92EF-6C6296D651CA}"/>
    <hyperlink ref="J78:L78" location="病院!B679" display="・長期療養患者の受入状況" xr:uid="{3E402557-6C8A-43BC-B1D1-8B2A38C9FE56}"/>
    <hyperlink ref="J77:L77" location="病院!B642" display="・リハビリテーションの実施状況" xr:uid="{C772F7B7-3AB6-49D4-A9D3-D963DAA34246}"/>
    <hyperlink ref="J79:L79" location="病院!B689" display="・重度の障害児等の受入状況" xr:uid="{43583893-BBCB-4B20-928F-101E91746973}"/>
    <hyperlink ref="J80:L80" location="病院!B702" display="・医科歯科の連携状況" xr:uid="{FDCB0DE6-A45F-4DA2-AAA5-F9469AB40637}"/>
    <hyperlink ref="M71:N71" location="'病院(H30案)'!B448" display="・手術の状況" xr:uid="{0ABE7142-A29B-42EB-9009-408B2D16CDE6}"/>
    <hyperlink ref="M72:N72" location="'病院(H30案)'!B484" display="・がん、脳卒中、心筋梗塞、分娩、精神医療への対応状況" xr:uid="{E7CA7909-F4B6-4940-99F4-F9203F9D69E0}"/>
    <hyperlink ref="M73:N73" location="'病院(H30案)'!B525" display="・重症患者への対応状況" xr:uid="{B35172C7-FFE2-4C62-937D-079E4678D04C}"/>
    <hyperlink ref="M74:N74" location="'病院(H30案)'!B570" display="・救急医療の実施状況" xr:uid="{EFDAC45F-F6AD-4432-84EE-D94E6B2F9842}"/>
    <hyperlink ref="M75:N75" location="'病院(H30案)'!B593" display="・急性期後の支援、在宅復帰の支援の状況" xr:uid="{044D6320-ED98-499D-A648-E752F6D2358C}"/>
    <hyperlink ref="C71:G71" location="病院!B87" display="・設置主体" xr:uid="{F2FECFB2-5483-4727-88C1-DF2446E6C187}"/>
    <hyperlink ref="C72:G72" location="病院!B95" display="・病床の状況" xr:uid="{65AB92BF-5BEB-445A-B341-E6780A15DD68}"/>
    <hyperlink ref="C73:G73" location="病院!B116" display="・診療科" xr:uid="{4B4A465D-E7E0-49DA-BAC8-AC2A2984D7CC}"/>
    <hyperlink ref="C74:G74" location="病院!B127" display="・入院基本料・特定入院料及び届出病床数" xr:uid="{AD140FEF-1F46-4798-AA62-C129969F3FF9}"/>
    <hyperlink ref="C75:G75" location="病院!B141" display="・算定する入院基本用・特定入院料等の状況" xr:uid="{598A9DA0-07AF-437C-9927-E57FC1261EB3}"/>
    <hyperlink ref="C76:G76" location="病院!B224" display="・DPC医療機関群の種類" xr:uid="{76389CBC-302D-459D-9592-BA229055C6D0}"/>
    <hyperlink ref="C77:G77" location="病院!B232" display="・救急告示病院、二次救急医療施設、三次救急医療施設の告示・認定の有無" xr:uid="{18621E07-5479-4A5F-870F-EE1A50B087DF}"/>
    <hyperlink ref="C78:F78" location="病院!B242" display="・承認の有無" xr:uid="{B010BEDB-A16E-4A2B-8108-FAEA79B7D802}"/>
    <hyperlink ref="C79:F79" location="病院!B251" display="・診療報酬の届出の有無" xr:uid="{2E4BF418-A667-4AB1-8E73-6E149270F821}"/>
    <hyperlink ref="C80:F80" location="病院!B261" display="・職員数の状況" xr:uid="{0CF0BB57-F02F-4793-B058-87FD76958C3A}"/>
    <hyperlink ref="C81:F81" location="病院!B320" display="・退院調整部門の設置状況" xr:uid="{5BFF4F01-E69B-4CBF-AA9A-E3F5BE5363A6}"/>
    <hyperlink ref="C82:F82" location="病院!B340" display="・医療機器の台数" xr:uid="{13F0734D-5503-468C-9F69-A9F54308A445}"/>
    <hyperlink ref="C83:G83" location="病院!B365" display="・過去1年間の間に病棟の再編・見直しがあった場合の報告対象期間" xr:uid="{2ADA86A9-50F3-4275-AC82-3530E6180E1C}"/>
    <hyperlink ref="H71:I71" location="病院!B388" display="・入院患者の状況（年間）" xr:uid="{731F8583-EA21-4932-9088-08016B6B2B2F}"/>
    <hyperlink ref="H72:I72" location="病院!B401" display="・入院患者の状況（年間／入棟前の場所・退棟先の場所の状況）" xr:uid="{93BA35A7-0302-49D1-9AFE-735FCA7C5FF6}"/>
    <hyperlink ref="H73:I73" location="病院!B426" display="・退院後に在宅医療を必要とする患者の状況" xr:uid="{09058970-DEB5-411A-A4AC-20AFBA89140F}"/>
    <hyperlink ref="H74:I74" location="病院!B438" display="・看取りを行った患者数" xr:uid="{626124E2-A845-4D00-B8D8-120B2F3A41F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2019-11-15T06:27:03Z</dcterms:modified>
</cp:coreProperties>
</file>