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C738D5C7-21C4-4227-812E-2D48A4019202}"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<sst xmlns="http://schemas.openxmlformats.org/spreadsheetml/2006/main" count="3594" uniqueCount="1064">
  <si>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</si>
  <si>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</si>
  <si>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</si>
  <si>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</si>
  <si>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</si>
  <si>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</si>
  <si>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</si>
  <si>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</si>
  <si>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</si>
  <si>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</si>
  <si>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</si>
  <si>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</si>
  <si>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</si>
  <si>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</si>
  <si>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</si>
  <si>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</si>
  <si>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</si>
  <si>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</si>
  <si>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</si>
  <si>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</si>
  <si>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</si>
  <si>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</si>
  <si>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</si>
  <si>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</si>
  <si>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</si>
  <si>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</si>
  <si>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</si>
  <si>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</si>
  <si>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</si>
  <si>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</si>
  <si>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</si>
  <si>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</si>
  <si>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</si>
  <si>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</si>
  <si>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</si>
  <si>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</si>
  <si>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</si>
  <si>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</si>
  <si>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</si>
  <si>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</si>
  <si>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</si>
  <si>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</si>
  <si>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</si>
  <si>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</si>
  <si>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</si>
  <si>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</si>
  <si>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</si>
  <si>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</si>
  <si>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</si>
  <si>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</si>
  <si>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</si>
  <si>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</si>
  <si>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</si>
  <si>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</si>
  <si>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</si>
  <si>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</si>
  <si>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</si>
  <si>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</si>
  <si>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</si>
  <si>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</si>
  <si>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</si>
  <si>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</si>
  <si>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</si>
  <si>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</si>
  <si>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</si>
  <si>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</si>
  <si>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</si>
  <si>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</si>
  <si>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</si>
  <si>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</si>
  <si>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</si>
  <si>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</si>
  <si>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</si>
  <si>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</si>
  <si>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</si>
  <si>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</si>
  <si>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</si>
  <si>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</si>
  <si>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</si>
  <si>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</si>
  <si>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</si>
  <si>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</si>
  <si>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</si>
  <si>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</si>
  <si>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</si>
  <si>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</si>
  <si>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</si>
  <si>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</si>
  <si>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</si>
  <si>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</si>
  <si>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</si>
  <si>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</si>
  <si>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</si>
  <si>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</si>
  <si>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</si>
  <si>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</si>
  <si>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</si>
  <si>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</si>
  <si>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</si>
  <si>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</si>
  <si>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</si>
  <si>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</si>
  <si>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</si>
  <si>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</si>
  <si>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</si>
  <si>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</si>
  <si>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</si>
  <si>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</si>
  <si>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</si>
  <si>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</si>
  <si>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</si>
  <si>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</si>
  <si>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</si>
  <si>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</si>
  <si>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</si>
  <si>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</si>
  <si>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</si>
  <si>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</si>
  <si>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</si>
  <si>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</si>
  <si>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</si>
  <si>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</si>
  <si>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</si>
  <si>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</si>
  <si>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</si>
  <si>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</si>
  <si>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</si>
  <si>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</si>
  <si>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</si>
  <si>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</si>
  <si>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</si>
  <si>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</si>
  <si>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</si>
  <si>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</si>
  <si>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</si>
  <si>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</si>
  <si>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</si>
  <si>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</si>
  <si>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</si>
  <si>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</si>
  <si>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</si>
  <si>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</si>
  <si>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</si>
  <si>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</si>
  <si>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</si>
  <si>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</si>
  <si>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</si>
  <si>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</si>
  <si>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</si>
  <si>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</si>
  <si>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</si>
  <si>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</si>
  <si>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</si>
  <si>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</si>
  <si>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</si>
  <si>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</si>
  <si>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</si>
  <si>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</si>
  <si>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</si>
  <si>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</si>
  <si>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</si>
  <si>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</si>
  <si>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</si>
  <si>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</si>
  <si>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</si>
  <si>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</si>
  <si>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</si>
  <si>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</si>
  <si>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</si>
  <si>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</si>
  <si>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</si>
  <si>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</si>
  <si>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</si>
  <si>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</si>
  <si>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</si>
  <si>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</si>
  <si>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</si>
  <si>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</si>
  <si>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</si>
  <si>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</si>
  <si>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</si>
  <si>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</si>
  <si>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</si>
  <si>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</si>
  <si>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</si>
  <si>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</si>
  <si>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</si>
  <si>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</si>
  <si>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</si>
  <si>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</si>
  <si>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</si>
  <si>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</si>
  <si>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</si>
  <si>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</si>
  <si>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</si>
  <si>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</si>
  <si>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</si>
  <si>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</si>
  <si>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</si>
  <si>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</si>
  <si>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</si>
  <si>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</si>
  <si>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</si>
  <si>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</si>
  <si>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</si>
  <si>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</si>
  <si>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</si>
  <si>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</si>
  <si>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</si>
  <si>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</si>
  <si>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</si>
  <si>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</si>
  <si>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</si>
  <si>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</si>
  <si>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</si>
  <si>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</si>
  <si>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</si>
  <si>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</si>
  <si>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</si>
  <si>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</si>
  <si>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</si>
  <si>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</si>
  <si>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</si>
  <si>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</si>
  <si>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</si>
  <si>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</si>
  <si>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</si>
  <si>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</si>
  <si>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</si>
  <si>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</si>
  <si>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</si>
  <si>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</si>
  <si>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</si>
  <si>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</si>
  <si>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</si>
  <si>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</si>
  <si>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</si>
  <si>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</si>
  <si>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</si>
  <si>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</si>
  <si>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</si>
  <si>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</si>
  <si>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</si>
  <si>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</si>
  <si>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</si>
  <si>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</si>
  <si>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</si>
  <si>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</si>
  <si>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</si>
  <si>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</si>
  <si>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</si>
  <si>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</si>
  <si>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</si>
  <si>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</si>
  <si>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</si>
  <si>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</si>
  <si>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</si>
  <si>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</si>
  <si>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</si>
  <si>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</si>
  <si>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</si>
  <si>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</si>
  <si>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</si>
  <si>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</si>
  <si>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</si>
  <si>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</si>
  <si>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</si>
  <si>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</si>
  <si>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</si>
  <si>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</si>
  <si>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</si>
  <si>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</si>
  <si>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</si>
  <si>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</si>
  <si>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</si>
  <si>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</si>
  <si>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</si>
  <si>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</si>
  <si>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</si>
  <si>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</si>
  <si>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</si>
  <si>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</si>
  <si>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</si>
  <si>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</si>
  <si>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</si>
  <si>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</si>
  <si>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</si>
  <si>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</si>
  <si>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</si>
  <si>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</si>
  <si>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</si>
  <si>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</si>
  <si>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</si>
  <si>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</si>
  <si>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</si>
  <si>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</si>
  <si>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</si>
  <si>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</si>
  <si>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</si>
  <si>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</si>
  <si>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</si>
  <si>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</si>
  <si>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</si>
  <si>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</si>
  <si>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</si>
  <si>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</si>
  <si>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</si>
  <si>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</si>
  <si>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</si>
  <si>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</si>
  <si>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</si>
  <si>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</si>
  <si>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</si>
  <si>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</si>
  <si>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</si>
  <si>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</si>
  <si>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</si>
  <si>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</si>
  <si>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</si>
  <si>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</si>
  <si>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</si>
  <si>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</si>
  <si>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</si>
  <si>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</si>
  <si>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</si>
  <si>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</si>
  <si>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</si>
  <si>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</si>
  <si>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</si>
  <si>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</si>
  <si>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</si>
  <si>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</si>
  <si>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</si>
  <si>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</si>
  <si>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</si>
  <si>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</si>
  <si>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</si>
  <si>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</si>
  <si>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</si>
  <si>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</si>
  <si>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</si>
  <si>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</si>
  <si>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</si>
  <si>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</si>
  <si>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</si>
  <si>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</si>
  <si>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</si>
  <si>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</si>
  <si>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</si>
  <si>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</si>
  <si>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</si>
  <si>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</si>
  <si>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</si>
  <si>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</si>
  <si>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</si>
  <si>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</si>
  <si>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</si>
  <si>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</si>
  <si>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</si>
  <si>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</si>
  <si>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</si>
  <si>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</si>
  <si>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</si>
  <si>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</si>
  <si>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</si>
  <si>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</si>
  <si>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</si>
  <si>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</si>
  <si>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</si>
  <si>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</si>
  <si>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</si>
  <si>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</si>
  <si>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</si>
  <si>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</si>
  <si>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</si>
  <si>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</si>
  <si>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</si>
  <si>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</si>
  <si>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</si>
  <si>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</si>
  <si>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</si>
  <si>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</si>
  <si>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</si>
  <si>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</si>
  <si>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</si>
  <si>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</si>
  <si>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</si>
  <si>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</si>
  <si>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</si>
  <si>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</si>
  <si>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</si>
  <si>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</si>
  <si>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</si>
  <si>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</si>
  <si>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</si>
  <si>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</si>
  <si>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</si>
  <si>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</si>
  <si>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</si>
  <si>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</si>
  <si>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</si>
  <si>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</si>
  <si>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</si>
  <si>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</si>
  <si>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</si>
  <si>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</si>
  <si>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</si>
  <si>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</si>
  <si>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</si>
  <si>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</si>
  <si>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</si>
  <si>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</si>
  <si>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</si>
  <si>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</si>
  <si>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</si>
  <si>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</si>
  <si>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</si>
  <si>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</si>
  <si>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</si>
  <si>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</si>
  <si>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</si>
  <si>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</si>
  <si>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</si>
  <si>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</si>
  <si>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</si>
  <si>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</si>
  <si>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</si>
  <si>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</si>
  <si>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</si>
  <si>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</si>
  <si>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</si>
  <si>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</si>
  <si>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</si>
  <si>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</si>
  <si>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</si>
  <si>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</si>
  <si>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</si>
  <si>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</si>
  <si>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</si>
  <si>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</si>
  <si>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</si>
  <si>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</si>
  <si>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</si>
  <si>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</si>
  <si>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</si>
  <si>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</si>
  <si>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</si>
  <si>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</si>
  <si>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</si>
  <si>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</si>
  <si>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</si>
  <si>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</si>
  <si>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</si>
  <si>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</si>
  <si>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</si>
  <si>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</si>
  <si>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</si>
  <si>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</si>
  <si>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</si>
  <si>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</si>
  <si>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</si>
  <si>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</si>
  <si>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</si>
  <si>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</si>
  <si>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</si>
  <si>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</si>
  <si>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</si>
  <si>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</si>
  <si>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</si>
  <si>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</si>
  <si>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</si>
  <si>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</si>
  <si>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</si>
  <si>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</si>
  <si>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</si>
  <si>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</si>
  <si>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</si>
  <si>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</si>
  <si>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</si>
  <si>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</si>
  <si>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</si>
  <si>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</si>
  <si>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</si>
  <si>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</si>
  <si>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</si>
  <si>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</si>
  <si>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</si>
  <si>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</si>
  <si>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</si>
  <si>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</si>
  <si>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</si>
  <si>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</si>
  <si>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</si>
  <si>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</si>
  <si>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</si>
  <si>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</si>
  <si>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</si>
  <si>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</si>
  <si>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</si>
  <si>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</si>
  <si>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</si>
  <si>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</si>
  <si>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</si>
  <si>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</si>
  <si>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</si>
  <si>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</si>
  <si>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</si>
  <si>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</si>
  <si>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</si>
  <si>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</si>
  <si>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</si>
  <si>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</si>
  <si>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</si>
  <si>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</si>
  <si>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</si>
  <si>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</si>
  <si>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</si>
  <si>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</si>
  <si>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</si>
  <si>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</si>
  <si>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</si>
  <si>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</si>
  <si>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</si>
  <si>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</si>
  <si>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</si>
  <si>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</si>
  <si>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</si>
  <si>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</si>
  <si>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</si>
  <si>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</si>
  <si>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</si>
  <si>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</si>
  <si>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</si>
  <si>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</si>
  <si>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</si>
  <si>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</si>
  <si>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</si>
  <si>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</si>
  <si>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</si>
  <si>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</si>
  <si>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</si>
  <si>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</si>
  <si>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</si>
  <si>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</si>
  <si>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</si>
  <si>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</si>
  <si>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</si>
  <si>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</si>
  <si>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</si>
  <si>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</si>
  <si>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</si>
  <si>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</si>
  <si>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</si>
  <si>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</si>
  <si>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</si>
  <si>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</si>
  <si>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</si>
  <si>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</si>
  <si>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</si>
  <si>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</si>
  <si>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</si>
  <si>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</si>
  <si>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</si>
  <si>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</si>
  <si>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</si>
  <si>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</si>
  <si>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</si>
  <si>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</si>
  <si>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</si>
  <si>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</si>
  <si>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</si>
  <si>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</si>
  <si>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</si>
  <si>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</si>
  <si>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</si>
  <si>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</si>
  <si>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</si>
  <si>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</si>
  <si>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</si>
  <si>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</si>
  <si>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</si>
  <si>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</si>
  <si>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</si>
  <si>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</si>
  <si>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</si>
  <si>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</si>
  <si>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</si>
  <si>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</si>
  <si>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</si>
  <si>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</si>
  <si>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</si>
  <si>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</si>
  <si>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</si>
  <si>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</si>
  <si>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</si>
  <si>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</si>
  <si>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</si>
  <si>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</si>
  <si>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</si>
  <si>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</si>
  <si>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</si>
  <si>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</si>
  <si>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</si>
  <si>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</si>
  <si>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</si>
  <si>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</si>
  <si>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</si>
  <si>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</si>
  <si>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</si>
  <si>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</si>
  <si>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</si>
  <si>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</si>
  <si>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</si>
  <si>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</si>
  <si>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</si>
  <si>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</si>
  <si>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</si>
  <si>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</si>
  <si>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</si>
  <si>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</si>
  <si>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</si>
  <si>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</si>
  <si>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</si>
  <si>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</si>
  <si>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</si>
  <si>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</si>
  <si>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</si>
  <si>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</si>
  <si>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</si>
  <si>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</si>
  <si>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</si>
  <si>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</si>
  <si>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</si>
  <si>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</si>
  <si>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</si>
  <si>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</si>
  <si>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</si>
  <si>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</si>
  <si>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</si>
  <si>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</si>
  <si>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</si>
  <si>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</si>
  <si>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</si>
  <si>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</si>
  <si>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</si>
  <si>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</si>
  <si>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</si>
  <si>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</si>
  <si>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</si>
  <si>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</si>
  <si>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</si>
  <si>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</si>
  <si>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</si>
  <si>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</si>
  <si>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</si>
  <si>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</si>
  <si>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</si>
  <si>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</si>
  <si>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</si>
  <si>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</si>
  <si>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</si>
  <si>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</si>
  <si>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</si>
  <si>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</si>
  <si>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</si>
  <si>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</si>
  <si>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</si>
  <si>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</si>
  <si>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</si>
  <si>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</si>
  <si>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</si>
  <si>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</si>
  <si>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</si>
  <si>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</si>
  <si>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</si>
  <si>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</si>
  <si>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</si>
  <si>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</si>
  <si>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</si>
  <si>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</si>
  <si>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</si>
  <si>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</si>
  <si>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</si>
  <si>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</si>
  <si>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</si>
  <si>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</si>
  <si>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</si>
  <si>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</si>
  <si>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</si>
  <si>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</si>
  <si>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</si>
  <si>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</si>
  <si>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</si>
  <si>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</si>
  <si>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</si>
  <si>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</si>
  <si>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</si>
  <si>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</si>
  <si>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</si>
  <si>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</si>
  <si>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</si>
  <si>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</si>
  <si>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</si>
  <si>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</si>
  <si>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</si>
  <si>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</si>
  <si>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</si>
  <si>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</si>
  <si>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</si>
  <si>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</si>
  <si>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</si>
  <si>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</si>
  <si>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</si>
  <si>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</si>
  <si>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</si>
  <si>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</si>
  <si>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</si>
  <si>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</si>
  <si>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</si>
  <si>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</si>
  <si>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</si>
  <si>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</si>
  <si>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</si>
  <si>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</si>
  <si>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</si>
  <si>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</si>
  <si>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</si>
  <si>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</si>
  <si>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</si>
  <si>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</si>
  <si>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</si>
  <si>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</si>
  <si>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</si>
  <si>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</si>
  <si>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</si>
  <si>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</si>
  <si>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</si>
  <si>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</si>
  <si>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</si>
  <si>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</si>
  <si>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</si>
  <si>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</si>
  <si>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</si>
  <si>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</si>
  <si>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</si>
  <si>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</si>
  <si>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</si>
  <si>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</si>
  <si>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</si>
  <si>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</si>
  <si>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</si>
  <si>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</si>
  <si>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</si>
  <si>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</si>
  <si>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</si>
  <si>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</si>
  <si>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</si>
  <si>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</si>
  <si>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</si>
  <si>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</si>
  <si>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</si>
  <si>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</si>
  <si>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</si>
  <si>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</si>
  <si>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</si>
  <si>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</si>
  <si>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</si>
  <si>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</si>
  <si>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</si>
  <si>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</si>
  <si>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</si>
  <si>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</si>
  <si>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</si>
  <si>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</si>
  <si>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</si>
  <si>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</si>
  <si>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</si>
  <si>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</si>
  <si>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</si>
  <si>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</si>
  <si>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</si>
  <si>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</si>
  <si>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</si>
  <si>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</si>
  <si>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</si>
  <si>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</si>
  <si>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</si>
  <si>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</si>
  <si>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</si>
  <si>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</si>
  <si>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</si>
  <si>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</si>
  <si>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</si>
  <si>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</si>
  <si>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</si>
  <si>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</si>
  <si>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</si>
  <si>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</si>
  <si>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</si>
  <si>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</si>
  <si>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</si>
  <si>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</si>
  <si>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</si>
  <si>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</si>
  <si>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</si>
  <si>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</si>
  <si>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</si>
  <si>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</si>
  <si>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</si>
  <si>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</si>
  <si>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</si>
  <si>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</si>
  <si>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</si>
  <si>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</si>
  <si>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</si>
  <si>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</si>
  <si>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</si>
  <si>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</si>
  <si>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</si>
  <si>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</si>
  <si>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</si>
  <si>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</si>
  <si>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</si>
  <si>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</si>
  <si>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</si>
  <si>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</si>
  <si>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</si>
  <si>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</si>
  <si>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</si>
  <si>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</si>
  <si>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</si>
  <si>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</si>
  <si>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</si>
  <si>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</si>
  <si>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</si>
  <si>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</si>
  <si>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</si>
  <si>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</si>
  <si>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</si>
  <si>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</si>
  <si>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</si>
  <si>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</si>
  <si>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</si>
  <si>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</si>
  <si>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</si>
  <si>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</si>
  <si>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</si>
  <si>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</si>
  <si>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</si>
  <si>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</si>
  <si>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</si>
  <si>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</si>
  <si>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</si>
  <si>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</si>
  <si>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</si>
  <si>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</si>
  <si>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</si>
  <si>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</si>
  <si>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</si>
  <si>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</si>
  <si>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</si>
  <si>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</si>
  <si>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</si>
  <si>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</si>
  <si>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</si>
  <si>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</si>
  <si>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</si>
  <si>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</si>
  <si>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</si>
  <si>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</si>
  <si>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</si>
  <si>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</si>
  <si>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</si>
  <si>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</si>
  <si>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</si>
  <si>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</si>
  <si>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</si>
  <si>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</si>
  <si>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</si>
  <si>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</si>
  <si>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</si>
  <si>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</si>
  <si>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</si>
  <si>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</si>
  <si>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</si>
  <si>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</si>
  <si>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</si>
  <si>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</si>
  <si>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</si>
  <si>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</si>
  <si>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</si>
  <si>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</si>
  <si>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</si>
  <si>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</si>
  <si>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</si>
  <si>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</si>
  <si>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</si>
  <si>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</si>
  <si>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</si>
  <si>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</si>
  <si>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</si>
  <si>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</si>
  <si>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</si>
  <si>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</si>
  <si>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</si>
  <si>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</si>
  <si>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</si>
  <si>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</si>
  <si>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</si>
  <si>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</si>
  <si>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</si>
  <si>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</si>
  <si>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</si>
  <si>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</si>
  <si>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</si>
  <si>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</si>
  <si>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</si>
  <si>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</si>
  <si>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</si>
  <si>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</si>
  <si>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</si>
  <si>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</si>
  <si>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</si>
  <si>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</si>
  <si>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</si>
  <si>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</si>
  <si>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</si>
  <si>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</si>
  <si>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</si>
  <si>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</si>
  <si>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</si>
  <si>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</si>
  <si>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</si>
  <si>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</si>
  <si>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</si>
  <si>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</si>
  <si>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</si>
  <si>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</si>
  <si>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</si>
  <si>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</si>
  <si>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</si>
  <si>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</si>
  <si>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</si>
  <si>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</si>
  <si>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</si>
  <si>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</si>
  <si>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</si>
  <si>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</si>
  <si>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</si>
  <si>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</si>
  <si>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</si>
  <si>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</si>
  <si>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</si>
  <si>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</si>
  <si>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</si>
  <si>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</si>
  <si>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</si>
  <si>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</si>
  <si>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</si>
  <si>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</si>
  <si>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</si>
  <si>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</si>
  <si>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</si>
  <si>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</si>
  <si>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</si>
  <si>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</si>
  <si>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</si>
  <si>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</si>
  <si>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</si>
  <si>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</si>
  <si>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</si>
  <si>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</si>
  <si>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</si>
  <si>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</si>
  <si>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</si>
  <si>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</si>
  <si>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</si>
  <si>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</si>
  <si>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</si>
  <si>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</si>
  <si>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</si>
  <si>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</si>
  <si>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</si>
  <si>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</si>
  <si>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</si>
  <si>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</si>
  <si>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</si>
  <si>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</si>
  <si>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</si>
  <si>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</si>
  <si>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</si>
  <si>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</si>
  <si>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</si>
  <si>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</si>
  <si>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</si>
  <si>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</si>
  <si>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</si>
  <si>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</si>
  <si>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</si>
  <si>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</si>
  <si>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</si>
  <si>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</si>
  <si>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</si>
  <si>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</si>
  <si>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</si>
  <si>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</si>
  <si>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</si>
  <si>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</si>
  <si>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</si>
  <si>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</si>
  <si>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</si>
  <si>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</si>
  <si>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</si>
  <si>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</si>
  <si>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</si>
  <si>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</si>
  <si>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</si>
  <si>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</si>
  <si>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</si>
  <si>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</si>
  <si>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</si>
  <si>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</si>
  <si>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</si>
  <si>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</si>
  <si>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</si>
  <si>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</si>
  <si>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</si>
  <si>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</si>
  <si>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</si>
  <si>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</si>
  <si>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</si>
  <si>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</si>
  <si>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</si>
  <si>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</si>
  <si>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国立研究開発法人国立国際医療研究センター国府台病院</t>
    <phoneticPr fontId="3"/>
  </si>
  <si>
    <t>〒272-0827 市川市国府台１－７－１</t>
    <phoneticPr fontId="3"/>
  </si>
  <si>
    <t>〇</t>
  </si>
  <si>
    <t>国立高度専門医療研究センター</t>
  </si>
  <si>
    <t>休棟中のため</t>
  </si>
  <si>
    <t>内科</t>
  </si>
  <si>
    <t>ＤＰＣ標準病院群</t>
  </si>
  <si>
    <t>有</t>
  </si>
  <si>
    <t>-</t>
    <phoneticPr fontId="3"/>
  </si>
  <si>
    <t>2階北病棟</t>
  </si>
  <si>
    <t>休棟中等</t>
  </si>
  <si>
    <t>複数の診療科で活用</t>
  </si>
  <si>
    <t>糖尿病内科（代謝内科）</t>
  </si>
  <si>
    <t>呼吸器内科</t>
  </si>
  <si>
    <t>急性期一般入院料２</t>
  </si>
  <si>
    <t>看護必要度Ⅱ</t>
    <phoneticPr fontId="3"/>
  </si>
  <si>
    <t>2階南病棟</t>
  </si>
  <si>
    <t>急性期機能</t>
  </si>
  <si>
    <t>心療内科</t>
  </si>
  <si>
    <t>精神科</t>
  </si>
  <si>
    <t>3階北病棟</t>
  </si>
  <si>
    <t>消化器内科（胃腸内科）</t>
  </si>
  <si>
    <t>リウマチ科</t>
  </si>
  <si>
    <t>3階南病棟</t>
  </si>
  <si>
    <t>外科</t>
  </si>
  <si>
    <t>眼科</t>
  </si>
  <si>
    <t>4階北病棟</t>
  </si>
  <si>
    <t>泌尿器科</t>
  </si>
  <si>
    <t>脳神経外科</t>
  </si>
  <si>
    <t>4階南病棟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</si>
</sst>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k&amp;di=n&amp;id=1200581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R1" s="8"/>
      <c r="S1" s="8"/>
      <c r="T1" s="8"/>
      <c r="U1" s="8"/>
      <c r="V1" s="8"/>
    </row>
    <row r="2" spans="1:22" ht="18.75">
      <c r="A2" s="243"/>
      <c r="B2" s="272" t="s">
        <v>1034</v>
      </c>
      <c r="C2" s="238"/>
      <c r="D2" s="238"/>
      <c r="E2" s="238"/>
      <c r="F2" s="238"/>
      <c r="G2" s="238"/>
      <c r="H2" s="9"/>
      <c r="R2" s="8"/>
      <c r="S2" s="8"/>
      <c r="T2" s="8"/>
      <c r="U2" s="8"/>
      <c r="V2" s="8"/>
    </row>
    <row r="3" spans="1:22">
      <c r="A3" s="243"/>
      <c r="B3" s="273" t="s">
        <v>1035</v>
      </c>
      <c r="C3" s="239"/>
      <c r="D3" s="239"/>
      <c r="E3" s="239"/>
      <c r="F3" s="239"/>
      <c r="G3" s="239"/>
      <c r="H3" s="14"/>
      <c r="I3" s="14"/>
      <c r="R3" s="8"/>
      <c r="S3" s="8"/>
      <c r="T3" s="8"/>
      <c r="U3" s="8"/>
      <c r="V3" s="8"/>
    </row>
    <row r="4" spans="1:22">
      <c r="A4" s="243"/>
      <c r="B4" s="422" t="s">
        <v>546</v>
      </c>
      <c r="C4" s="422"/>
      <c r="D4" s="422"/>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1007</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3" t="s">
        <v>1008</v>
      </c>
      <c r="J9" s="423"/>
      <c r="K9" s="423"/>
      <c r="L9" s="276" t="s">
        <v>1043</v>
      </c>
      <c r="M9" s="282" t="s">
        <v>1050</v>
      </c>
      <c r="N9" s="282" t="s">
        <v>1054</v>
      </c>
      <c r="O9" s="282" t="s">
        <v>1057</v>
      </c>
      <c r="P9" s="282" t="s">
        <v>1060</v>
      </c>
      <c r="Q9" s="282" t="s">
        <v>1063</v>
      </c>
    </row>
    <row r="10" spans="1:22" s="21" customFormat="1" ht="34.5" customHeight="1">
      <c r="A10" s="244" t="s">
        <v>606</v>
      </c>
      <c r="B10" s="17"/>
      <c r="C10" s="19"/>
      <c r="D10" s="19"/>
      <c r="E10" s="19"/>
      <c r="F10" s="19"/>
      <c r="G10" s="19"/>
      <c r="H10" s="20"/>
      <c r="I10" s="421" t="s">
        <v>2</v>
      </c>
      <c r="J10" s="421"/>
      <c r="K10" s="421"/>
      <c r="L10" s="25"/>
      <c r="M10" s="25"/>
      <c r="N10" s="25"/>
      <c r="O10" s="25"/>
      <c r="P10" s="25"/>
      <c r="Q10" s="25"/>
    </row>
    <row r="11" spans="1:22" s="21" customFormat="1" ht="34.5" customHeight="1">
      <c r="A11" s="244" t="s">
        <v>606</v>
      </c>
      <c r="B11" s="24"/>
      <c r="C11" s="19"/>
      <c r="D11" s="19"/>
      <c r="E11" s="19"/>
      <c r="F11" s="19"/>
      <c r="G11" s="19"/>
      <c r="H11" s="20"/>
      <c r="I11" s="421" t="s">
        <v>3</v>
      </c>
      <c r="J11" s="421"/>
      <c r="K11" s="421"/>
      <c r="L11" s="25"/>
      <c r="M11" s="25" t="s">
        <v>1036</v>
      </c>
      <c r="N11" s="25" t="s">
        <v>1036</v>
      </c>
      <c r="O11" s="25" t="s">
        <v>1036</v>
      </c>
      <c r="P11" s="25" t="s">
        <v>1036</v>
      </c>
      <c r="Q11" s="25" t="s">
        <v>1036</v>
      </c>
    </row>
    <row r="12" spans="1:22" s="21" customFormat="1" ht="34.5" customHeight="1">
      <c r="A12" s="244" t="s">
        <v>606</v>
      </c>
      <c r="B12" s="24"/>
      <c r="C12" s="19"/>
      <c r="D12" s="19"/>
      <c r="E12" s="19"/>
      <c r="F12" s="19"/>
      <c r="G12" s="19"/>
      <c r="H12" s="20"/>
      <c r="I12" s="421" t="s">
        <v>4</v>
      </c>
      <c r="J12" s="421"/>
      <c r="K12" s="421"/>
      <c r="L12" s="29"/>
      <c r="M12" s="29"/>
      <c r="N12" s="29"/>
      <c r="O12" s="29"/>
      <c r="P12" s="29"/>
      <c r="Q12" s="29"/>
    </row>
    <row r="13" spans="1:22" s="21" customFormat="1" ht="34.5" customHeight="1">
      <c r="A13" s="244" t="s">
        <v>606</v>
      </c>
      <c r="B13" s="17"/>
      <c r="C13" s="19"/>
      <c r="D13" s="19"/>
      <c r="E13" s="19"/>
      <c r="F13" s="19"/>
      <c r="G13" s="19"/>
      <c r="H13" s="20"/>
      <c r="I13" s="421" t="s">
        <v>5</v>
      </c>
      <c r="J13" s="421"/>
      <c r="K13" s="421"/>
      <c r="L13" s="28"/>
      <c r="M13" s="28"/>
      <c r="N13" s="28"/>
      <c r="O13" s="28"/>
      <c r="P13" s="28"/>
      <c r="Q13" s="28"/>
    </row>
    <row r="14" spans="1:22" s="21" customFormat="1" ht="34.5" customHeight="1">
      <c r="A14" s="244" t="s">
        <v>606</v>
      </c>
      <c r="B14" s="17"/>
      <c r="C14" s="19"/>
      <c r="D14" s="19"/>
      <c r="E14" s="19"/>
      <c r="F14" s="19"/>
      <c r="G14" s="19"/>
      <c r="H14" s="20"/>
      <c r="I14" s="421" t="s">
        <v>550</v>
      </c>
      <c r="J14" s="421"/>
      <c r="K14" s="421"/>
      <c r="L14" s="29" t="s">
        <v>1036</v>
      </c>
      <c r="M14" s="29"/>
      <c r="N14" s="29"/>
      <c r="O14" s="29"/>
      <c r="P14" s="29"/>
      <c r="Q14" s="29"/>
    </row>
    <row r="15" spans="1:22" s="21" customFormat="1" ht="34.5" customHeight="1">
      <c r="A15" s="244" t="s">
        <v>606</v>
      </c>
      <c r="B15" s="17"/>
      <c r="C15" s="19"/>
      <c r="D15" s="19"/>
      <c r="E15" s="19"/>
      <c r="F15" s="19"/>
      <c r="G15" s="19"/>
      <c r="H15" s="20"/>
      <c r="I15" s="421" t="s">
        <v>551</v>
      </c>
      <c r="J15" s="421"/>
      <c r="K15" s="421"/>
      <c r="L15" s="29"/>
      <c r="M15" s="29"/>
      <c r="N15" s="29"/>
      <c r="O15" s="29"/>
      <c r="P15" s="29"/>
      <c r="Q15" s="29"/>
    </row>
    <row r="16" spans="1:22" s="21" customFormat="1" ht="34.5" customHeight="1">
      <c r="A16" s="244" t="s">
        <v>606</v>
      </c>
      <c r="B16" s="17"/>
      <c r="C16" s="19"/>
      <c r="D16" s="19"/>
      <c r="E16" s="19"/>
      <c r="F16" s="19"/>
      <c r="G16" s="19"/>
      <c r="H16" s="20"/>
      <c r="I16" s="421" t="s">
        <v>972</v>
      </c>
      <c r="J16" s="421"/>
      <c r="K16" s="421"/>
      <c r="L16" s="29"/>
      <c r="M16" s="29"/>
      <c r="N16" s="29"/>
      <c r="O16" s="29"/>
      <c r="P16" s="29"/>
      <c r="Q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3" t="s">
        <v>1010</v>
      </c>
      <c r="J22" s="314"/>
      <c r="K22" s="315"/>
      <c r="L22" s="277" t="s">
        <v>1043</v>
      </c>
      <c r="M22" s="282" t="s">
        <v>1050</v>
      </c>
      <c r="N22" s="282" t="s">
        <v>1054</v>
      </c>
      <c r="O22" s="282" t="s">
        <v>1057</v>
      </c>
      <c r="P22" s="282" t="s">
        <v>1060</v>
      </c>
      <c r="Q22" s="282" t="s">
        <v>1063</v>
      </c>
    </row>
    <row r="23" spans="1:22" s="21" customFormat="1" ht="34.5" customHeight="1">
      <c r="A23" s="244" t="s">
        <v>607</v>
      </c>
      <c r="B23" s="17"/>
      <c r="C23" s="19"/>
      <c r="D23" s="19"/>
      <c r="E23" s="19"/>
      <c r="F23" s="19"/>
      <c r="G23" s="19"/>
      <c r="H23" s="20"/>
      <c r="I23" s="302" t="s">
        <v>2</v>
      </c>
      <c r="J23" s="303"/>
      <c r="K23" s="304"/>
      <c r="L23" s="25"/>
      <c r="M23" s="25"/>
      <c r="N23" s="25"/>
      <c r="O23" s="25"/>
      <c r="P23" s="25"/>
      <c r="Q23" s="25"/>
    </row>
    <row r="24" spans="1:22" s="21" customFormat="1" ht="34.5" customHeight="1">
      <c r="A24" s="244" t="s">
        <v>607</v>
      </c>
      <c r="B24" s="24"/>
      <c r="C24" s="19"/>
      <c r="D24" s="19"/>
      <c r="E24" s="19"/>
      <c r="F24" s="19"/>
      <c r="G24" s="19"/>
      <c r="H24" s="20"/>
      <c r="I24" s="302" t="s">
        <v>3</v>
      </c>
      <c r="J24" s="303"/>
      <c r="K24" s="304"/>
      <c r="L24" s="25"/>
      <c r="M24" s="25" t="s">
        <v>1036</v>
      </c>
      <c r="N24" s="25" t="s">
        <v>1036</v>
      </c>
      <c r="O24" s="25" t="s">
        <v>1036</v>
      </c>
      <c r="P24" s="25" t="s">
        <v>1036</v>
      </c>
      <c r="Q24" s="25" t="s">
        <v>1036</v>
      </c>
    </row>
    <row r="25" spans="1:22" s="21" customFormat="1" ht="34.5" customHeight="1">
      <c r="A25" s="244" t="s">
        <v>607</v>
      </c>
      <c r="B25" s="24"/>
      <c r="C25" s="19"/>
      <c r="D25" s="19"/>
      <c r="E25" s="19"/>
      <c r="F25" s="19"/>
      <c r="G25" s="19"/>
      <c r="H25" s="20"/>
      <c r="I25" s="302" t="s">
        <v>4</v>
      </c>
      <c r="J25" s="303"/>
      <c r="K25" s="304"/>
      <c r="L25" s="29" t="s">
        <v>1036</v>
      </c>
      <c r="M25" s="29"/>
      <c r="N25" s="29"/>
      <c r="O25" s="29"/>
      <c r="P25" s="29"/>
      <c r="Q25" s="29"/>
    </row>
    <row r="26" spans="1:22" s="21" customFormat="1" ht="34.5" customHeight="1">
      <c r="A26" s="244" t="s">
        <v>607</v>
      </c>
      <c r="B26" s="17"/>
      <c r="C26" s="19"/>
      <c r="D26" s="19"/>
      <c r="E26" s="19"/>
      <c r="F26" s="19"/>
      <c r="G26" s="19"/>
      <c r="H26" s="20"/>
      <c r="I26" s="302" t="s">
        <v>5</v>
      </c>
      <c r="J26" s="303"/>
      <c r="K26" s="304"/>
      <c r="L26" s="28"/>
      <c r="M26" s="28"/>
      <c r="N26" s="28"/>
      <c r="O26" s="28"/>
      <c r="P26" s="28"/>
      <c r="Q26" s="28"/>
    </row>
    <row r="27" spans="1:22" s="21" customFormat="1" ht="34.5" customHeight="1">
      <c r="A27" s="244" t="s">
        <v>607</v>
      </c>
      <c r="B27" s="17"/>
      <c r="C27" s="19"/>
      <c r="D27" s="19"/>
      <c r="E27" s="19"/>
      <c r="F27" s="19"/>
      <c r="G27" s="19"/>
      <c r="H27" s="20"/>
      <c r="I27" s="305" t="s">
        <v>554</v>
      </c>
      <c r="J27" s="306"/>
      <c r="K27" s="307"/>
      <c r="L27" s="29"/>
      <c r="M27" s="29"/>
      <c r="N27" s="29"/>
      <c r="O27" s="29"/>
      <c r="P27" s="29"/>
      <c r="Q27" s="29"/>
    </row>
    <row r="28" spans="1:22" s="21" customFormat="1" ht="34.5" customHeight="1">
      <c r="A28" s="244" t="s">
        <v>607</v>
      </c>
      <c r="B28" s="17"/>
      <c r="C28" s="19"/>
      <c r="D28" s="19"/>
      <c r="E28" s="19"/>
      <c r="F28" s="19"/>
      <c r="G28" s="19"/>
      <c r="H28" s="20"/>
      <c r="I28" s="305" t="s">
        <v>553</v>
      </c>
      <c r="J28" s="306"/>
      <c r="K28" s="307"/>
      <c r="L28" s="29"/>
      <c r="M28" s="29"/>
      <c r="N28" s="29"/>
      <c r="O28" s="29"/>
      <c r="P28" s="29"/>
      <c r="Q28" s="29"/>
    </row>
    <row r="29" spans="1:22" s="33" customFormat="1" ht="34.5" customHeight="1">
      <c r="A29" s="244" t="s">
        <v>607</v>
      </c>
      <c r="B29" s="17"/>
      <c r="C29" s="19"/>
      <c r="D29" s="19"/>
      <c r="E29" s="19"/>
      <c r="F29" s="19"/>
      <c r="G29" s="19"/>
      <c r="H29" s="20"/>
      <c r="I29" s="305" t="s">
        <v>8</v>
      </c>
      <c r="J29" s="306"/>
      <c r="K29" s="307"/>
      <c r="L29" s="29"/>
      <c r="M29" s="29"/>
      <c r="N29" s="29"/>
      <c r="O29" s="29"/>
      <c r="P29" s="29"/>
      <c r="Q29" s="29"/>
    </row>
    <row r="30" spans="1:22" s="21" customFormat="1" ht="34.5" customHeight="1">
      <c r="A30" s="244" t="s">
        <v>607</v>
      </c>
      <c r="B30" s="17"/>
      <c r="C30" s="19"/>
      <c r="D30" s="19"/>
      <c r="E30" s="19"/>
      <c r="F30" s="19"/>
      <c r="G30" s="19"/>
      <c r="H30" s="20"/>
      <c r="I30" s="308" t="s">
        <v>552</v>
      </c>
      <c r="J30" s="308"/>
      <c r="K30" s="308"/>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1012</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3" t="s">
        <v>1011</v>
      </c>
      <c r="J35" s="314"/>
      <c r="K35" s="315"/>
      <c r="L35" s="277" t="s">
        <v>1043</v>
      </c>
      <c r="M35" s="282" t="s">
        <v>1050</v>
      </c>
      <c r="N35" s="282" t="s">
        <v>1054</v>
      </c>
      <c r="O35" s="282" t="s">
        <v>1057</v>
      </c>
      <c r="P35" s="282" t="s">
        <v>1060</v>
      </c>
      <c r="Q35" s="282" t="s">
        <v>1063</v>
      </c>
    </row>
    <row r="36" spans="1:22" s="21" customFormat="1" ht="34.5" customHeight="1">
      <c r="A36" s="244" t="s">
        <v>608</v>
      </c>
      <c r="B36" s="17"/>
      <c r="C36" s="19"/>
      <c r="D36" s="19"/>
      <c r="E36" s="19"/>
      <c r="F36" s="19"/>
      <c r="G36" s="19"/>
      <c r="H36" s="20"/>
      <c r="I36" s="302" t="s">
        <v>11</v>
      </c>
      <c r="J36" s="303"/>
      <c r="K36" s="304"/>
      <c r="L36" s="25"/>
      <c r="M36" s="25"/>
      <c r="N36" s="25"/>
      <c r="O36" s="25"/>
      <c r="P36" s="25"/>
      <c r="Q36" s="25"/>
    </row>
    <row r="37" spans="1:22" s="21" customFormat="1" ht="34.5" customHeight="1">
      <c r="A37" s="244" t="s">
        <v>608</v>
      </c>
      <c r="B37" s="24"/>
      <c r="C37" s="19"/>
      <c r="D37" s="19"/>
      <c r="E37" s="19"/>
      <c r="F37" s="19"/>
      <c r="G37" s="19"/>
      <c r="H37" s="20"/>
      <c r="I37" s="302" t="s">
        <v>12</v>
      </c>
      <c r="J37" s="303"/>
      <c r="K37" s="304"/>
      <c r="L37" s="25"/>
      <c r="M37" s="25"/>
      <c r="N37" s="25"/>
      <c r="O37" s="25"/>
      <c r="P37" s="25"/>
      <c r="Q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row>
    <row r="39" spans="1:22" s="21" customFormat="1" ht="34.5" customHeight="1">
      <c r="A39" s="244" t="s">
        <v>608</v>
      </c>
      <c r="B39" s="17"/>
      <c r="C39" s="19"/>
      <c r="D39" s="19"/>
      <c r="E39" s="19"/>
      <c r="F39" s="19"/>
      <c r="G39" s="19"/>
      <c r="H39" s="20"/>
      <c r="I39" s="302" t="s">
        <v>14</v>
      </c>
      <c r="J39" s="303"/>
      <c r="K39" s="304"/>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0" t="s">
        <v>1010</v>
      </c>
      <c r="J44" s="311"/>
      <c r="K44" s="312"/>
      <c r="L44" s="277" t="s">
        <v>1043</v>
      </c>
      <c r="M44" s="282" t="s">
        <v>1050</v>
      </c>
      <c r="N44" s="282" t="s">
        <v>1054</v>
      </c>
      <c r="O44" s="282" t="s">
        <v>1057</v>
      </c>
      <c r="P44" s="282" t="s">
        <v>1060</v>
      </c>
      <c r="Q44" s="282" t="s">
        <v>1063</v>
      </c>
    </row>
    <row r="45" spans="1:22" s="21" customFormat="1" ht="34.5" customHeight="1">
      <c r="A45" s="278" t="s">
        <v>981</v>
      </c>
      <c r="B45" s="17"/>
      <c r="C45" s="19"/>
      <c r="D45" s="19"/>
      <c r="E45" s="19"/>
      <c r="F45" s="19"/>
      <c r="G45" s="19"/>
      <c r="H45" s="20"/>
      <c r="I45" s="305" t="s">
        <v>2</v>
      </c>
      <c r="J45" s="306"/>
      <c r="K45" s="307"/>
      <c r="L45" s="25"/>
      <c r="M45" s="25"/>
      <c r="N45" s="25"/>
      <c r="O45" s="25"/>
      <c r="P45" s="25"/>
      <c r="Q45" s="25"/>
    </row>
    <row r="46" spans="1:22" s="21" customFormat="1" ht="34.5" customHeight="1">
      <c r="A46" s="278" t="s">
        <v>981</v>
      </c>
      <c r="B46" s="24"/>
      <c r="C46" s="19"/>
      <c r="D46" s="19"/>
      <c r="E46" s="19"/>
      <c r="F46" s="19"/>
      <c r="G46" s="19"/>
      <c r="H46" s="20"/>
      <c r="I46" s="305" t="s">
        <v>3</v>
      </c>
      <c r="J46" s="306"/>
      <c r="K46" s="307"/>
      <c r="L46" s="25"/>
      <c r="M46" s="25"/>
      <c r="N46" s="25"/>
      <c r="O46" s="25"/>
      <c r="P46" s="25"/>
      <c r="Q46" s="25"/>
    </row>
    <row r="47" spans="1:22" s="21" customFormat="1" ht="34.5" customHeight="1">
      <c r="A47" s="278" t="s">
        <v>981</v>
      </c>
      <c r="B47" s="24"/>
      <c r="C47" s="19"/>
      <c r="D47" s="19"/>
      <c r="E47" s="19"/>
      <c r="F47" s="19"/>
      <c r="G47" s="19"/>
      <c r="H47" s="20"/>
      <c r="I47" s="305" t="s">
        <v>4</v>
      </c>
      <c r="J47" s="306"/>
      <c r="K47" s="307"/>
      <c r="L47" s="29"/>
      <c r="M47" s="29"/>
      <c r="N47" s="29"/>
      <c r="O47" s="29"/>
      <c r="P47" s="29"/>
      <c r="Q47" s="29"/>
    </row>
    <row r="48" spans="1:22" s="21" customFormat="1" ht="34.5" customHeight="1">
      <c r="A48" s="278" t="s">
        <v>981</v>
      </c>
      <c r="B48" s="17"/>
      <c r="C48" s="19"/>
      <c r="D48" s="19"/>
      <c r="E48" s="19"/>
      <c r="F48" s="19"/>
      <c r="G48" s="19"/>
      <c r="H48" s="20"/>
      <c r="I48" s="305" t="s">
        <v>5</v>
      </c>
      <c r="J48" s="306"/>
      <c r="K48" s="307"/>
      <c r="L48" s="28"/>
      <c r="M48" s="28"/>
      <c r="N48" s="28"/>
      <c r="O48" s="28"/>
      <c r="P48" s="28"/>
      <c r="Q48" s="28"/>
    </row>
    <row r="49" spans="1:17" s="21" customFormat="1" ht="34.5" customHeight="1">
      <c r="A49" s="278" t="s">
        <v>981</v>
      </c>
      <c r="B49" s="17"/>
      <c r="C49" s="19"/>
      <c r="D49" s="19"/>
      <c r="E49" s="19"/>
      <c r="F49" s="19"/>
      <c r="G49" s="19"/>
      <c r="H49" s="20"/>
      <c r="I49" s="305" t="s">
        <v>554</v>
      </c>
      <c r="J49" s="306"/>
      <c r="K49" s="307"/>
      <c r="L49" s="29"/>
      <c r="M49" s="29"/>
      <c r="N49" s="29"/>
      <c r="O49" s="29"/>
      <c r="P49" s="29"/>
      <c r="Q49" s="29"/>
    </row>
    <row r="50" spans="1:17" s="21" customFormat="1" ht="34.5" customHeight="1">
      <c r="A50" s="278" t="s">
        <v>981</v>
      </c>
      <c r="B50" s="17"/>
      <c r="C50" s="19"/>
      <c r="D50" s="19"/>
      <c r="E50" s="19"/>
      <c r="F50" s="19"/>
      <c r="G50" s="19"/>
      <c r="H50" s="20"/>
      <c r="I50" s="305" t="s">
        <v>553</v>
      </c>
      <c r="J50" s="306"/>
      <c r="K50" s="307"/>
      <c r="L50" s="29"/>
      <c r="M50" s="29"/>
      <c r="N50" s="29"/>
      <c r="O50" s="29"/>
      <c r="P50" s="29"/>
      <c r="Q50" s="29"/>
    </row>
    <row r="51" spans="1:17" s="33" customFormat="1" ht="34.5" customHeight="1">
      <c r="A51" s="278" t="s">
        <v>981</v>
      </c>
      <c r="B51" s="17"/>
      <c r="C51" s="19"/>
      <c r="D51" s="19"/>
      <c r="E51" s="19"/>
      <c r="F51" s="19"/>
      <c r="G51" s="19"/>
      <c r="H51" s="20"/>
      <c r="I51" s="305" t="s">
        <v>8</v>
      </c>
      <c r="J51" s="306"/>
      <c r="K51" s="307"/>
      <c r="L51" s="29"/>
      <c r="M51" s="29"/>
      <c r="N51" s="29"/>
      <c r="O51" s="29"/>
      <c r="P51" s="29"/>
      <c r="Q51" s="29"/>
    </row>
    <row r="52" spans="1:17"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row>
    <row r="53" spans="1:17"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0" t="s">
        <v>544</v>
      </c>
      <c r="E60" s="430"/>
      <c r="F60" s="430"/>
      <c r="G60" s="430"/>
      <c r="H60" s="430"/>
      <c r="I60" s="430"/>
      <c r="J60" s="430"/>
      <c r="K60" s="430"/>
      <c r="L60" s="430"/>
      <c r="M60" s="39"/>
      <c r="N60" s="39"/>
      <c r="O60" s="39"/>
      <c r="P60" s="39"/>
      <c r="Q60" s="40"/>
    </row>
    <row r="61" spans="1:17" s="21" customFormat="1" ht="34.5" customHeight="1">
      <c r="A61" s="243"/>
      <c r="B61" s="1"/>
      <c r="C61" s="41"/>
      <c r="D61" s="429" t="s">
        <v>16</v>
      </c>
      <c r="E61" s="429"/>
      <c r="F61" s="429"/>
      <c r="G61" s="429"/>
      <c r="H61" s="429"/>
      <c r="I61" s="429"/>
      <c r="J61" s="429"/>
      <c r="K61" s="429"/>
      <c r="L61" s="429"/>
      <c r="M61" s="39"/>
      <c r="N61" s="39"/>
      <c r="O61" s="39"/>
      <c r="P61" s="39"/>
      <c r="Q61" s="40"/>
    </row>
    <row r="62" spans="1:17" s="21" customFormat="1" ht="34.5" customHeight="1">
      <c r="A62" s="243"/>
      <c r="B62" s="1"/>
      <c r="C62" s="41"/>
      <c r="D62" s="429" t="s">
        <v>17</v>
      </c>
      <c r="E62" s="429"/>
      <c r="F62" s="429"/>
      <c r="G62" s="429"/>
      <c r="H62" s="429"/>
      <c r="I62" s="429"/>
      <c r="J62" s="429"/>
      <c r="K62" s="429"/>
      <c r="L62" s="429"/>
      <c r="M62" s="39"/>
      <c r="N62" s="39"/>
      <c r="O62" s="39"/>
      <c r="P62" s="39"/>
      <c r="Q62" s="40"/>
    </row>
    <row r="63" spans="1:17" s="21" customFormat="1" ht="34.5" customHeight="1">
      <c r="A63" s="243"/>
      <c r="B63" s="1"/>
      <c r="C63" s="41"/>
      <c r="D63" s="429" t="s">
        <v>18</v>
      </c>
      <c r="E63" s="429"/>
      <c r="F63" s="429"/>
      <c r="G63" s="429"/>
      <c r="H63" s="429"/>
      <c r="I63" s="429"/>
      <c r="J63" s="429"/>
      <c r="K63" s="429"/>
      <c r="L63" s="429"/>
      <c r="M63" s="39"/>
      <c r="N63" s="39"/>
      <c r="O63" s="39"/>
      <c r="P63" s="39"/>
      <c r="Q63" s="40"/>
    </row>
    <row r="64" spans="1:17" s="21" customFormat="1" ht="34.5" customHeight="1">
      <c r="A64" s="243"/>
      <c r="B64" s="1"/>
      <c r="C64" s="41"/>
      <c r="D64" s="429" t="s">
        <v>19</v>
      </c>
      <c r="E64" s="429"/>
      <c r="F64" s="429"/>
      <c r="G64" s="429"/>
      <c r="H64" s="429"/>
      <c r="I64" s="429"/>
      <c r="J64" s="429"/>
      <c r="K64" s="429"/>
      <c r="L64" s="429"/>
      <c r="M64" s="39"/>
      <c r="N64" s="39"/>
      <c r="O64" s="39"/>
      <c r="P64" s="39"/>
      <c r="Q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row>
    <row r="67" spans="1:23" s="21" customFormat="1">
      <c r="A67" s="243"/>
      <c r="B67" s="1"/>
      <c r="C67" s="47"/>
      <c r="D67" s="35"/>
      <c r="E67" s="35"/>
      <c r="F67" s="35"/>
      <c r="G67" s="35"/>
      <c r="H67" s="20"/>
      <c r="I67" s="298"/>
      <c r="J67" s="5"/>
      <c r="K67" s="6"/>
      <c r="L67" s="48"/>
      <c r="M67" s="283"/>
      <c r="N67" s="283"/>
      <c r="O67" s="283"/>
      <c r="P67" s="283"/>
    </row>
    <row r="68" spans="1:23" s="21" customFormat="1">
      <c r="A68" s="243"/>
      <c r="B68" s="1"/>
      <c r="C68" s="40"/>
      <c r="D68" s="40"/>
      <c r="E68" s="40"/>
      <c r="F68" s="40"/>
      <c r="G68" s="40"/>
      <c r="H68" s="40"/>
      <c r="I68" s="40"/>
      <c r="J68" s="40"/>
      <c r="K68" s="50"/>
      <c r="L68" s="40"/>
      <c r="M68" s="40"/>
      <c r="N68" s="40"/>
      <c r="O68" s="40"/>
      <c r="P68" s="40"/>
      <c r="Q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row>
    <row r="85" spans="1:23" s="21" customFormat="1" ht="18.75">
      <c r="A85" s="243"/>
      <c r="B85" s="55" t="s">
        <v>33</v>
      </c>
      <c r="C85" s="56"/>
      <c r="D85" s="57"/>
      <c r="E85" s="57"/>
      <c r="F85" s="57"/>
      <c r="G85" s="57"/>
      <c r="H85" s="58"/>
      <c r="I85" s="58"/>
      <c r="J85" s="59"/>
      <c r="K85" s="59"/>
      <c r="L85" s="59"/>
      <c r="M85" s="59"/>
      <c r="N85" s="60"/>
      <c r="O85" s="60"/>
      <c r="P85" s="61"/>
      <c r="Q85" s="61"/>
    </row>
    <row r="86" spans="1:23" s="21" customFormat="1">
      <c r="A86" s="243"/>
      <c r="B86" s="1"/>
      <c r="C86" s="62"/>
      <c r="D86" s="3"/>
      <c r="E86" s="3"/>
      <c r="F86" s="3"/>
      <c r="G86" s="3"/>
      <c r="H86" s="287"/>
      <c r="I86" s="287"/>
      <c r="J86" s="63"/>
      <c r="K86" s="31"/>
      <c r="L86" s="63"/>
      <c r="M86" s="63"/>
      <c r="N86" s="61"/>
      <c r="O86" s="61"/>
      <c r="P86" s="61"/>
      <c r="Q86" s="61"/>
    </row>
    <row r="87" spans="1:23" s="21" customFormat="1">
      <c r="A87" s="243"/>
      <c r="B87" s="236" t="s">
        <v>1013</v>
      </c>
      <c r="C87" s="62"/>
      <c r="D87" s="3"/>
      <c r="E87" s="3"/>
      <c r="F87" s="3"/>
      <c r="G87" s="3"/>
      <c r="H87" s="287"/>
      <c r="I87" s="287"/>
      <c r="J87" s="63"/>
      <c r="K87" s="63"/>
      <c r="L87" s="63"/>
      <c r="M87" s="63"/>
      <c r="N87" s="61"/>
      <c r="O87" s="61"/>
      <c r="P87" s="61"/>
      <c r="Q87" s="61"/>
    </row>
    <row r="88" spans="1:23" s="21" customFormat="1" ht="18.75" customHeight="1">
      <c r="A88" s="243"/>
      <c r="B88" s="18"/>
      <c r="C88" s="62"/>
      <c r="D88" s="3"/>
      <c r="E88" s="3"/>
      <c r="F88" s="3"/>
      <c r="G88" s="3"/>
      <c r="H88" s="287"/>
      <c r="I88" s="287"/>
      <c r="J88" s="59"/>
      <c r="K88" s="59"/>
      <c r="L88" s="240"/>
      <c r="M88" s="240"/>
      <c r="N88" s="240"/>
      <c r="O88" s="240"/>
      <c r="P88" s="240"/>
      <c r="Q88" s="240"/>
    </row>
    <row r="89" spans="1:23" s="21" customFormat="1">
      <c r="A89" s="243"/>
      <c r="B89" s="18"/>
      <c r="C89" s="62"/>
      <c r="D89" s="3"/>
      <c r="E89" s="3"/>
      <c r="F89" s="3"/>
      <c r="G89" s="3"/>
      <c r="H89" s="287"/>
      <c r="I89" s="287"/>
      <c r="J89" s="64" t="s">
        <v>35</v>
      </c>
      <c r="K89" s="65"/>
      <c r="L89" s="262" t="s">
        <v>1043</v>
      </c>
      <c r="M89" s="262" t="s">
        <v>1050</v>
      </c>
      <c r="N89" s="262" t="s">
        <v>1054</v>
      </c>
      <c r="O89" s="262" t="s">
        <v>1057</v>
      </c>
      <c r="P89" s="262" t="s">
        <v>1060</v>
      </c>
      <c r="Q89" s="262" t="s">
        <v>1063</v>
      </c>
    </row>
    <row r="90" spans="1:23" s="21" customFormat="1">
      <c r="A90" s="243"/>
      <c r="B90" s="1"/>
      <c r="C90" s="3"/>
      <c r="D90" s="3"/>
      <c r="E90" s="3"/>
      <c r="F90" s="3"/>
      <c r="G90" s="3"/>
      <c r="H90" s="287"/>
      <c r="I90" s="67" t="s">
        <v>36</v>
      </c>
      <c r="J90" s="68"/>
      <c r="K90" s="69"/>
      <c r="L90" s="262" t="s">
        <v>1044</v>
      </c>
      <c r="M90" s="262" t="s">
        <v>1051</v>
      </c>
      <c r="N90" s="262" t="s">
        <v>1051</v>
      </c>
      <c r="O90" s="262" t="s">
        <v>1051</v>
      </c>
      <c r="P90" s="262" t="s">
        <v>1051</v>
      </c>
      <c r="Q90" s="262" t="s">
        <v>1051</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row>
    <row r="92" spans="1:23" s="21" customFormat="1" ht="18.75">
      <c r="A92" s="243"/>
      <c r="B92" s="75"/>
      <c r="C92" s="62"/>
      <c r="D92" s="3"/>
      <c r="E92" s="3"/>
      <c r="F92" s="3"/>
      <c r="G92" s="3"/>
      <c r="H92" s="287"/>
      <c r="I92" s="287"/>
      <c r="J92" s="63"/>
      <c r="K92" s="63"/>
      <c r="L92" s="61"/>
      <c r="M92" s="61"/>
      <c r="N92" s="61"/>
      <c r="O92" s="61"/>
      <c r="P92" s="61"/>
      <c r="Q92" s="61"/>
    </row>
    <row r="93" spans="1:23" s="21" customFormat="1" ht="18.75">
      <c r="A93" s="243"/>
      <c r="B93" s="75"/>
      <c r="C93" s="62"/>
      <c r="D93" s="3"/>
      <c r="E93" s="3"/>
      <c r="F93" s="3"/>
      <c r="G93" s="3"/>
      <c r="H93" s="287"/>
      <c r="I93" s="287"/>
      <c r="J93" s="63"/>
      <c r="K93" s="63"/>
      <c r="L93" s="61"/>
      <c r="M93" s="61"/>
      <c r="N93" s="61"/>
      <c r="O93" s="61"/>
      <c r="P93" s="61"/>
      <c r="Q93" s="61"/>
    </row>
    <row r="94" spans="1:23" s="21" customFormat="1" ht="18.75">
      <c r="A94" s="243"/>
      <c r="B94" s="75"/>
      <c r="C94" s="62"/>
      <c r="D94" s="3"/>
      <c r="E94" s="3"/>
      <c r="F94" s="3"/>
      <c r="G94" s="3"/>
      <c r="H94" s="287"/>
      <c r="I94" s="287"/>
      <c r="J94" s="63"/>
      <c r="K94" s="63"/>
      <c r="L94" s="61"/>
      <c r="M94" s="61"/>
      <c r="N94" s="61"/>
      <c r="O94" s="61"/>
      <c r="P94" s="61"/>
      <c r="Q94" s="61"/>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1043</v>
      </c>
      <c r="M97" s="66" t="s">
        <v>1050</v>
      </c>
      <c r="N97" s="66" t="s">
        <v>1054</v>
      </c>
      <c r="O97" s="66" t="s">
        <v>1057</v>
      </c>
      <c r="P97" s="66" t="s">
        <v>1060</v>
      </c>
      <c r="Q97" s="66" t="s">
        <v>1063</v>
      </c>
      <c r="R97" s="8"/>
      <c r="S97" s="8"/>
      <c r="T97" s="8"/>
      <c r="U97" s="8"/>
      <c r="V97" s="8"/>
    </row>
    <row r="98" spans="1:22" ht="20.25" customHeight="1">
      <c r="A98" s="243"/>
      <c r="B98" s="1"/>
      <c r="C98" s="62"/>
      <c r="D98" s="3"/>
      <c r="F98" s="3"/>
      <c r="G98" s="3"/>
      <c r="H98" s="287"/>
      <c r="I98" s="67" t="s">
        <v>40</v>
      </c>
      <c r="J98" s="68"/>
      <c r="K98" s="79"/>
      <c r="L98" s="70" t="s">
        <v>1044</v>
      </c>
      <c r="M98" s="70" t="s">
        <v>1051</v>
      </c>
      <c r="N98" s="70" t="s">
        <v>1051</v>
      </c>
      <c r="O98" s="70" t="s">
        <v>1051</v>
      </c>
      <c r="P98" s="70" t="s">
        <v>1051</v>
      </c>
      <c r="Q98" s="70" t="s">
        <v>1051</v>
      </c>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IF(SUM(L99:Q99)=0,IF(COUNTIF(L99:Q99,"未確認")&gt;0,"未確認",IF(COUNTIF(L99:Q99,"~*")&gt;0,"*",SUM(L99:Q99))),SUM(L99:Q99))</f>
        <v>300</v>
      </c>
      <c r="K99" s="237" t="str">
        <f>IF(OR(COUNTIF(L99:Q99,"未確認")&gt;0,COUNTIF(L99:Q99,"~*")&gt;0),"※","")</f>
        <v/>
      </c>
      <c r="L99" s="258">
        <v>50</v>
      </c>
      <c r="M99" s="258">
        <v>50</v>
      </c>
      <c r="N99" s="258">
        <v>50</v>
      </c>
      <c r="O99" s="258">
        <v>50</v>
      </c>
      <c r="P99" s="258">
        <v>50</v>
      </c>
      <c r="Q99" s="258">
        <v>50</v>
      </c>
    </row>
    <row r="100" spans="1:22" s="83" customFormat="1" ht="34.5" customHeight="1">
      <c r="A100" s="244" t="s">
        <v>611</v>
      </c>
      <c r="B100" s="84"/>
      <c r="C100" s="395"/>
      <c r="D100" s="396"/>
      <c r="E100" s="408"/>
      <c r="F100" s="409"/>
      <c r="G100" s="414" t="s">
        <v>44</v>
      </c>
      <c r="H100" s="416"/>
      <c r="I100" s="419"/>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5"/>
      <c r="D101" s="396"/>
      <c r="E101" s="319" t="s">
        <v>45</v>
      </c>
      <c r="F101" s="320"/>
      <c r="G101" s="320"/>
      <c r="H101" s="321"/>
      <c r="I101" s="419"/>
      <c r="J101" s="256">
        <f t="shared" si="0"/>
        <v>250</v>
      </c>
      <c r="K101" s="237" t="str">
        <f>IF(OR(COUNTIF(L101:Q101,"未確認")&gt;0,COUNTIF(L101:Q101,"~*")&gt;0),"※","")</f>
        <v/>
      </c>
      <c r="L101" s="258">
        <v>0</v>
      </c>
      <c r="M101" s="258">
        <v>50</v>
      </c>
      <c r="N101" s="258">
        <v>50</v>
      </c>
      <c r="O101" s="258">
        <v>50</v>
      </c>
      <c r="P101" s="258">
        <v>50</v>
      </c>
      <c r="Q101" s="258">
        <v>50</v>
      </c>
    </row>
    <row r="102" spans="1:22" s="83" customFormat="1" ht="34.5" customHeight="1">
      <c r="A102" s="244" t="s">
        <v>610</v>
      </c>
      <c r="B102" s="84"/>
      <c r="C102" s="376"/>
      <c r="D102" s="378"/>
      <c r="E102" s="316" t="s">
        <v>612</v>
      </c>
      <c r="F102" s="317"/>
      <c r="G102" s="317"/>
      <c r="H102" s="318"/>
      <c r="I102" s="419"/>
      <c r="J102" s="256">
        <f t="shared" si="0"/>
        <v>300</v>
      </c>
      <c r="K102" s="237" t="str">
        <f t="shared" ref="K102:K111" si="1">IF(OR(COUNTIF(L101:Q101,"未確認")&gt;0,COUNTIF(L101:Q101,"~*")&gt;0),"※","")</f>
        <v/>
      </c>
      <c r="L102" s="258">
        <v>50</v>
      </c>
      <c r="M102" s="258">
        <v>50</v>
      </c>
      <c r="N102" s="258">
        <v>50</v>
      </c>
      <c r="O102" s="258">
        <v>50</v>
      </c>
      <c r="P102" s="258">
        <v>50</v>
      </c>
      <c r="Q102" s="258">
        <v>50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4" t="s">
        <v>49</v>
      </c>
      <c r="D112" s="415"/>
      <c r="E112" s="415"/>
      <c r="F112" s="415"/>
      <c r="G112" s="415"/>
      <c r="H112" s="416"/>
      <c r="I112" s="420"/>
      <c r="J112" s="85"/>
      <c r="K112" s="86" t="s">
        <v>542</v>
      </c>
      <c r="L112" s="257" t="s">
        <v>1038</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1043</v>
      </c>
      <c r="M118" s="66" t="s">
        <v>1050</v>
      </c>
      <c r="N118" s="66" t="s">
        <v>1054</v>
      </c>
      <c r="O118" s="66" t="s">
        <v>1057</v>
      </c>
      <c r="P118" s="66" t="s">
        <v>1060</v>
      </c>
      <c r="Q118" s="66" t="s">
        <v>1063</v>
      </c>
      <c r="R118" s="8"/>
      <c r="S118" s="8"/>
      <c r="T118" s="8"/>
      <c r="U118" s="8"/>
      <c r="V118" s="8"/>
    </row>
    <row r="119" spans="1:22" ht="20.25" customHeight="1">
      <c r="A119" s="243"/>
      <c r="B119" s="1"/>
      <c r="C119" s="3"/>
      <c r="D119" s="3"/>
      <c r="F119" s="3"/>
      <c r="G119" s="3"/>
      <c r="H119" s="287"/>
      <c r="I119" s="67" t="s">
        <v>40</v>
      </c>
      <c r="J119" s="94"/>
      <c r="K119" s="79"/>
      <c r="L119" s="70" t="s">
        <v>1044</v>
      </c>
      <c r="M119" s="70" t="s">
        <v>1051</v>
      </c>
      <c r="N119" s="70" t="s">
        <v>1051</v>
      </c>
      <c r="O119" s="70" t="s">
        <v>1051</v>
      </c>
      <c r="P119" s="70" t="s">
        <v>1051</v>
      </c>
      <c r="Q119" s="70" t="s">
        <v>1051</v>
      </c>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1039</v>
      </c>
      <c r="M120" s="98" t="s">
        <v>1045</v>
      </c>
      <c r="N120" s="98" t="s">
        <v>1045</v>
      </c>
      <c r="O120" s="98" t="s">
        <v>1045</v>
      </c>
      <c r="P120" s="98" t="s">
        <v>1045</v>
      </c>
      <c r="Q120" s="98" t="s">
        <v>1045</v>
      </c>
    </row>
    <row r="121" spans="1:22" s="83" customFormat="1" ht="40.5" customHeight="1">
      <c r="A121" s="244" t="s">
        <v>618</v>
      </c>
      <c r="B121" s="1"/>
      <c r="C121" s="295"/>
      <c r="D121" s="297"/>
      <c r="E121" s="333" t="s">
        <v>53</v>
      </c>
      <c r="F121" s="334"/>
      <c r="G121" s="334"/>
      <c r="H121" s="335"/>
      <c r="I121" s="353"/>
      <c r="J121" s="101"/>
      <c r="K121" s="102"/>
      <c r="L121" s="98" t="s">
        <v>533</v>
      </c>
      <c r="M121" s="98" t="s">
        <v>1039</v>
      </c>
      <c r="N121" s="98" t="s">
        <v>1052</v>
      </c>
      <c r="O121" s="98" t="s">
        <v>1055</v>
      </c>
      <c r="P121" s="98" t="s">
        <v>1058</v>
      </c>
      <c r="Q121" s="98" t="s">
        <v>1061</v>
      </c>
    </row>
    <row r="122" spans="1:22" s="83" customFormat="1" ht="40.5" customHeight="1">
      <c r="A122" s="244" t="s">
        <v>619</v>
      </c>
      <c r="B122" s="1"/>
      <c r="C122" s="295"/>
      <c r="D122" s="297"/>
      <c r="E122" s="395"/>
      <c r="F122" s="417"/>
      <c r="G122" s="417"/>
      <c r="H122" s="396"/>
      <c r="I122" s="353"/>
      <c r="J122" s="101"/>
      <c r="K122" s="102"/>
      <c r="L122" s="98" t="s">
        <v>533</v>
      </c>
      <c r="M122" s="98" t="s">
        <v>1046</v>
      </c>
      <c r="N122" s="98" t="s">
        <v>1053</v>
      </c>
      <c r="O122" s="98" t="s">
        <v>1056</v>
      </c>
      <c r="P122" s="98" t="s">
        <v>1059</v>
      </c>
      <c r="Q122" s="98" t="s">
        <v>1062</v>
      </c>
    </row>
    <row r="123" spans="1:22" s="83" customFormat="1" ht="40.5" customHeight="1">
      <c r="A123" s="244" t="s">
        <v>620</v>
      </c>
      <c r="B123" s="1"/>
      <c r="C123" s="289"/>
      <c r="D123" s="290"/>
      <c r="E123" s="376"/>
      <c r="F123" s="377"/>
      <c r="G123" s="377"/>
      <c r="H123" s="378"/>
      <c r="I123" s="340"/>
      <c r="J123" s="105"/>
      <c r="K123" s="106"/>
      <c r="L123" s="98" t="s">
        <v>533</v>
      </c>
      <c r="M123" s="98" t="s">
        <v>1047</v>
      </c>
      <c r="N123" s="98" t="s">
        <v>1039</v>
      </c>
      <c r="O123" s="98" t="s">
        <v>533</v>
      </c>
      <c r="P123" s="98" t="s">
        <v>533</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1043</v>
      </c>
      <c r="M129" s="66" t="s">
        <v>1050</v>
      </c>
      <c r="N129" s="66" t="s">
        <v>1054</v>
      </c>
      <c r="O129" s="66" t="s">
        <v>1057</v>
      </c>
      <c r="P129" s="66" t="s">
        <v>1060</v>
      </c>
      <c r="Q129" s="66" t="s">
        <v>1063</v>
      </c>
      <c r="R129" s="8"/>
      <c r="S129" s="8"/>
      <c r="T129" s="8"/>
      <c r="U129" s="8"/>
      <c r="V129" s="8"/>
    </row>
    <row r="130" spans="1:22" ht="20.25" customHeight="1">
      <c r="A130" s="243"/>
      <c r="B130" s="1"/>
      <c r="C130" s="62"/>
      <c r="D130" s="3"/>
      <c r="F130" s="3"/>
      <c r="G130" s="3"/>
      <c r="H130" s="287"/>
      <c r="I130" s="67" t="s">
        <v>36</v>
      </c>
      <c r="J130" s="68"/>
      <c r="K130" s="79"/>
      <c r="L130" s="70" t="s">
        <v>1044</v>
      </c>
      <c r="M130" s="70" t="s">
        <v>1051</v>
      </c>
      <c r="N130" s="70" t="s">
        <v>1051</v>
      </c>
      <c r="O130" s="70" t="s">
        <v>1051</v>
      </c>
      <c r="P130" s="70" t="s">
        <v>1051</v>
      </c>
      <c r="Q130" s="70" t="s">
        <v>1051</v>
      </c>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533</v>
      </c>
      <c r="M131" s="98" t="s">
        <v>1048</v>
      </c>
      <c r="N131" s="98" t="s">
        <v>1048</v>
      </c>
      <c r="O131" s="98" t="s">
        <v>1048</v>
      </c>
      <c r="P131" s="98" t="s">
        <v>1048</v>
      </c>
      <c r="Q131" s="98" t="s">
        <v>1048</v>
      </c>
    </row>
    <row r="132" spans="1:22" s="83" customFormat="1" ht="34.5" customHeight="1">
      <c r="A132" s="244" t="s">
        <v>621</v>
      </c>
      <c r="B132" s="84"/>
      <c r="C132" s="295"/>
      <c r="D132" s="297"/>
      <c r="E132" s="319" t="s">
        <v>58</v>
      </c>
      <c r="F132" s="320"/>
      <c r="G132" s="320"/>
      <c r="H132" s="321"/>
      <c r="I132" s="388"/>
      <c r="J132" s="101"/>
      <c r="K132" s="102"/>
      <c r="L132" s="82">
        <v>0</v>
      </c>
      <c r="M132" s="82">
        <v>50</v>
      </c>
      <c r="N132" s="82">
        <v>50</v>
      </c>
      <c r="O132" s="82">
        <v>50</v>
      </c>
      <c r="P132" s="82">
        <v>50</v>
      </c>
      <c r="Q132" s="82">
        <v>50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1043</v>
      </c>
      <c r="M143" s="66" t="s">
        <v>1050</v>
      </c>
      <c r="N143" s="66" t="s">
        <v>1054</v>
      </c>
      <c r="O143" s="66" t="s">
        <v>1057</v>
      </c>
      <c r="P143" s="66" t="s">
        <v>1060</v>
      </c>
      <c r="Q143" s="66" t="s">
        <v>1063</v>
      </c>
      <c r="R143" s="8"/>
      <c r="S143" s="8"/>
      <c r="T143" s="8"/>
      <c r="U143" s="8"/>
      <c r="V143" s="8"/>
    </row>
    <row r="144" spans="1:22" ht="20.25" customHeight="1">
      <c r="A144" s="243"/>
      <c r="B144" s="1"/>
      <c r="C144" s="62"/>
      <c r="D144" s="3"/>
      <c r="F144" s="3"/>
      <c r="G144" s="3"/>
      <c r="H144" s="287"/>
      <c r="I144" s="67" t="s">
        <v>36</v>
      </c>
      <c r="J144" s="68"/>
      <c r="K144" s="79"/>
      <c r="L144" s="70" t="s">
        <v>1044</v>
      </c>
      <c r="M144" s="70" t="s">
        <v>1051</v>
      </c>
      <c r="N144" s="70" t="s">
        <v>1051</v>
      </c>
      <c r="O144" s="70" t="s">
        <v>1051</v>
      </c>
      <c r="P144" s="70" t="s">
        <v>1051</v>
      </c>
      <c r="Q144" s="70" t="s">
        <v>1051</v>
      </c>
      <c r="R144" s="8"/>
      <c r="S144" s="8"/>
      <c r="T144" s="8"/>
      <c r="U144" s="8"/>
      <c r="V144" s="8"/>
    </row>
    <row r="145" spans="1:17" s="118" customFormat="1" ht="34.5" customHeight="1">
      <c r="A145" s="246" t="s">
        <v>647</v>
      </c>
      <c r="B145" s="115"/>
      <c r="C145" s="316" t="s">
        <v>555</v>
      </c>
      <c r="D145" s="317"/>
      <c r="E145" s="317"/>
      <c r="F145" s="317"/>
      <c r="G145" s="317"/>
      <c r="H145" s="318"/>
      <c r="I145" s="339"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6" t="s">
        <v>556</v>
      </c>
      <c r="D146" s="317"/>
      <c r="E146" s="317"/>
      <c r="F146" s="317"/>
      <c r="G146" s="317"/>
      <c r="H146" s="318"/>
      <c r="I146" s="412"/>
      <c r="J146" s="263">
        <f t="shared" si="2"/>
        <v>452</v>
      </c>
      <c r="K146" s="264" t="str">
        <f t="shared" si="3"/>
        <v/>
      </c>
      <c r="L146" s="117">
        <v>0</v>
      </c>
      <c r="M146" s="117">
        <v>78</v>
      </c>
      <c r="N146" s="117">
        <v>86</v>
      </c>
      <c r="O146" s="117">
        <v>106</v>
      </c>
      <c r="P146" s="117">
        <v>93</v>
      </c>
      <c r="Q146" s="117">
        <v>89</v>
      </c>
    </row>
    <row r="147" spans="1:17"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6" t="s">
        <v>90</v>
      </c>
      <c r="D177" s="317"/>
      <c r="E177" s="317"/>
      <c r="F177" s="317"/>
      <c r="G177" s="317"/>
      <c r="H177" s="318"/>
      <c r="I177" s="412"/>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6" t="s">
        <v>639</v>
      </c>
      <c r="D209" s="317"/>
      <c r="E209" s="317"/>
      <c r="F209" s="317"/>
      <c r="G209" s="317"/>
      <c r="H209" s="318"/>
      <c r="I209" s="412"/>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25">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1043</v>
      </c>
      <c r="M226" s="66" t="s">
        <v>1050</v>
      </c>
      <c r="N226" s="66" t="s">
        <v>1054</v>
      </c>
      <c r="O226" s="66" t="s">
        <v>1057</v>
      </c>
      <c r="P226" s="66" t="s">
        <v>1060</v>
      </c>
      <c r="Q226" s="66" t="s">
        <v>1063</v>
      </c>
      <c r="R226" s="8"/>
      <c r="S226" s="8"/>
      <c r="T226" s="8"/>
      <c r="U226" s="8"/>
      <c r="V226" s="8"/>
    </row>
    <row r="227" spans="1:22" ht="20.25" customHeight="1">
      <c r="A227" s="243"/>
      <c r="B227" s="1"/>
      <c r="C227" s="3"/>
      <c r="D227" s="3"/>
      <c r="F227" s="3"/>
      <c r="G227" s="3"/>
      <c r="H227" s="287"/>
      <c r="I227" s="67" t="s">
        <v>36</v>
      </c>
      <c r="J227" s="68"/>
      <c r="K227" s="79"/>
      <c r="L227" s="70" t="s">
        <v>1044</v>
      </c>
      <c r="M227" s="70" t="s">
        <v>1051</v>
      </c>
      <c r="N227" s="70" t="s">
        <v>1051</v>
      </c>
      <c r="O227" s="70" t="s">
        <v>1051</v>
      </c>
      <c r="P227" s="70" t="s">
        <v>1051</v>
      </c>
      <c r="Q227" s="70" t="s">
        <v>1051</v>
      </c>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1040</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1043</v>
      </c>
      <c r="M234" s="66" t="s">
        <v>1050</v>
      </c>
      <c r="N234" s="66" t="s">
        <v>1054</v>
      </c>
      <c r="O234" s="66" t="s">
        <v>1057</v>
      </c>
      <c r="P234" s="66" t="s">
        <v>1060</v>
      </c>
      <c r="Q234" s="66" t="s">
        <v>1063</v>
      </c>
      <c r="R234" s="8"/>
      <c r="S234" s="8"/>
      <c r="T234" s="8"/>
      <c r="U234" s="8"/>
      <c r="V234" s="8"/>
    </row>
    <row r="235" spans="1:22" ht="20.25" customHeight="1">
      <c r="A235" s="247" t="s">
        <v>629</v>
      </c>
      <c r="B235" s="1"/>
      <c r="C235" s="3"/>
      <c r="D235" s="3"/>
      <c r="F235" s="3"/>
      <c r="G235" s="3"/>
      <c r="H235" s="287"/>
      <c r="I235" s="67" t="s">
        <v>36</v>
      </c>
      <c r="J235" s="68"/>
      <c r="K235" s="79"/>
      <c r="L235" s="70" t="s">
        <v>1044</v>
      </c>
      <c r="M235" s="70" t="s">
        <v>1051</v>
      </c>
      <c r="N235" s="70" t="s">
        <v>1051</v>
      </c>
      <c r="O235" s="70" t="s">
        <v>1051</v>
      </c>
      <c r="P235" s="70" t="s">
        <v>1051</v>
      </c>
      <c r="Q235" s="70" t="s">
        <v>1051</v>
      </c>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1041</v>
      </c>
      <c r="K236" s="81"/>
      <c r="L236" s="110"/>
      <c r="M236" s="127"/>
      <c r="N236" s="127"/>
      <c r="O236" s="127"/>
      <c r="P236" s="127"/>
      <c r="Q236" s="127"/>
    </row>
    <row r="237" spans="1:22" s="83" customFormat="1" ht="34.5" customHeight="1">
      <c r="A237" s="248" t="s">
        <v>627</v>
      </c>
      <c r="B237" s="119"/>
      <c r="C237" s="319" t="s">
        <v>130</v>
      </c>
      <c r="D237" s="320"/>
      <c r="E237" s="320"/>
      <c r="F237" s="320"/>
      <c r="G237" s="320"/>
      <c r="H237" s="321"/>
      <c r="I237" s="406"/>
      <c r="J237" s="260" t="s">
        <v>1041</v>
      </c>
      <c r="K237" s="81"/>
      <c r="L237" s="101"/>
      <c r="M237" s="129"/>
      <c r="N237" s="129"/>
      <c r="O237" s="129"/>
      <c r="P237" s="129"/>
      <c r="Q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1043</v>
      </c>
      <c r="M244" s="66" t="s">
        <v>1050</v>
      </c>
      <c r="N244" s="66" t="s">
        <v>1054</v>
      </c>
      <c r="O244" s="66" t="s">
        <v>1057</v>
      </c>
      <c r="P244" s="66" t="s">
        <v>1060</v>
      </c>
      <c r="Q244" s="66" t="s">
        <v>1063</v>
      </c>
      <c r="R244" s="8"/>
      <c r="S244" s="8"/>
      <c r="T244" s="8"/>
      <c r="U244" s="8"/>
      <c r="V244" s="8"/>
    </row>
    <row r="245" spans="1:22" ht="20.25" customHeight="1">
      <c r="A245" s="243"/>
      <c r="B245" s="1"/>
      <c r="C245" s="62"/>
      <c r="D245" s="3"/>
      <c r="F245" s="3"/>
      <c r="G245" s="3"/>
      <c r="H245" s="287"/>
      <c r="I245" s="67" t="s">
        <v>36</v>
      </c>
      <c r="J245" s="68"/>
      <c r="K245" s="79"/>
      <c r="L245" s="70" t="s">
        <v>1044</v>
      </c>
      <c r="M245" s="70" t="s">
        <v>1051</v>
      </c>
      <c r="N245" s="70" t="s">
        <v>1051</v>
      </c>
      <c r="O245" s="70" t="s">
        <v>1051</v>
      </c>
      <c r="P245" s="70" t="s">
        <v>1051</v>
      </c>
      <c r="Q245" s="70" t="s">
        <v>1051</v>
      </c>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row>
    <row r="247" spans="1:22" s="83" customFormat="1" ht="98.1" customHeight="1">
      <c r="A247" s="244" t="s">
        <v>631</v>
      </c>
      <c r="B247" s="119"/>
      <c r="C247" s="319" t="s">
        <v>135</v>
      </c>
      <c r="D247" s="320"/>
      <c r="E247" s="320"/>
      <c r="F247" s="320"/>
      <c r="G247" s="320"/>
      <c r="H247" s="321"/>
      <c r="I247" s="134" t="s">
        <v>136</v>
      </c>
      <c r="J247" s="260" t="s">
        <v>1041</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1043</v>
      </c>
      <c r="M253" s="66" t="s">
        <v>1050</v>
      </c>
      <c r="N253" s="66" t="s">
        <v>1054</v>
      </c>
      <c r="O253" s="66" t="s">
        <v>1057</v>
      </c>
      <c r="P253" s="66" t="s">
        <v>1060</v>
      </c>
      <c r="Q253" s="66" t="s">
        <v>1063</v>
      </c>
      <c r="R253" s="8"/>
      <c r="S253" s="8"/>
      <c r="T253" s="8"/>
      <c r="U253" s="8"/>
      <c r="V253" s="8"/>
    </row>
    <row r="254" spans="1:22">
      <c r="A254" s="243"/>
      <c r="B254" s="1"/>
      <c r="C254" s="62"/>
      <c r="D254" s="3"/>
      <c r="F254" s="3"/>
      <c r="G254" s="3"/>
      <c r="H254" s="287"/>
      <c r="I254" s="67" t="s">
        <v>36</v>
      </c>
      <c r="J254" s="68"/>
      <c r="K254" s="79"/>
      <c r="L254" s="70" t="s">
        <v>1044</v>
      </c>
      <c r="M254" s="137" t="s">
        <v>1051</v>
      </c>
      <c r="N254" s="137" t="s">
        <v>1051</v>
      </c>
      <c r="O254" s="137" t="s">
        <v>1051</v>
      </c>
      <c r="P254" s="137" t="s">
        <v>1051</v>
      </c>
      <c r="Q254" s="137" t="s">
        <v>1051</v>
      </c>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1043</v>
      </c>
      <c r="M263" s="66" t="s">
        <v>1050</v>
      </c>
      <c r="N263" s="66" t="s">
        <v>1054</v>
      </c>
      <c r="O263" s="66" t="s">
        <v>1057</v>
      </c>
      <c r="P263" s="66" t="s">
        <v>1060</v>
      </c>
      <c r="Q263" s="66" t="s">
        <v>1063</v>
      </c>
      <c r="R263" s="8"/>
      <c r="S263" s="8"/>
      <c r="T263" s="8"/>
      <c r="U263" s="8"/>
      <c r="V263" s="8"/>
    </row>
    <row r="264" spans="1:22" ht="20.25" customHeight="1">
      <c r="A264" s="243"/>
      <c r="B264" s="1"/>
      <c r="C264" s="62"/>
      <c r="D264" s="3"/>
      <c r="F264" s="3"/>
      <c r="G264" s="3"/>
      <c r="H264" s="287"/>
      <c r="I264" s="67" t="s">
        <v>36</v>
      </c>
      <c r="J264" s="68"/>
      <c r="K264" s="79"/>
      <c r="L264" s="70" t="s">
        <v>1044</v>
      </c>
      <c r="M264" s="70" t="s">
        <v>1051</v>
      </c>
      <c r="N264" s="70" t="s">
        <v>1051</v>
      </c>
      <c r="O264" s="70" t="s">
        <v>1051</v>
      </c>
      <c r="P264" s="70" t="s">
        <v>1051</v>
      </c>
      <c r="Q264" s="70" t="s">
        <v>1051</v>
      </c>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66</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3"/>
      <c r="D266" s="373"/>
      <c r="E266" s="373"/>
      <c r="F266" s="373"/>
      <c r="G266" s="370" t="s">
        <v>148</v>
      </c>
      <c r="H266" s="370"/>
      <c r="I266" s="403"/>
      <c r="J266" s="267">
        <v>51.2</v>
      </c>
      <c r="K266" s="81" t="str">
        <f t="shared" si="8"/>
        <v/>
      </c>
      <c r="L266" s="144"/>
      <c r="M266" s="144"/>
      <c r="N266" s="144"/>
      <c r="O266" s="144"/>
      <c r="P266" s="144"/>
      <c r="Q266" s="144"/>
    </row>
    <row r="267" spans="1:22" s="83" customFormat="1" ht="34.5" customHeight="1">
      <c r="A267" s="244" t="s">
        <v>724</v>
      </c>
      <c r="B267" s="84"/>
      <c r="C267" s="370" t="s">
        <v>149</v>
      </c>
      <c r="D267" s="373"/>
      <c r="E267" s="373"/>
      <c r="F267" s="373"/>
      <c r="G267" s="370" t="s">
        <v>146</v>
      </c>
      <c r="H267" s="370"/>
      <c r="I267" s="403"/>
      <c r="J267" s="266">
        <v>2</v>
      </c>
      <c r="K267" s="81" t="str">
        <f t="shared" si="8"/>
        <v/>
      </c>
      <c r="L267" s="141"/>
      <c r="M267" s="141"/>
      <c r="N267" s="141"/>
      <c r="O267" s="141"/>
      <c r="P267" s="141"/>
      <c r="Q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row>
    <row r="269" spans="1:22" s="83" customFormat="1" ht="34.5" customHeight="1">
      <c r="A269" s="249" t="s">
        <v>725</v>
      </c>
      <c r="B269" s="120"/>
      <c r="C269" s="370" t="s">
        <v>150</v>
      </c>
      <c r="D269" s="370"/>
      <c r="E269" s="370"/>
      <c r="F269" s="370"/>
      <c r="G269" s="370" t="s">
        <v>146</v>
      </c>
      <c r="H269" s="370"/>
      <c r="I269" s="403"/>
      <c r="J269" s="266">
        <f t="shared" ref="J269:J284" si="9">IF(SUM(L269:Q269)=0,IF(COUNTIF(L269:Q269,"未確認")&gt;0,"未確認",IF(COUNTIF(L269:Q269,"~*")&gt;0,"*",SUM(L269:Q269))),SUM(L269:Q269))</f>
        <v>126</v>
      </c>
      <c r="K269" s="81" t="str">
        <f t="shared" si="8"/>
        <v/>
      </c>
      <c r="L269" s="147">
        <v>0</v>
      </c>
      <c r="M269" s="147">
        <v>25</v>
      </c>
      <c r="N269" s="147">
        <v>24</v>
      </c>
      <c r="O269" s="147">
        <v>25</v>
      </c>
      <c r="P269" s="147">
        <v>26</v>
      </c>
      <c r="Q269" s="147">
        <v>26</v>
      </c>
    </row>
    <row r="270" spans="1:22" s="83" customFormat="1" ht="34.5" customHeight="1">
      <c r="A270" s="249" t="s">
        <v>725</v>
      </c>
      <c r="B270" s="120"/>
      <c r="C270" s="370"/>
      <c r="D270" s="370"/>
      <c r="E270" s="370"/>
      <c r="F270" s="370"/>
      <c r="G270" s="370" t="s">
        <v>148</v>
      </c>
      <c r="H270" s="370"/>
      <c r="I270" s="403"/>
      <c r="J270" s="266">
        <f t="shared" si="9"/>
        <v>3.6</v>
      </c>
      <c r="K270" s="81" t="str">
        <f t="shared" si="8"/>
        <v/>
      </c>
      <c r="L270" s="148">
        <v>0</v>
      </c>
      <c r="M270" s="148">
        <v>0</v>
      </c>
      <c r="N270" s="148">
        <v>0.6</v>
      </c>
      <c r="O270" s="148">
        <v>0.8</v>
      </c>
      <c r="P270" s="148">
        <v>0.8</v>
      </c>
      <c r="Q270" s="148">
        <v>1.4</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c r="M271" s="147">
        <v>0</v>
      </c>
      <c r="N271" s="147">
        <v>0</v>
      </c>
      <c r="O271" s="147">
        <v>0</v>
      </c>
      <c r="P271" s="147">
        <v>0</v>
      </c>
      <c r="Q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0" t="s">
        <v>152</v>
      </c>
      <c r="D273" s="371"/>
      <c r="E273" s="371"/>
      <c r="F273" s="371"/>
      <c r="G273" s="370" t="s">
        <v>146</v>
      </c>
      <c r="H273" s="370"/>
      <c r="I273" s="403"/>
      <c r="J273" s="266">
        <f t="shared" si="9"/>
        <v>0</v>
      </c>
      <c r="K273" s="81" t="str">
        <f t="shared" si="8"/>
        <v/>
      </c>
      <c r="L273" s="147">
        <v>0</v>
      </c>
      <c r="M273" s="147">
        <v>0</v>
      </c>
      <c r="N273" s="147">
        <v>0</v>
      </c>
      <c r="O273" s="147">
        <v>0</v>
      </c>
      <c r="P273" s="147">
        <v>0</v>
      </c>
      <c r="Q273" s="147">
        <v>0</v>
      </c>
    </row>
    <row r="274" spans="1:17" s="83" customFormat="1" ht="34.5" customHeight="1">
      <c r="A274" s="249" t="s">
        <v>727</v>
      </c>
      <c r="B274" s="120"/>
      <c r="C274" s="371"/>
      <c r="D274" s="371"/>
      <c r="E274" s="371"/>
      <c r="F274" s="371"/>
      <c r="G274" s="370" t="s">
        <v>148</v>
      </c>
      <c r="H274" s="370"/>
      <c r="I274" s="403"/>
      <c r="J274" s="266">
        <f t="shared" si="9"/>
        <v>2.9000000000000004</v>
      </c>
      <c r="K274" s="81" t="str">
        <f t="shared" si="8"/>
        <v/>
      </c>
      <c r="L274" s="148">
        <v>0</v>
      </c>
      <c r="M274" s="148">
        <v>0.8</v>
      </c>
      <c r="N274" s="148">
        <v>0</v>
      </c>
      <c r="O274" s="148">
        <v>0.5</v>
      </c>
      <c r="P274" s="148">
        <v>0.8</v>
      </c>
      <c r="Q274" s="148">
        <v>0.8</v>
      </c>
    </row>
    <row r="275" spans="1:17"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0" t="s">
        <v>158</v>
      </c>
      <c r="D285" s="373"/>
      <c r="E285" s="373"/>
      <c r="F285" s="373"/>
      <c r="G285" s="370" t="s">
        <v>146</v>
      </c>
      <c r="H285" s="370"/>
      <c r="I285" s="403"/>
      <c r="J285" s="266">
        <v>15</v>
      </c>
      <c r="K285" s="81" t="str">
        <f t="shared" si="8"/>
        <v/>
      </c>
      <c r="L285" s="141"/>
      <c r="M285" s="141"/>
      <c r="N285" s="141"/>
      <c r="O285" s="141"/>
      <c r="P285" s="141"/>
      <c r="Q285" s="141"/>
    </row>
    <row r="286" spans="1:17" s="83" customFormat="1" ht="34.5" customHeight="1">
      <c r="A286" s="244" t="s">
        <v>733</v>
      </c>
      <c r="B286" s="84"/>
      <c r="C286" s="373"/>
      <c r="D286" s="373"/>
      <c r="E286" s="373"/>
      <c r="F286" s="373"/>
      <c r="G286" s="370" t="s">
        <v>148</v>
      </c>
      <c r="H286" s="370"/>
      <c r="I286" s="403"/>
      <c r="J286" s="266">
        <v>0.8</v>
      </c>
      <c r="K286" s="81" t="str">
        <f t="shared" si="8"/>
        <v/>
      </c>
      <c r="L286" s="144"/>
      <c r="M286" s="144"/>
      <c r="N286" s="144"/>
      <c r="O286" s="144"/>
      <c r="P286" s="144"/>
      <c r="Q286" s="144"/>
    </row>
    <row r="287" spans="1:17" s="83" customFormat="1" ht="34.5" customHeight="1">
      <c r="A287" s="244" t="s">
        <v>734</v>
      </c>
      <c r="B287" s="84"/>
      <c r="C287" s="370" t="s">
        <v>159</v>
      </c>
      <c r="D287" s="373"/>
      <c r="E287" s="373"/>
      <c r="F287" s="373"/>
      <c r="G287" s="370" t="s">
        <v>146</v>
      </c>
      <c r="H287" s="370"/>
      <c r="I287" s="403"/>
      <c r="J287" s="266">
        <v>12</v>
      </c>
      <c r="K287" s="81" t="str">
        <f t="shared" si="8"/>
        <v/>
      </c>
      <c r="L287" s="141"/>
      <c r="M287" s="141"/>
      <c r="N287" s="141"/>
      <c r="O287" s="141"/>
      <c r="P287" s="141"/>
      <c r="Q287" s="141"/>
    </row>
    <row r="288" spans="1:17" s="83" customFormat="1" ht="34.5" customHeight="1">
      <c r="A288" s="244" t="s">
        <v>734</v>
      </c>
      <c r="B288" s="84"/>
      <c r="C288" s="373"/>
      <c r="D288" s="373"/>
      <c r="E288" s="373"/>
      <c r="F288" s="373"/>
      <c r="G288" s="370" t="s">
        <v>148</v>
      </c>
      <c r="H288" s="370"/>
      <c r="I288" s="403"/>
      <c r="J288" s="266">
        <v>2.4</v>
      </c>
      <c r="K288" s="81" t="str">
        <f t="shared" si="8"/>
        <v/>
      </c>
      <c r="L288" s="144"/>
      <c r="M288" s="144"/>
      <c r="N288" s="144"/>
      <c r="O288" s="144"/>
      <c r="P288" s="144"/>
      <c r="Q288" s="144"/>
    </row>
    <row r="289" spans="1:22" s="83" customFormat="1" ht="34.5" customHeight="1">
      <c r="A289" s="249" t="s">
        <v>735</v>
      </c>
      <c r="B289" s="84"/>
      <c r="C289" s="370" t="s">
        <v>160</v>
      </c>
      <c r="D289" s="371"/>
      <c r="E289" s="371"/>
      <c r="F289" s="371"/>
      <c r="G289" s="370" t="s">
        <v>146</v>
      </c>
      <c r="H289" s="370"/>
      <c r="I289" s="403"/>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1"/>
      <c r="D290" s="371"/>
      <c r="E290" s="371"/>
      <c r="F290" s="371"/>
      <c r="G290" s="370" t="s">
        <v>148</v>
      </c>
      <c r="H290" s="370"/>
      <c r="I290" s="403"/>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0" t="s">
        <v>161</v>
      </c>
      <c r="D291" s="373"/>
      <c r="E291" s="373"/>
      <c r="F291" s="373"/>
      <c r="G291" s="370" t="s">
        <v>146</v>
      </c>
      <c r="H291" s="370"/>
      <c r="I291" s="403"/>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3"/>
      <c r="D292" s="373"/>
      <c r="E292" s="373"/>
      <c r="F292" s="373"/>
      <c r="G292" s="370" t="s">
        <v>148</v>
      </c>
      <c r="H292" s="370"/>
      <c r="I292" s="404"/>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13</v>
      </c>
      <c r="M297" s="147">
        <v>14</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7.2</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17</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8</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1043</v>
      </c>
      <c r="M322" s="66" t="s">
        <v>1050</v>
      </c>
      <c r="N322" s="66" t="s">
        <v>1054</v>
      </c>
      <c r="O322" s="66" t="s">
        <v>1057</v>
      </c>
      <c r="P322" s="66" t="s">
        <v>1060</v>
      </c>
      <c r="Q322" s="66" t="s">
        <v>1063</v>
      </c>
      <c r="R322" s="8"/>
      <c r="S322" s="8"/>
      <c r="T322" s="8"/>
      <c r="U322" s="8"/>
      <c r="V322" s="8"/>
    </row>
    <row r="323" spans="1:22" ht="20.25" customHeight="1">
      <c r="A323" s="243"/>
      <c r="B323" s="1"/>
      <c r="C323" s="62"/>
      <c r="D323" s="3"/>
      <c r="F323" s="3"/>
      <c r="G323" s="3"/>
      <c r="H323" s="287"/>
      <c r="I323" s="67" t="s">
        <v>36</v>
      </c>
      <c r="J323" s="68"/>
      <c r="K323" s="79"/>
      <c r="L323" s="70" t="s">
        <v>1044</v>
      </c>
      <c r="M323" s="137" t="s">
        <v>1051</v>
      </c>
      <c r="N323" s="137" t="s">
        <v>1051</v>
      </c>
      <c r="O323" s="137" t="s">
        <v>1051</v>
      </c>
      <c r="P323" s="137" t="s">
        <v>1051</v>
      </c>
      <c r="Q323" s="137" t="s">
        <v>1051</v>
      </c>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1041</v>
      </c>
      <c r="K324" s="81"/>
      <c r="L324" s="268"/>
      <c r="M324" s="157"/>
      <c r="N324" s="157"/>
      <c r="O324" s="157"/>
      <c r="P324" s="157"/>
      <c r="Q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c r="Q327" s="161"/>
    </row>
    <row r="328" spans="1:22" s="83" customFormat="1" ht="34.5" customHeight="1">
      <c r="A328" s="249" t="s">
        <v>747</v>
      </c>
      <c r="B328" s="159"/>
      <c r="C328" s="370"/>
      <c r="D328" s="370"/>
      <c r="E328" s="370"/>
      <c r="F328" s="371"/>
      <c r="G328" s="371"/>
      <c r="H328" s="288" t="s">
        <v>174</v>
      </c>
      <c r="I328" s="353"/>
      <c r="J328" s="267">
        <v>2</v>
      </c>
      <c r="K328" s="81"/>
      <c r="L328" s="269"/>
      <c r="M328" s="161"/>
      <c r="N328" s="161"/>
      <c r="O328" s="161"/>
      <c r="P328" s="161"/>
      <c r="Q328" s="161"/>
    </row>
    <row r="329" spans="1:22" s="83" customFormat="1" ht="34.5" customHeight="1">
      <c r="A329" s="249" t="s">
        <v>750</v>
      </c>
      <c r="B329" s="159"/>
      <c r="C329" s="370"/>
      <c r="D329" s="370"/>
      <c r="E329" s="370"/>
      <c r="F329" s="371"/>
      <c r="G329" s="370" t="s">
        <v>176</v>
      </c>
      <c r="H329" s="288" t="s">
        <v>173</v>
      </c>
      <c r="I329" s="353"/>
      <c r="J329" s="266">
        <v>1</v>
      </c>
      <c r="K329" s="81"/>
      <c r="L329" s="269"/>
      <c r="M329" s="161"/>
      <c r="N329" s="161"/>
      <c r="O329" s="161"/>
      <c r="P329" s="161"/>
      <c r="Q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row>
    <row r="331" spans="1:22" s="83" customFormat="1" ht="34.5" customHeight="1">
      <c r="A331" s="249" t="s">
        <v>751</v>
      </c>
      <c r="B331" s="159"/>
      <c r="C331" s="370"/>
      <c r="D331" s="370"/>
      <c r="E331" s="370"/>
      <c r="F331" s="371"/>
      <c r="G331" s="372" t="s">
        <v>177</v>
      </c>
      <c r="H331" s="288" t="s">
        <v>173</v>
      </c>
      <c r="I331" s="353"/>
      <c r="J331" s="266">
        <v>1</v>
      </c>
      <c r="K331" s="81"/>
      <c r="L331" s="269"/>
      <c r="M331" s="161"/>
      <c r="N331" s="161"/>
      <c r="O331" s="161"/>
      <c r="P331" s="161"/>
      <c r="Q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1043</v>
      </c>
      <c r="M342" s="66" t="s">
        <v>1050</v>
      </c>
      <c r="N342" s="66" t="s">
        <v>1054</v>
      </c>
      <c r="O342" s="66" t="s">
        <v>1057</v>
      </c>
      <c r="P342" s="66" t="s">
        <v>1060</v>
      </c>
      <c r="Q342" s="66" t="s">
        <v>1063</v>
      </c>
      <c r="R342" s="8"/>
      <c r="S342" s="8"/>
      <c r="T342" s="8"/>
      <c r="U342" s="8"/>
      <c r="V342" s="8"/>
    </row>
    <row r="343" spans="1:22" ht="20.25" customHeight="1">
      <c r="A343" s="243"/>
      <c r="B343" s="1"/>
      <c r="C343" s="62"/>
      <c r="D343" s="3"/>
      <c r="F343" s="3"/>
      <c r="G343" s="3"/>
      <c r="H343" s="287"/>
      <c r="I343" s="67" t="s">
        <v>36</v>
      </c>
      <c r="J343" s="68"/>
      <c r="K343" s="79"/>
      <c r="L343" s="70" t="s">
        <v>1044</v>
      </c>
      <c r="M343" s="137" t="s">
        <v>1051</v>
      </c>
      <c r="N343" s="137" t="s">
        <v>1051</v>
      </c>
      <c r="O343" s="137" t="s">
        <v>1051</v>
      </c>
      <c r="P343" s="137" t="s">
        <v>1051</v>
      </c>
      <c r="Q343" s="137" t="s">
        <v>1051</v>
      </c>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c r="P344" s="157"/>
      <c r="Q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c r="N351" s="161"/>
      <c r="O351" s="161"/>
      <c r="P351" s="161"/>
      <c r="Q351" s="161"/>
    </row>
    <row r="352" spans="1:22" s="83" customFormat="1" ht="34.5" customHeight="1">
      <c r="A352" s="249" t="s">
        <v>762</v>
      </c>
      <c r="B352" s="159"/>
      <c r="C352" s="391"/>
      <c r="D352" s="392"/>
      <c r="E352" s="319" t="s">
        <v>193</v>
      </c>
      <c r="F352" s="320"/>
      <c r="G352" s="320"/>
      <c r="H352" s="321"/>
      <c r="I352" s="325" t="s">
        <v>194</v>
      </c>
      <c r="J352" s="271">
        <v>1</v>
      </c>
      <c r="K352" s="81"/>
      <c r="L352" s="269"/>
      <c r="M352" s="161"/>
      <c r="N352" s="161"/>
      <c r="O352" s="161"/>
      <c r="P352" s="161"/>
      <c r="Q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row>
    <row r="354" spans="1:22" s="83" customFormat="1" ht="42.75">
      <c r="A354" s="249" t="s">
        <v>764</v>
      </c>
      <c r="B354" s="159"/>
      <c r="C354" s="391"/>
      <c r="D354" s="392"/>
      <c r="E354" s="319" t="s">
        <v>196</v>
      </c>
      <c r="F354" s="320"/>
      <c r="G354" s="320"/>
      <c r="H354" s="321"/>
      <c r="I354" s="122" t="s">
        <v>197</v>
      </c>
      <c r="J354" s="271">
        <v>1</v>
      </c>
      <c r="K354" s="81"/>
      <c r="L354" s="269"/>
      <c r="M354" s="161"/>
      <c r="N354" s="161"/>
      <c r="O354" s="161"/>
      <c r="P354" s="161"/>
      <c r="Q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row>
    <row r="358" spans="1:22" s="83" customFormat="1" ht="42" customHeight="1">
      <c r="A358" s="249" t="s">
        <v>768</v>
      </c>
      <c r="B358" s="159"/>
      <c r="C358" s="391"/>
      <c r="D358" s="392"/>
      <c r="E358" s="319" t="s">
        <v>204</v>
      </c>
      <c r="F358" s="320"/>
      <c r="G358" s="320"/>
      <c r="H358" s="321"/>
      <c r="I358" s="122" t="s">
        <v>205</v>
      </c>
      <c r="J358" s="271">
        <v>1</v>
      </c>
      <c r="K358" s="81"/>
      <c r="L358" s="269"/>
      <c r="M358" s="161"/>
      <c r="N358" s="161"/>
      <c r="O358" s="161"/>
      <c r="P358" s="161"/>
      <c r="Q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1043</v>
      </c>
      <c r="M367" s="66" t="s">
        <v>1050</v>
      </c>
      <c r="N367" s="66" t="s">
        <v>1054</v>
      </c>
      <c r="O367" s="66" t="s">
        <v>1057</v>
      </c>
      <c r="P367" s="66" t="s">
        <v>1060</v>
      </c>
      <c r="Q367" s="66" t="s">
        <v>1063</v>
      </c>
    </row>
    <row r="368" spans="1:22" s="118" customFormat="1" ht="20.25" customHeight="1">
      <c r="A368" s="243"/>
      <c r="B368" s="1"/>
      <c r="C368" s="3"/>
      <c r="D368" s="3"/>
      <c r="E368" s="3"/>
      <c r="F368" s="3"/>
      <c r="G368" s="3"/>
      <c r="H368" s="287"/>
      <c r="I368" s="67" t="s">
        <v>36</v>
      </c>
      <c r="J368" s="170"/>
      <c r="K368" s="79"/>
      <c r="L368" s="137" t="s">
        <v>1044</v>
      </c>
      <c r="M368" s="137" t="s">
        <v>1051</v>
      </c>
      <c r="N368" s="137" t="s">
        <v>1051</v>
      </c>
      <c r="O368" s="137" t="s">
        <v>1051</v>
      </c>
      <c r="P368" s="137" t="s">
        <v>1051</v>
      </c>
      <c r="Q368" s="137" t="s">
        <v>1051</v>
      </c>
    </row>
    <row r="369" spans="1:17"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row>
    <row r="370" spans="1:17" s="118" customFormat="1" ht="34.5" customHeight="1">
      <c r="A370" s="243"/>
      <c r="B370" s="173"/>
      <c r="C370" s="382"/>
      <c r="D370" s="383"/>
      <c r="E370" s="383"/>
      <c r="F370" s="383"/>
      <c r="G370" s="383"/>
      <c r="H370" s="384"/>
      <c r="I370" s="388"/>
      <c r="J370" s="174"/>
      <c r="K370" s="102"/>
      <c r="L370" s="175"/>
      <c r="M370" s="175"/>
      <c r="N370" s="175"/>
      <c r="O370" s="175"/>
      <c r="P370" s="175"/>
      <c r="Q370" s="175"/>
    </row>
    <row r="371" spans="1:17" s="118" customFormat="1" ht="34.5" customHeight="1">
      <c r="A371" s="249" t="s">
        <v>771</v>
      </c>
      <c r="B371" s="173"/>
      <c r="C371" s="382"/>
      <c r="D371" s="383"/>
      <c r="E371" s="383"/>
      <c r="F371" s="383"/>
      <c r="G371" s="383"/>
      <c r="H371" s="384"/>
      <c r="I371" s="388"/>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2"/>
      <c r="D372" s="383"/>
      <c r="E372" s="383"/>
      <c r="F372" s="383"/>
      <c r="G372" s="383"/>
      <c r="H372" s="384"/>
      <c r="I372" s="388"/>
      <c r="J372" s="174"/>
      <c r="K372" s="102"/>
      <c r="L372" s="177"/>
      <c r="M372" s="177"/>
      <c r="N372" s="177"/>
      <c r="O372" s="177"/>
      <c r="P372" s="177"/>
      <c r="Q372" s="177"/>
    </row>
    <row r="373" spans="1:17" s="118" customFormat="1" ht="34.5" customHeight="1">
      <c r="A373" s="243"/>
      <c r="B373" s="173"/>
      <c r="C373" s="385"/>
      <c r="D373" s="386"/>
      <c r="E373" s="386"/>
      <c r="F373" s="386"/>
      <c r="G373" s="386"/>
      <c r="H373" s="387"/>
      <c r="I373" s="388"/>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1043</v>
      </c>
      <c r="M390" s="66" t="s">
        <v>1050</v>
      </c>
      <c r="N390" s="66" t="s">
        <v>1054</v>
      </c>
      <c r="O390" s="66" t="s">
        <v>1057</v>
      </c>
      <c r="P390" s="66" t="s">
        <v>1060</v>
      </c>
      <c r="Q390" s="66" t="s">
        <v>1063</v>
      </c>
      <c r="R390" s="8"/>
      <c r="S390" s="8"/>
      <c r="T390" s="8"/>
      <c r="U390" s="8"/>
      <c r="V390" s="8"/>
    </row>
    <row r="391" spans="1:22" ht="20.25" customHeight="1">
      <c r="A391" s="247" t="s">
        <v>629</v>
      </c>
      <c r="B391" s="1"/>
      <c r="C391" s="3"/>
      <c r="D391" s="3"/>
      <c r="F391" s="3"/>
      <c r="G391" s="3"/>
      <c r="H391" s="287"/>
      <c r="I391" s="67" t="s">
        <v>36</v>
      </c>
      <c r="J391" s="68"/>
      <c r="K391" s="79"/>
      <c r="L391" s="70" t="s">
        <v>1044</v>
      </c>
      <c r="M391" s="70" t="s">
        <v>1051</v>
      </c>
      <c r="N391" s="70" t="s">
        <v>1051</v>
      </c>
      <c r="O391" s="70" t="s">
        <v>1051</v>
      </c>
      <c r="P391" s="70" t="s">
        <v>1051</v>
      </c>
      <c r="Q391" s="70" t="s">
        <v>1051</v>
      </c>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IF(SUM(L392:Q392)=0,IF(COUNTIF(L392:Q392,"未確認")&gt;0,"未確認",IF(COUNTIF(L392:Q392,"~*")&gt;0,"*",SUM(L392:Q392))),SUM(L392:Q392))</f>
        <v>4597</v>
      </c>
      <c r="K392" s="81" t="str">
        <f t="shared" ref="K392:K397" si="12">IF(OR(COUNTIF(L392:Q392,"未確認")&gt;0,COUNTIF(L392:Q392,"~*")&gt;0),"※","")</f>
        <v/>
      </c>
      <c r="L392" s="147">
        <v>0</v>
      </c>
      <c r="M392" s="147">
        <v>707</v>
      </c>
      <c r="N392" s="147">
        <v>664</v>
      </c>
      <c r="O392" s="147">
        <v>1048</v>
      </c>
      <c r="P392" s="147">
        <v>1163</v>
      </c>
      <c r="Q392" s="147">
        <v>1015</v>
      </c>
    </row>
    <row r="393" spans="1:22" s="83" customFormat="1" ht="34.5" customHeight="1">
      <c r="A393" s="249" t="s">
        <v>773</v>
      </c>
      <c r="B393" s="84"/>
      <c r="C393" s="369"/>
      <c r="D393" s="379"/>
      <c r="E393" s="319" t="s">
        <v>224</v>
      </c>
      <c r="F393" s="320"/>
      <c r="G393" s="320"/>
      <c r="H393" s="321"/>
      <c r="I393" s="342"/>
      <c r="J393" s="140">
        <f t="shared" si="11"/>
        <v>3530</v>
      </c>
      <c r="K393" s="81" t="str">
        <f t="shared" si="12"/>
        <v/>
      </c>
      <c r="L393" s="147">
        <v>0</v>
      </c>
      <c r="M393" s="147">
        <v>449</v>
      </c>
      <c r="N393" s="147">
        <v>550</v>
      </c>
      <c r="O393" s="147">
        <v>836</v>
      </c>
      <c r="P393" s="147">
        <v>965</v>
      </c>
      <c r="Q393" s="147">
        <v>730</v>
      </c>
    </row>
    <row r="394" spans="1:22" s="83" customFormat="1" ht="34.5" customHeight="1">
      <c r="A394" s="250" t="s">
        <v>774</v>
      </c>
      <c r="B394" s="84"/>
      <c r="C394" s="369"/>
      <c r="D394" s="380"/>
      <c r="E394" s="319" t="s">
        <v>225</v>
      </c>
      <c r="F394" s="320"/>
      <c r="G394" s="320"/>
      <c r="H394" s="321"/>
      <c r="I394" s="342"/>
      <c r="J394" s="140">
        <f t="shared" si="11"/>
        <v>336</v>
      </c>
      <c r="K394" s="81" t="str">
        <f t="shared" si="12"/>
        <v/>
      </c>
      <c r="L394" s="147">
        <v>0</v>
      </c>
      <c r="M394" s="147">
        <v>69</v>
      </c>
      <c r="N394" s="147">
        <v>35</v>
      </c>
      <c r="O394" s="147">
        <v>90</v>
      </c>
      <c r="P394" s="147">
        <v>66</v>
      </c>
      <c r="Q394" s="147">
        <v>76</v>
      </c>
    </row>
    <row r="395" spans="1:22" s="83" customFormat="1" ht="34.5" customHeight="1">
      <c r="A395" s="250" t="s">
        <v>775</v>
      </c>
      <c r="B395" s="84"/>
      <c r="C395" s="369"/>
      <c r="D395" s="381"/>
      <c r="E395" s="319" t="s">
        <v>226</v>
      </c>
      <c r="F395" s="320"/>
      <c r="G395" s="320"/>
      <c r="H395" s="321"/>
      <c r="I395" s="342"/>
      <c r="J395" s="140">
        <f t="shared" si="11"/>
        <v>731</v>
      </c>
      <c r="K395" s="81" t="str">
        <f t="shared" si="12"/>
        <v/>
      </c>
      <c r="L395" s="147">
        <v>0</v>
      </c>
      <c r="M395" s="147">
        <v>189</v>
      </c>
      <c r="N395" s="147">
        <v>79</v>
      </c>
      <c r="O395" s="147">
        <v>122</v>
      </c>
      <c r="P395" s="147">
        <v>132</v>
      </c>
      <c r="Q395" s="147">
        <v>209</v>
      </c>
    </row>
    <row r="396" spans="1:22" s="83" customFormat="1" ht="34.5" customHeight="1">
      <c r="A396" s="250" t="s">
        <v>776</v>
      </c>
      <c r="B396" s="1"/>
      <c r="C396" s="369"/>
      <c r="D396" s="319" t="s">
        <v>227</v>
      </c>
      <c r="E396" s="320"/>
      <c r="F396" s="320"/>
      <c r="G396" s="320"/>
      <c r="H396" s="321"/>
      <c r="I396" s="342"/>
      <c r="J396" s="140">
        <f t="shared" si="11"/>
        <v>64530</v>
      </c>
      <c r="K396" s="81" t="str">
        <f t="shared" si="12"/>
        <v/>
      </c>
      <c r="L396" s="147">
        <v>0</v>
      </c>
      <c r="M396" s="147">
        <v>13242</v>
      </c>
      <c r="N396" s="147">
        <v>12587</v>
      </c>
      <c r="O396" s="147">
        <v>12676</v>
      </c>
      <c r="P396" s="147">
        <v>13193</v>
      </c>
      <c r="Q396" s="147">
        <v>12832</v>
      </c>
    </row>
    <row r="397" spans="1:22" s="83" customFormat="1" ht="34.5" customHeight="1">
      <c r="A397" s="250" t="s">
        <v>777</v>
      </c>
      <c r="B397" s="119"/>
      <c r="C397" s="369"/>
      <c r="D397" s="319" t="s">
        <v>228</v>
      </c>
      <c r="E397" s="320"/>
      <c r="F397" s="320"/>
      <c r="G397" s="320"/>
      <c r="H397" s="321"/>
      <c r="I397" s="343"/>
      <c r="J397" s="140">
        <f t="shared" si="11"/>
        <v>4627</v>
      </c>
      <c r="K397" s="81" t="str">
        <f t="shared" si="12"/>
        <v/>
      </c>
      <c r="L397" s="147">
        <v>0</v>
      </c>
      <c r="M397" s="147">
        <v>710</v>
      </c>
      <c r="N397" s="147">
        <v>665</v>
      </c>
      <c r="O397" s="147">
        <v>1050</v>
      </c>
      <c r="P397" s="147">
        <v>1194</v>
      </c>
      <c r="Q397" s="147">
        <v>1008</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1043</v>
      </c>
      <c r="M403" s="66" t="s">
        <v>1050</v>
      </c>
      <c r="N403" s="66" t="s">
        <v>1054</v>
      </c>
      <c r="O403" s="66" t="s">
        <v>1057</v>
      </c>
      <c r="P403" s="66" t="s">
        <v>1060</v>
      </c>
      <c r="Q403" s="66" t="s">
        <v>1063</v>
      </c>
      <c r="R403" s="8"/>
      <c r="S403" s="8"/>
      <c r="T403" s="8"/>
      <c r="U403" s="8"/>
      <c r="V403" s="8"/>
    </row>
    <row r="404" spans="1:22" ht="20.25" customHeight="1">
      <c r="A404" s="243"/>
      <c r="B404" s="1"/>
      <c r="C404" s="62"/>
      <c r="D404" s="3"/>
      <c r="F404" s="3"/>
      <c r="G404" s="3"/>
      <c r="H404" s="287"/>
      <c r="I404" s="67" t="s">
        <v>36</v>
      </c>
      <c r="J404" s="68"/>
      <c r="K404" s="79"/>
      <c r="L404" s="70" t="s">
        <v>1044</v>
      </c>
      <c r="M404" s="70" t="s">
        <v>1051</v>
      </c>
      <c r="N404" s="70" t="s">
        <v>1051</v>
      </c>
      <c r="O404" s="70" t="s">
        <v>1051</v>
      </c>
      <c r="P404" s="70" t="s">
        <v>1051</v>
      </c>
      <c r="Q404" s="70" t="s">
        <v>1051</v>
      </c>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IF(SUM(L405:Q405)=0,IF(COUNTIF(L405:Q405,"未確認")&gt;0,"未確認",IF(COUNTIF(L405:Q405,"~*")&gt;0,"*",SUM(L405:Q405))),SUM(L405:Q405))</f>
        <v>4539</v>
      </c>
      <c r="K405" s="81" t="str">
        <f t="shared" ref="K405:K422" si="14">IF(OR(COUNTIF(L405:Q405,"未確認")&gt;0,COUNTIF(L405:Q405,"~*")&gt;0),"※","")</f>
        <v/>
      </c>
      <c r="L405" s="147">
        <v>0</v>
      </c>
      <c r="M405" s="147">
        <v>701</v>
      </c>
      <c r="N405" s="147">
        <v>650</v>
      </c>
      <c r="O405" s="147">
        <v>1041</v>
      </c>
      <c r="P405" s="147">
        <v>1162</v>
      </c>
      <c r="Q405" s="147">
        <v>985</v>
      </c>
    </row>
    <row r="406" spans="1:22" s="83" customFormat="1" ht="34.5" customHeight="1">
      <c r="A406" s="251" t="s">
        <v>779</v>
      </c>
      <c r="B406" s="119"/>
      <c r="C406" s="368"/>
      <c r="D406" s="374" t="s">
        <v>233</v>
      </c>
      <c r="E406" s="376" t="s">
        <v>234</v>
      </c>
      <c r="F406" s="377"/>
      <c r="G406" s="377"/>
      <c r="H406" s="378"/>
      <c r="I406" s="360"/>
      <c r="J406" s="140">
        <f t="shared" si="13"/>
        <v>0</v>
      </c>
      <c r="K406" s="81" t="str">
        <f t="shared" si="14"/>
        <v/>
      </c>
      <c r="L406" s="147">
        <v>0</v>
      </c>
      <c r="M406" s="147">
        <v>0</v>
      </c>
      <c r="N406" s="147">
        <v>0</v>
      </c>
      <c r="O406" s="147">
        <v>0</v>
      </c>
      <c r="P406" s="147">
        <v>0</v>
      </c>
      <c r="Q406" s="147">
        <v>0</v>
      </c>
    </row>
    <row r="407" spans="1:22" s="83" customFormat="1" ht="34.5" customHeight="1">
      <c r="A407" s="251" t="s">
        <v>780</v>
      </c>
      <c r="B407" s="119"/>
      <c r="C407" s="368"/>
      <c r="D407" s="368"/>
      <c r="E407" s="319" t="s">
        <v>235</v>
      </c>
      <c r="F407" s="320"/>
      <c r="G407" s="320"/>
      <c r="H407" s="321"/>
      <c r="I407" s="360"/>
      <c r="J407" s="140">
        <f t="shared" si="13"/>
        <v>4238</v>
      </c>
      <c r="K407" s="81" t="str">
        <f t="shared" si="14"/>
        <v/>
      </c>
      <c r="L407" s="147">
        <v>0</v>
      </c>
      <c r="M407" s="147">
        <v>616</v>
      </c>
      <c r="N407" s="147">
        <v>620</v>
      </c>
      <c r="O407" s="147">
        <v>985</v>
      </c>
      <c r="P407" s="147">
        <v>1096</v>
      </c>
      <c r="Q407" s="147">
        <v>921</v>
      </c>
    </row>
    <row r="408" spans="1:22" s="83" customFormat="1" ht="34.5" customHeight="1">
      <c r="A408" s="251" t="s">
        <v>781</v>
      </c>
      <c r="B408" s="119"/>
      <c r="C408" s="368"/>
      <c r="D408" s="368"/>
      <c r="E408" s="319" t="s">
        <v>236</v>
      </c>
      <c r="F408" s="320"/>
      <c r="G408" s="320"/>
      <c r="H408" s="321"/>
      <c r="I408" s="360"/>
      <c r="J408" s="140">
        <f t="shared" si="13"/>
        <v>98</v>
      </c>
      <c r="K408" s="81" t="str">
        <f t="shared" si="14"/>
        <v/>
      </c>
      <c r="L408" s="147">
        <v>0</v>
      </c>
      <c r="M408" s="147">
        <v>17</v>
      </c>
      <c r="N408" s="147">
        <v>13</v>
      </c>
      <c r="O408" s="147">
        <v>26</v>
      </c>
      <c r="P408" s="147">
        <v>24</v>
      </c>
      <c r="Q408" s="147">
        <v>18</v>
      </c>
    </row>
    <row r="409" spans="1:22" s="83" customFormat="1" ht="34.5" customHeight="1">
      <c r="A409" s="251" t="s">
        <v>782</v>
      </c>
      <c r="B409" s="119"/>
      <c r="C409" s="368"/>
      <c r="D409" s="368"/>
      <c r="E409" s="316" t="s">
        <v>986</v>
      </c>
      <c r="F409" s="317"/>
      <c r="G409" s="317"/>
      <c r="H409" s="318"/>
      <c r="I409" s="360"/>
      <c r="J409" s="140">
        <f t="shared" si="13"/>
        <v>201</v>
      </c>
      <c r="K409" s="81" t="str">
        <f t="shared" si="14"/>
        <v/>
      </c>
      <c r="L409" s="147">
        <v>0</v>
      </c>
      <c r="M409" s="147">
        <v>67</v>
      </c>
      <c r="N409" s="147">
        <v>16</v>
      </c>
      <c r="O409" s="147">
        <v>30</v>
      </c>
      <c r="P409" s="147">
        <v>42</v>
      </c>
      <c r="Q409" s="147">
        <v>46</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8"/>
      <c r="D412" s="375"/>
      <c r="E412" s="333" t="s">
        <v>166</v>
      </c>
      <c r="F412" s="334"/>
      <c r="G412" s="334"/>
      <c r="H412" s="335"/>
      <c r="I412" s="360"/>
      <c r="J412" s="140">
        <f t="shared" si="13"/>
        <v>2</v>
      </c>
      <c r="K412" s="81" t="str">
        <f t="shared" si="14"/>
        <v/>
      </c>
      <c r="L412" s="147">
        <v>0</v>
      </c>
      <c r="M412" s="147">
        <v>1</v>
      </c>
      <c r="N412" s="147">
        <v>1</v>
      </c>
      <c r="O412" s="147">
        <v>0</v>
      </c>
      <c r="P412" s="147">
        <v>0</v>
      </c>
      <c r="Q412" s="147">
        <v>0</v>
      </c>
    </row>
    <row r="413" spans="1:22" s="83" customFormat="1" ht="34.5" customHeight="1">
      <c r="A413" s="251" t="s">
        <v>786</v>
      </c>
      <c r="B413" s="119"/>
      <c r="C413" s="368"/>
      <c r="D413" s="319" t="s">
        <v>251</v>
      </c>
      <c r="E413" s="320"/>
      <c r="F413" s="320"/>
      <c r="G413" s="320"/>
      <c r="H413" s="321"/>
      <c r="I413" s="360"/>
      <c r="J413" s="140">
        <f t="shared" si="13"/>
        <v>4579</v>
      </c>
      <c r="K413" s="81" t="str">
        <f t="shared" si="14"/>
        <v/>
      </c>
      <c r="L413" s="147">
        <v>0</v>
      </c>
      <c r="M413" s="147">
        <v>706</v>
      </c>
      <c r="N413" s="147">
        <v>661</v>
      </c>
      <c r="O413" s="147">
        <v>1045</v>
      </c>
      <c r="P413" s="147">
        <v>1170</v>
      </c>
      <c r="Q413" s="147">
        <v>997</v>
      </c>
    </row>
    <row r="414" spans="1:22" s="83" customFormat="1" ht="34.5" customHeight="1">
      <c r="A414" s="251" t="s">
        <v>787</v>
      </c>
      <c r="B414" s="119"/>
      <c r="C414" s="368"/>
      <c r="D414" s="374" t="s">
        <v>240</v>
      </c>
      <c r="E414" s="376" t="s">
        <v>241</v>
      </c>
      <c r="F414" s="377"/>
      <c r="G414" s="377"/>
      <c r="H414" s="378"/>
      <c r="I414" s="360"/>
      <c r="J414" s="140">
        <f t="shared" si="13"/>
        <v>0</v>
      </c>
      <c r="K414" s="81" t="str">
        <f t="shared" si="14"/>
        <v/>
      </c>
      <c r="L414" s="147">
        <v>0</v>
      </c>
      <c r="M414" s="147">
        <v>0</v>
      </c>
      <c r="N414" s="147">
        <v>0</v>
      </c>
      <c r="O414" s="147">
        <v>0</v>
      </c>
      <c r="P414" s="147">
        <v>0</v>
      </c>
      <c r="Q414" s="147">
        <v>0</v>
      </c>
    </row>
    <row r="415" spans="1:22" s="83" customFormat="1" ht="34.5" customHeight="1">
      <c r="A415" s="251" t="s">
        <v>788</v>
      </c>
      <c r="B415" s="119"/>
      <c r="C415" s="368"/>
      <c r="D415" s="368"/>
      <c r="E415" s="319" t="s">
        <v>242</v>
      </c>
      <c r="F415" s="320"/>
      <c r="G415" s="320"/>
      <c r="H415" s="321"/>
      <c r="I415" s="360"/>
      <c r="J415" s="140">
        <f t="shared" si="13"/>
        <v>4053</v>
      </c>
      <c r="K415" s="81" t="str">
        <f t="shared" si="14"/>
        <v/>
      </c>
      <c r="L415" s="147">
        <v>0</v>
      </c>
      <c r="M415" s="147">
        <v>564</v>
      </c>
      <c r="N415" s="147">
        <v>628</v>
      </c>
      <c r="O415" s="147">
        <v>934</v>
      </c>
      <c r="P415" s="147">
        <v>1061</v>
      </c>
      <c r="Q415" s="147">
        <v>866</v>
      </c>
    </row>
    <row r="416" spans="1:22" s="83" customFormat="1" ht="34.5" customHeight="1">
      <c r="A416" s="251" t="s">
        <v>789</v>
      </c>
      <c r="B416" s="119"/>
      <c r="C416" s="368"/>
      <c r="D416" s="368"/>
      <c r="E416" s="319" t="s">
        <v>243</v>
      </c>
      <c r="F416" s="320"/>
      <c r="G416" s="320"/>
      <c r="H416" s="321"/>
      <c r="I416" s="360"/>
      <c r="J416" s="140">
        <f t="shared" si="13"/>
        <v>184</v>
      </c>
      <c r="K416" s="81" t="str">
        <f t="shared" si="14"/>
        <v/>
      </c>
      <c r="L416" s="147">
        <v>0</v>
      </c>
      <c r="M416" s="147">
        <v>48</v>
      </c>
      <c r="N416" s="147">
        <v>10</v>
      </c>
      <c r="O416" s="147">
        <v>42</v>
      </c>
      <c r="P416" s="147">
        <v>39</v>
      </c>
      <c r="Q416" s="147">
        <v>45</v>
      </c>
    </row>
    <row r="417" spans="1:22" s="83" customFormat="1" ht="34.5" customHeight="1">
      <c r="A417" s="251" t="s">
        <v>790</v>
      </c>
      <c r="B417" s="119"/>
      <c r="C417" s="368"/>
      <c r="D417" s="368"/>
      <c r="E417" s="319" t="s">
        <v>244</v>
      </c>
      <c r="F417" s="320"/>
      <c r="G417" s="320"/>
      <c r="H417" s="321"/>
      <c r="I417" s="360"/>
      <c r="J417" s="140">
        <f t="shared" si="13"/>
        <v>40</v>
      </c>
      <c r="K417" s="81" t="str">
        <f t="shared" si="14"/>
        <v/>
      </c>
      <c r="L417" s="147">
        <v>0</v>
      </c>
      <c r="M417" s="147">
        <v>12</v>
      </c>
      <c r="N417" s="147">
        <v>6</v>
      </c>
      <c r="O417" s="147">
        <v>5</v>
      </c>
      <c r="P417" s="147">
        <v>9</v>
      </c>
      <c r="Q417" s="147">
        <v>8</v>
      </c>
    </row>
    <row r="418" spans="1:22" s="83" customFormat="1" ht="34.5" customHeight="1">
      <c r="A418" s="251" t="s">
        <v>791</v>
      </c>
      <c r="B418" s="119"/>
      <c r="C418" s="368"/>
      <c r="D418" s="368"/>
      <c r="E418" s="319" t="s">
        <v>245</v>
      </c>
      <c r="F418" s="320"/>
      <c r="G418" s="320"/>
      <c r="H418" s="321"/>
      <c r="I418" s="360"/>
      <c r="J418" s="140">
        <f t="shared" si="13"/>
        <v>41</v>
      </c>
      <c r="K418" s="81" t="str">
        <f t="shared" si="14"/>
        <v/>
      </c>
      <c r="L418" s="147">
        <v>0</v>
      </c>
      <c r="M418" s="147">
        <v>14</v>
      </c>
      <c r="N418" s="147">
        <v>3</v>
      </c>
      <c r="O418" s="147">
        <v>9</v>
      </c>
      <c r="P418" s="147">
        <v>3</v>
      </c>
      <c r="Q418" s="147">
        <v>12</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8"/>
      <c r="D420" s="368"/>
      <c r="E420" s="319" t="s">
        <v>246</v>
      </c>
      <c r="F420" s="320"/>
      <c r="G420" s="320"/>
      <c r="H420" s="321"/>
      <c r="I420" s="360"/>
      <c r="J420" s="140">
        <f t="shared" si="13"/>
        <v>153</v>
      </c>
      <c r="K420" s="81" t="str">
        <f t="shared" si="14"/>
        <v/>
      </c>
      <c r="L420" s="147">
        <v>0</v>
      </c>
      <c r="M420" s="147">
        <v>43</v>
      </c>
      <c r="N420" s="147">
        <v>13</v>
      </c>
      <c r="O420" s="147">
        <v>24</v>
      </c>
      <c r="P420" s="147">
        <v>35</v>
      </c>
      <c r="Q420" s="147">
        <v>38</v>
      </c>
    </row>
    <row r="421" spans="1:22" s="83" customFormat="1" ht="34.5" customHeight="1">
      <c r="A421" s="251" t="s">
        <v>794</v>
      </c>
      <c r="B421" s="119"/>
      <c r="C421" s="368"/>
      <c r="D421" s="368"/>
      <c r="E421" s="319" t="s">
        <v>247</v>
      </c>
      <c r="F421" s="320"/>
      <c r="G421" s="320"/>
      <c r="H421" s="321"/>
      <c r="I421" s="360"/>
      <c r="J421" s="140">
        <f t="shared" si="13"/>
        <v>108</v>
      </c>
      <c r="K421" s="81" t="str">
        <f t="shared" si="14"/>
        <v/>
      </c>
      <c r="L421" s="147">
        <v>0</v>
      </c>
      <c r="M421" s="147">
        <v>25</v>
      </c>
      <c r="N421" s="147">
        <v>1</v>
      </c>
      <c r="O421" s="147">
        <v>31</v>
      </c>
      <c r="P421" s="147">
        <v>23</v>
      </c>
      <c r="Q421" s="147">
        <v>28</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1043</v>
      </c>
      <c r="M428" s="66" t="s">
        <v>1050</v>
      </c>
      <c r="N428" s="66" t="s">
        <v>1054</v>
      </c>
      <c r="O428" s="66" t="s">
        <v>1057</v>
      </c>
      <c r="P428" s="66" t="s">
        <v>1060</v>
      </c>
      <c r="Q428" s="66" t="s">
        <v>1063</v>
      </c>
      <c r="R428" s="8"/>
      <c r="S428" s="8"/>
      <c r="T428" s="8"/>
      <c r="U428" s="8"/>
      <c r="V428" s="8"/>
    </row>
    <row r="429" spans="1:22" ht="20.25" customHeight="1">
      <c r="A429" s="247" t="s">
        <v>629</v>
      </c>
      <c r="B429" s="1"/>
      <c r="C429" s="62"/>
      <c r="D429" s="3"/>
      <c r="F429" s="3"/>
      <c r="G429" s="3"/>
      <c r="H429" s="287"/>
      <c r="I429" s="67" t="s">
        <v>36</v>
      </c>
      <c r="J429" s="68"/>
      <c r="K429" s="186"/>
      <c r="L429" s="70" t="s">
        <v>1044</v>
      </c>
      <c r="M429" s="70" t="s">
        <v>1051</v>
      </c>
      <c r="N429" s="70" t="s">
        <v>1051</v>
      </c>
      <c r="O429" s="70" t="s">
        <v>1051</v>
      </c>
      <c r="P429" s="70" t="s">
        <v>1051</v>
      </c>
      <c r="Q429" s="70" t="s">
        <v>1051</v>
      </c>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IF(SUM(L430:Q430)=0,IF(COUNTIF(L430:Q430,"未確認")&gt;0,"未確認",IF(COUNTIF(L430:Q430,"~*")&gt;0,"*",SUM(L430:Q430))),SUM(L430:Q430))</f>
        <v>4579</v>
      </c>
      <c r="K430" s="193" t="str">
        <f>IF(OR(COUNTIF(L430:Q430,"未確認")&gt;0,COUNTIF(L430:Q430,"~*")&gt;0),"※","")</f>
        <v/>
      </c>
      <c r="L430" s="147">
        <v>0</v>
      </c>
      <c r="M430" s="147">
        <v>706</v>
      </c>
      <c r="N430" s="147">
        <v>661</v>
      </c>
      <c r="O430" s="147">
        <v>1045</v>
      </c>
      <c r="P430" s="147">
        <v>1170</v>
      </c>
      <c r="Q430" s="147">
        <v>997</v>
      </c>
    </row>
    <row r="431" spans="1:22" s="83" customFormat="1" ht="34.5" customHeight="1">
      <c r="A431" s="250" t="s">
        <v>797</v>
      </c>
      <c r="B431" s="119"/>
      <c r="C431" s="188"/>
      <c r="D431" s="189"/>
      <c r="E431" s="365" t="s">
        <v>255</v>
      </c>
      <c r="F431" s="366"/>
      <c r="G431" s="366"/>
      <c r="H431" s="367"/>
      <c r="I431" s="360"/>
      <c r="J431" s="192">
        <f>IF(SUM(L431:Q431)=0,IF(COUNTIF(L431:Q431,"未確認")&gt;0,"未確認",IF(COUNTIF(L431:Q431,"~*")&gt;0,"*",SUM(L431:Q431))),SUM(L431:Q431))</f>
        <v>18</v>
      </c>
      <c r="K431" s="193" t="str">
        <f>IF(OR(COUNTIF(L431:Q431,"未確認")&gt;0,COUNTIF(L431:Q431,"~*")&gt;0),"※","")</f>
        <v/>
      </c>
      <c r="L431" s="147">
        <v>0</v>
      </c>
      <c r="M431" s="147">
        <v>4</v>
      </c>
      <c r="N431" s="147">
        <v>4</v>
      </c>
      <c r="O431" s="147">
        <v>4</v>
      </c>
      <c r="P431" s="147">
        <v>5</v>
      </c>
      <c r="Q431" s="147">
        <v>1</v>
      </c>
    </row>
    <row r="432" spans="1:22" s="83" customFormat="1" ht="34.5" customHeight="1">
      <c r="A432" s="250" t="s">
        <v>798</v>
      </c>
      <c r="B432" s="119"/>
      <c r="C432" s="188"/>
      <c r="D432" s="189"/>
      <c r="E432" s="365" t="s">
        <v>256</v>
      </c>
      <c r="F432" s="366"/>
      <c r="G432" s="366"/>
      <c r="H432" s="367"/>
      <c r="I432" s="360"/>
      <c r="J432" s="192">
        <f>IF(SUM(L432:Q432)=0,IF(COUNTIF(L432:Q432,"未確認")&gt;0,"未確認",IF(COUNTIF(L432:Q432,"~*")&gt;0,"*",SUM(L432:Q432))),SUM(L432:Q432))</f>
        <v>400</v>
      </c>
      <c r="K432" s="193" t="str">
        <f>IF(OR(COUNTIF(L432:Q432,"未確認")&gt;0,COUNTIF(L432:Q432,"~*")&gt;0),"※","")</f>
        <v/>
      </c>
      <c r="L432" s="147">
        <v>0</v>
      </c>
      <c r="M432" s="147">
        <v>99</v>
      </c>
      <c r="N432" s="147">
        <v>74</v>
      </c>
      <c r="O432" s="147">
        <v>68</v>
      </c>
      <c r="P432" s="147">
        <v>87</v>
      </c>
      <c r="Q432" s="147">
        <v>72</v>
      </c>
    </row>
    <row r="433" spans="1:22" s="83" customFormat="1" ht="34.5" customHeight="1">
      <c r="A433" s="250" t="s">
        <v>799</v>
      </c>
      <c r="B433" s="119"/>
      <c r="C433" s="188"/>
      <c r="D433" s="189"/>
      <c r="E433" s="365" t="s">
        <v>257</v>
      </c>
      <c r="F433" s="366"/>
      <c r="G433" s="366"/>
      <c r="H433" s="367"/>
      <c r="I433" s="360"/>
      <c r="J433" s="192">
        <f>IF(SUM(L433:Q433)=0,IF(COUNTIF(L433:Q433,"未確認")&gt;0,"未確認",IF(COUNTIF(L433:Q433,"~*")&gt;0,"*",SUM(L433:Q433))),SUM(L433:Q433))</f>
        <v>4146</v>
      </c>
      <c r="K433" s="193" t="str">
        <f>IF(OR(COUNTIF(L433:Q433,"未確認")&gt;0,COUNTIF(L433:Q433,"~*")&gt;0),"※","")</f>
        <v/>
      </c>
      <c r="L433" s="147">
        <v>0</v>
      </c>
      <c r="M433" s="147">
        <v>600</v>
      </c>
      <c r="N433" s="147">
        <v>582</v>
      </c>
      <c r="O433" s="147">
        <v>969</v>
      </c>
      <c r="P433" s="147">
        <v>1076</v>
      </c>
      <c r="Q433" s="147">
        <v>919</v>
      </c>
    </row>
    <row r="434" spans="1:22" s="83" customFormat="1" ht="34.5" customHeight="1">
      <c r="A434" s="251" t="s">
        <v>800</v>
      </c>
      <c r="B434" s="1"/>
      <c r="C434" s="190"/>
      <c r="D434" s="191"/>
      <c r="E434" s="365" t="s">
        <v>258</v>
      </c>
      <c r="F434" s="366"/>
      <c r="G434" s="366"/>
      <c r="H434" s="367"/>
      <c r="I434" s="361"/>
      <c r="J434" s="192">
        <f>IF(SUM(L434:Q434)=0,IF(COUNTIF(L434:Q434,"未確認")&gt;0,"未確認",IF(COUNTIF(L434:Q434,"~*")&gt;0,"*",SUM(L434:Q434))),SUM(L434:Q434))</f>
        <v>15</v>
      </c>
      <c r="K434" s="193" t="str">
        <f>IF(OR(COUNTIF(L434:Q434,"未確認")&gt;0,COUNTIF(L434:Q434,"~*")&gt;0),"※","")</f>
        <v/>
      </c>
      <c r="L434" s="147">
        <v>0</v>
      </c>
      <c r="M434" s="147">
        <v>3</v>
      </c>
      <c r="N434" s="147">
        <v>1</v>
      </c>
      <c r="O434" s="147">
        <v>4</v>
      </c>
      <c r="P434" s="147">
        <v>2</v>
      </c>
      <c r="Q434" s="147">
        <v>5</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1043</v>
      </c>
      <c r="M441" s="66" t="s">
        <v>1050</v>
      </c>
      <c r="N441" s="66" t="s">
        <v>1054</v>
      </c>
      <c r="O441" s="66" t="s">
        <v>1057</v>
      </c>
      <c r="P441" s="66" t="s">
        <v>1060</v>
      </c>
      <c r="Q441" s="66" t="s">
        <v>1063</v>
      </c>
      <c r="R441" s="8"/>
      <c r="S441" s="8"/>
      <c r="T441" s="8"/>
      <c r="U441" s="8"/>
      <c r="V441" s="8"/>
    </row>
    <row r="442" spans="1:22" ht="20.25" customHeight="1">
      <c r="A442" s="243"/>
      <c r="B442" s="1"/>
      <c r="C442" s="3"/>
      <c r="D442" s="3"/>
      <c r="F442" s="3"/>
      <c r="G442" s="3"/>
      <c r="H442" s="287"/>
      <c r="I442" s="67" t="s">
        <v>36</v>
      </c>
      <c r="J442" s="68"/>
      <c r="K442" s="186"/>
      <c r="L442" s="70" t="s">
        <v>1044</v>
      </c>
      <c r="M442" s="70" t="s">
        <v>1051</v>
      </c>
      <c r="N442" s="70" t="s">
        <v>1051</v>
      </c>
      <c r="O442" s="70" t="s">
        <v>1051</v>
      </c>
      <c r="P442" s="70" t="s">
        <v>1051</v>
      </c>
      <c r="Q442" s="70" t="s">
        <v>1051</v>
      </c>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8.75">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1043</v>
      </c>
      <c r="M466" s="66" t="s">
        <v>1050</v>
      </c>
      <c r="N466" s="66" t="s">
        <v>1054</v>
      </c>
      <c r="O466" s="66" t="s">
        <v>1057</v>
      </c>
      <c r="P466" s="66" t="s">
        <v>1060</v>
      </c>
      <c r="Q466" s="66" t="s">
        <v>1063</v>
      </c>
      <c r="R466" s="8"/>
      <c r="S466" s="8"/>
      <c r="T466" s="8"/>
      <c r="U466" s="8"/>
      <c r="V466" s="8"/>
    </row>
    <row r="467" spans="1:22" ht="20.25" customHeight="1">
      <c r="A467" s="243"/>
      <c r="B467" s="1"/>
      <c r="C467" s="62"/>
      <c r="D467" s="3"/>
      <c r="F467" s="3"/>
      <c r="G467" s="3"/>
      <c r="H467" s="287"/>
      <c r="I467" s="67" t="s">
        <v>36</v>
      </c>
      <c r="J467" s="68"/>
      <c r="K467" s="186"/>
      <c r="L467" s="70" t="s">
        <v>1044</v>
      </c>
      <c r="M467" s="70" t="s">
        <v>1051</v>
      </c>
      <c r="N467" s="70" t="s">
        <v>1051</v>
      </c>
      <c r="O467" s="70" t="s">
        <v>1051</v>
      </c>
      <c r="P467" s="70" t="s">
        <v>1051</v>
      </c>
      <c r="Q467" s="70" t="s">
        <v>1051</v>
      </c>
      <c r="R467" s="8"/>
      <c r="S467" s="8"/>
      <c r="T467" s="8"/>
      <c r="U467" s="8"/>
      <c r="V467" s="8"/>
    </row>
    <row r="468" spans="1:22" ht="34.5" customHeight="1">
      <c r="A468" s="252" t="s">
        <v>807</v>
      </c>
      <c r="B468" s="1"/>
      <c r="C468" s="333" t="s">
        <v>282</v>
      </c>
      <c r="D468" s="334"/>
      <c r="E468" s="334"/>
      <c r="F468" s="334"/>
      <c r="G468" s="334"/>
      <c r="H468" s="335"/>
      <c r="I468" s="339" t="s">
        <v>283</v>
      </c>
      <c r="J468" s="116">
        <f>IF(SUM(L468:Q468)=0,IF(COUNTIF(L468:Q468,"未確認")&gt;0,"未確認",IF(COUNTIF(L468:Q468,"*")&gt;0,"*",SUM(L468:Q468))),SUM(L468:Q468))</f>
        <v>117</v>
      </c>
      <c r="K468" s="201" t="str">
        <f t="shared" ref="K468:K475" si="16">IF(OR(COUNTIF(L468:Q468,"未確認")&gt;0,COUNTIF(L468:Q468,"*")&gt;0),"※","")</f>
        <v>※</v>
      </c>
      <c r="L468" s="117">
        <v>0</v>
      </c>
      <c r="M468" s="117" t="s">
        <v>541</v>
      </c>
      <c r="N468" s="117">
        <v>14</v>
      </c>
      <c r="O468" s="117">
        <v>34</v>
      </c>
      <c r="P468" s="117">
        <v>46</v>
      </c>
      <c r="Q468" s="117">
        <v>23</v>
      </c>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IF(SUM(L469:Q469)=0,IF(COUNTIF(L469:Q469,"未確認")&gt;0,"未確認",IF(COUNTIF(L469:Q469,"~*")&gt;0,"*",SUM(L469:Q469))),SUM(L469:Q469))</f>
        <v>*</v>
      </c>
      <c r="K469" s="201" t="str">
        <f t="shared" si="16"/>
        <v>※</v>
      </c>
      <c r="L469" s="117">
        <v>0</v>
      </c>
      <c r="M469" s="117">
        <v>0</v>
      </c>
      <c r="N469" s="117" t="s">
        <v>541</v>
      </c>
      <c r="O469" s="117">
        <v>0</v>
      </c>
      <c r="P469" s="117" t="s">
        <v>541</v>
      </c>
      <c r="Q469" s="117" t="s">
        <v>541</v>
      </c>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117">
        <v>0</v>
      </c>
      <c r="O470" s="117">
        <v>0</v>
      </c>
      <c r="P470" s="117">
        <v>0</v>
      </c>
      <c r="Q470" s="117">
        <v>0</v>
      </c>
      <c r="R470" s="8"/>
      <c r="S470" s="8"/>
      <c r="T470" s="8"/>
      <c r="U470" s="8"/>
      <c r="V470" s="8"/>
    </row>
    <row r="471" spans="1:22" ht="34.5" customHeight="1">
      <c r="A471" s="252" t="s">
        <v>814</v>
      </c>
      <c r="B471" s="1"/>
      <c r="C471" s="202"/>
      <c r="D471" s="355"/>
      <c r="E471" s="319" t="s">
        <v>287</v>
      </c>
      <c r="F471" s="320"/>
      <c r="G471" s="320"/>
      <c r="H471" s="321"/>
      <c r="I471" s="353"/>
      <c r="J471" s="116" t="str">
        <f t="shared" si="17"/>
        <v>*</v>
      </c>
      <c r="K471" s="201" t="str">
        <f t="shared" si="16"/>
        <v>※</v>
      </c>
      <c r="L471" s="117">
        <v>0</v>
      </c>
      <c r="M471" s="117">
        <v>0</v>
      </c>
      <c r="N471" s="117">
        <v>0</v>
      </c>
      <c r="O471" s="117">
        <v>0</v>
      </c>
      <c r="P471" s="117">
        <v>0</v>
      </c>
      <c r="Q471" s="117" t="s">
        <v>541</v>
      </c>
      <c r="R471" s="8"/>
      <c r="S471" s="8"/>
      <c r="T471" s="8"/>
      <c r="U471" s="8"/>
      <c r="V471" s="8"/>
    </row>
    <row r="472" spans="1:22" ht="34.5" customHeight="1">
      <c r="A472" s="252" t="s">
        <v>815</v>
      </c>
      <c r="B472" s="1"/>
      <c r="C472" s="202"/>
      <c r="D472" s="355"/>
      <c r="E472" s="319" t="s">
        <v>288</v>
      </c>
      <c r="F472" s="320"/>
      <c r="G472" s="320"/>
      <c r="H472" s="321"/>
      <c r="I472" s="353"/>
      <c r="J472" s="116">
        <f t="shared" si="17"/>
        <v>17</v>
      </c>
      <c r="K472" s="201" t="str">
        <f t="shared" si="16"/>
        <v>※</v>
      </c>
      <c r="L472" s="117">
        <v>0</v>
      </c>
      <c r="M472" s="117">
        <v>0</v>
      </c>
      <c r="N472" s="117">
        <v>0</v>
      </c>
      <c r="O472" s="117">
        <v>0</v>
      </c>
      <c r="P472" s="117">
        <v>17</v>
      </c>
      <c r="Q472" s="117" t="s">
        <v>541</v>
      </c>
      <c r="R472" s="8"/>
      <c r="S472" s="8"/>
      <c r="T472" s="8"/>
      <c r="U472" s="8"/>
      <c r="V472" s="8"/>
    </row>
    <row r="473" spans="1:22" ht="34.5" customHeight="1">
      <c r="A473" s="252" t="s">
        <v>816</v>
      </c>
      <c r="B473" s="1"/>
      <c r="C473" s="202"/>
      <c r="D473" s="355"/>
      <c r="E473" s="319" t="s">
        <v>289</v>
      </c>
      <c r="F473" s="320"/>
      <c r="G473" s="320"/>
      <c r="H473" s="321"/>
      <c r="I473" s="353"/>
      <c r="J473" s="116" t="str">
        <f t="shared" si="17"/>
        <v>*</v>
      </c>
      <c r="K473" s="201" t="str">
        <f t="shared" si="16"/>
        <v>※</v>
      </c>
      <c r="L473" s="117">
        <v>0</v>
      </c>
      <c r="M473" s="117" t="s">
        <v>541</v>
      </c>
      <c r="N473" s="117">
        <v>0</v>
      </c>
      <c r="O473" s="117">
        <v>0</v>
      </c>
      <c r="P473" s="117">
        <v>0</v>
      </c>
      <c r="Q473" s="117" t="s">
        <v>541</v>
      </c>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v>0</v>
      </c>
      <c r="M475" s="117">
        <v>0</v>
      </c>
      <c r="N475" s="117">
        <v>0</v>
      </c>
      <c r="O475" s="117" t="s">
        <v>541</v>
      </c>
      <c r="P475" s="117" t="s">
        <v>541</v>
      </c>
      <c r="Q475" s="117">
        <v>0</v>
      </c>
      <c r="R475" s="8"/>
      <c r="S475" s="8"/>
      <c r="T475" s="8"/>
      <c r="U475" s="8"/>
      <c r="V475" s="8"/>
    </row>
    <row r="476" spans="1:22" ht="34.5" customHeight="1">
      <c r="A476" s="252" t="s">
        <v>819</v>
      </c>
      <c r="B476" s="1"/>
      <c r="C476" s="202"/>
      <c r="D476" s="355"/>
      <c r="E476" s="319" t="s">
        <v>292</v>
      </c>
      <c r="F476" s="320"/>
      <c r="G476" s="320"/>
      <c r="H476" s="321"/>
      <c r="I476" s="353"/>
      <c r="J476" s="116" t="str">
        <f t="shared" si="17"/>
        <v>*</v>
      </c>
      <c r="K476" s="201" t="str">
        <f>IF(OR(COUNTIF(L476:Q476,"未確認")&gt;0,COUNTIF(L476:Q476,"~")&gt;0),"※","")</f>
        <v/>
      </c>
      <c r="L476" s="117">
        <v>0</v>
      </c>
      <c r="M476" s="117" t="s">
        <v>541</v>
      </c>
      <c r="N476" s="117">
        <v>0</v>
      </c>
      <c r="O476" s="117" t="s">
        <v>541</v>
      </c>
      <c r="P476" s="117" t="s">
        <v>541</v>
      </c>
      <c r="Q476" s="117" t="s">
        <v>541</v>
      </c>
      <c r="R476" s="8"/>
      <c r="S476" s="8"/>
      <c r="T476" s="8"/>
      <c r="U476" s="8"/>
      <c r="V476" s="8"/>
    </row>
    <row r="477" spans="1:22" ht="34.5" customHeight="1">
      <c r="A477" s="252" t="s">
        <v>820</v>
      </c>
      <c r="B477" s="1"/>
      <c r="C477" s="202"/>
      <c r="D477" s="355"/>
      <c r="E477" s="319" t="s">
        <v>293</v>
      </c>
      <c r="F477" s="320"/>
      <c r="G477" s="320"/>
      <c r="H477" s="321"/>
      <c r="I477" s="353"/>
      <c r="J477" s="116">
        <f t="shared" si="17"/>
        <v>70</v>
      </c>
      <c r="K477" s="201" t="str">
        <f t="shared" ref="K477:K496" si="18">IF(OR(COUNTIF(L477:Q477,"未確認")&gt;0,COUNTIF(L477:Q477,"*")&gt;0),"※","")</f>
        <v/>
      </c>
      <c r="L477" s="117">
        <v>0</v>
      </c>
      <c r="M477" s="117">
        <v>0</v>
      </c>
      <c r="N477" s="117">
        <v>13</v>
      </c>
      <c r="O477" s="117">
        <v>33</v>
      </c>
      <c r="P477" s="117">
        <v>24</v>
      </c>
      <c r="Q477" s="117">
        <v>0</v>
      </c>
      <c r="R477" s="8"/>
      <c r="S477" s="8"/>
      <c r="T477" s="8"/>
      <c r="U477" s="8"/>
      <c r="V477" s="8"/>
    </row>
    <row r="478" spans="1:22" ht="34.5" customHeight="1">
      <c r="A478" s="252" t="s">
        <v>821</v>
      </c>
      <c r="B478" s="1"/>
      <c r="C478" s="202"/>
      <c r="D478" s="355"/>
      <c r="E478" s="319" t="s">
        <v>294</v>
      </c>
      <c r="F478" s="320"/>
      <c r="G478" s="320"/>
      <c r="H478" s="321"/>
      <c r="I478" s="353"/>
      <c r="J478" s="116">
        <f t="shared" si="17"/>
        <v>13</v>
      </c>
      <c r="K478" s="201" t="str">
        <f t="shared" si="18"/>
        <v/>
      </c>
      <c r="L478" s="117">
        <v>0</v>
      </c>
      <c r="M478" s="117">
        <v>0</v>
      </c>
      <c r="N478" s="117">
        <v>0</v>
      </c>
      <c r="O478" s="117">
        <v>0</v>
      </c>
      <c r="P478" s="117">
        <v>0</v>
      </c>
      <c r="Q478" s="117">
        <v>13</v>
      </c>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6"/>
      <c r="E480" s="319" t="s">
        <v>296</v>
      </c>
      <c r="F480" s="320"/>
      <c r="G480" s="320"/>
      <c r="H480" s="321"/>
      <c r="I480" s="340"/>
      <c r="J480" s="116" t="str">
        <f t="shared" si="17"/>
        <v>*</v>
      </c>
      <c r="K480" s="201" t="str">
        <f t="shared" si="18"/>
        <v>※</v>
      </c>
      <c r="L480" s="117">
        <v>0</v>
      </c>
      <c r="M480" s="117">
        <v>0</v>
      </c>
      <c r="N480" s="117">
        <v>0</v>
      </c>
      <c r="O480" s="117">
        <v>0</v>
      </c>
      <c r="P480" s="117" t="s">
        <v>541</v>
      </c>
      <c r="Q480" s="117">
        <v>0</v>
      </c>
      <c r="R480" s="8"/>
      <c r="S480" s="8"/>
      <c r="T480" s="8"/>
      <c r="U480" s="8"/>
      <c r="V480" s="8"/>
    </row>
    <row r="481" spans="1:22" ht="34.5" customHeight="1">
      <c r="A481" s="252" t="s">
        <v>808</v>
      </c>
      <c r="B481" s="159"/>
      <c r="C481" s="333" t="s">
        <v>297</v>
      </c>
      <c r="D481" s="334"/>
      <c r="E481" s="334"/>
      <c r="F481" s="334"/>
      <c r="G481" s="334"/>
      <c r="H481" s="335"/>
      <c r="I481" s="339" t="s">
        <v>298</v>
      </c>
      <c r="J481" s="116">
        <f>IF(SUM(L481:Q481)=0,IF(COUNTIF(L481:Q481,"未確認")&gt;0,"未確認",IF(COUNTIF(L481:Q481,"*")&gt;0,"*",SUM(L481:Q481))),SUM(L481:Q481))</f>
        <v>39</v>
      </c>
      <c r="K481" s="201" t="str">
        <f t="shared" si="18"/>
        <v/>
      </c>
      <c r="L481" s="117">
        <v>0</v>
      </c>
      <c r="M481" s="117">
        <v>0</v>
      </c>
      <c r="N481" s="117">
        <v>0</v>
      </c>
      <c r="O481" s="117">
        <v>0</v>
      </c>
      <c r="P481" s="117">
        <v>24</v>
      </c>
      <c r="Q481" s="117">
        <v>15</v>
      </c>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IF(SUM(L482:Q482)=0,IF(COUNTIF(L482:Q482,"未確認")&gt;0,"未確認",IF(COUNTIF(L482:Q482,"~*")&gt;0,"*",SUM(L482:Q482))),SUM(L482:Q482))</f>
        <v>*</v>
      </c>
      <c r="K482" s="201" t="str">
        <f t="shared" si="18"/>
        <v>※</v>
      </c>
      <c r="L482" s="117">
        <v>0</v>
      </c>
      <c r="M482" s="117">
        <v>0</v>
      </c>
      <c r="N482" s="117">
        <v>0</v>
      </c>
      <c r="O482" s="117">
        <v>0</v>
      </c>
      <c r="P482" s="117" t="s">
        <v>541</v>
      </c>
      <c r="Q482" s="117" t="s">
        <v>541</v>
      </c>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117">
        <v>0</v>
      </c>
      <c r="P483" s="117">
        <v>0</v>
      </c>
      <c r="Q483" s="117">
        <v>0</v>
      </c>
      <c r="R483" s="8"/>
      <c r="S483" s="8"/>
      <c r="T483" s="8"/>
      <c r="U483" s="8"/>
      <c r="V483" s="8"/>
    </row>
    <row r="484" spans="1:22" ht="34.5" customHeight="1">
      <c r="A484" s="252" t="s">
        <v>826</v>
      </c>
      <c r="B484" s="1"/>
      <c r="C484" s="202"/>
      <c r="D484" s="355"/>
      <c r="E484" s="319" t="s">
        <v>287</v>
      </c>
      <c r="F484" s="320"/>
      <c r="G484" s="320"/>
      <c r="H484" s="321"/>
      <c r="I484" s="353"/>
      <c r="J484" s="116" t="str">
        <f t="shared" si="19"/>
        <v>*</v>
      </c>
      <c r="K484" s="201" t="str">
        <f t="shared" si="18"/>
        <v>※</v>
      </c>
      <c r="L484" s="117">
        <v>0</v>
      </c>
      <c r="M484" s="117">
        <v>0</v>
      </c>
      <c r="N484" s="117">
        <v>0</v>
      </c>
      <c r="O484" s="117">
        <v>0</v>
      </c>
      <c r="P484" s="117">
        <v>0</v>
      </c>
      <c r="Q484" s="117" t="s">
        <v>541</v>
      </c>
      <c r="R484" s="8"/>
      <c r="S484" s="8"/>
      <c r="T484" s="8"/>
      <c r="U484" s="8"/>
      <c r="V484" s="8"/>
    </row>
    <row r="485" spans="1:22" ht="34.5" customHeight="1">
      <c r="A485" s="252" t="s">
        <v>827</v>
      </c>
      <c r="B485" s="1"/>
      <c r="C485" s="202"/>
      <c r="D485" s="355"/>
      <c r="E485" s="319" t="s">
        <v>288</v>
      </c>
      <c r="F485" s="320"/>
      <c r="G485" s="320"/>
      <c r="H485" s="321"/>
      <c r="I485" s="353"/>
      <c r="J485" s="116" t="str">
        <f t="shared" si="19"/>
        <v>*</v>
      </c>
      <c r="K485" s="201" t="str">
        <f t="shared" si="18"/>
        <v>※</v>
      </c>
      <c r="L485" s="117">
        <v>0</v>
      </c>
      <c r="M485" s="117">
        <v>0</v>
      </c>
      <c r="N485" s="117">
        <v>0</v>
      </c>
      <c r="O485" s="117">
        <v>0</v>
      </c>
      <c r="P485" s="117" t="s">
        <v>541</v>
      </c>
      <c r="Q485" s="117" t="s">
        <v>541</v>
      </c>
      <c r="R485" s="8"/>
      <c r="S485" s="8"/>
      <c r="T485" s="8"/>
      <c r="U485" s="8"/>
      <c r="V485" s="8"/>
    </row>
    <row r="486" spans="1:22" ht="34.5" customHeight="1">
      <c r="A486" s="252" t="s">
        <v>828</v>
      </c>
      <c r="B486" s="1"/>
      <c r="C486" s="202"/>
      <c r="D486" s="355"/>
      <c r="E486" s="319" t="s">
        <v>289</v>
      </c>
      <c r="F486" s="320"/>
      <c r="G486" s="320"/>
      <c r="H486" s="321"/>
      <c r="I486" s="353"/>
      <c r="J486" s="116" t="str">
        <f t="shared" si="19"/>
        <v>*</v>
      </c>
      <c r="K486" s="201" t="str">
        <f t="shared" si="18"/>
        <v>※</v>
      </c>
      <c r="L486" s="117">
        <v>0</v>
      </c>
      <c r="M486" s="117">
        <v>0</v>
      </c>
      <c r="N486" s="117">
        <v>0</v>
      </c>
      <c r="O486" s="117">
        <v>0</v>
      </c>
      <c r="P486" s="117">
        <v>0</v>
      </c>
      <c r="Q486" s="117" t="s">
        <v>541</v>
      </c>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5"/>
      <c r="E488" s="319" t="s">
        <v>291</v>
      </c>
      <c r="F488" s="320"/>
      <c r="G488" s="320"/>
      <c r="H488" s="321"/>
      <c r="I488" s="353"/>
      <c r="J488" s="116" t="str">
        <f t="shared" si="19"/>
        <v>*</v>
      </c>
      <c r="K488" s="201" t="str">
        <f t="shared" si="18"/>
        <v>※</v>
      </c>
      <c r="L488" s="117">
        <v>0</v>
      </c>
      <c r="M488" s="117">
        <v>0</v>
      </c>
      <c r="N488" s="117">
        <v>0</v>
      </c>
      <c r="O488" s="117">
        <v>0</v>
      </c>
      <c r="P488" s="117" t="s">
        <v>541</v>
      </c>
      <c r="Q488" s="117">
        <v>0</v>
      </c>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5"/>
      <c r="E490" s="319" t="s">
        <v>293</v>
      </c>
      <c r="F490" s="320"/>
      <c r="G490" s="320"/>
      <c r="H490" s="321"/>
      <c r="I490" s="353"/>
      <c r="J490" s="116">
        <f t="shared" si="19"/>
        <v>19</v>
      </c>
      <c r="K490" s="201" t="str">
        <f t="shared" si="18"/>
        <v/>
      </c>
      <c r="L490" s="117">
        <v>0</v>
      </c>
      <c r="M490" s="117">
        <v>0</v>
      </c>
      <c r="N490" s="117">
        <v>0</v>
      </c>
      <c r="O490" s="117">
        <v>0</v>
      </c>
      <c r="P490" s="117">
        <v>19</v>
      </c>
      <c r="Q490" s="117">
        <v>0</v>
      </c>
      <c r="R490" s="8"/>
      <c r="S490" s="8"/>
      <c r="T490" s="8"/>
      <c r="U490" s="8"/>
      <c r="V490" s="8"/>
    </row>
    <row r="491" spans="1:22" ht="34.5" customHeight="1">
      <c r="A491" s="252" t="s">
        <v>833</v>
      </c>
      <c r="B491" s="1"/>
      <c r="C491" s="202"/>
      <c r="D491" s="355"/>
      <c r="E491" s="319" t="s">
        <v>294</v>
      </c>
      <c r="F491" s="320"/>
      <c r="G491" s="320"/>
      <c r="H491" s="321"/>
      <c r="I491" s="353"/>
      <c r="J491" s="116">
        <f t="shared" si="19"/>
        <v>10</v>
      </c>
      <c r="K491" s="201" t="str">
        <f t="shared" si="18"/>
        <v/>
      </c>
      <c r="L491" s="117">
        <v>0</v>
      </c>
      <c r="M491" s="117">
        <v>0</v>
      </c>
      <c r="N491" s="117">
        <v>0</v>
      </c>
      <c r="O491" s="117">
        <v>0</v>
      </c>
      <c r="P491" s="117">
        <v>0</v>
      </c>
      <c r="Q491" s="117">
        <v>10</v>
      </c>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v>0</v>
      </c>
      <c r="M496" s="117">
        <v>0</v>
      </c>
      <c r="N496" s="117">
        <v>0</v>
      </c>
      <c r="O496" s="117">
        <v>0</v>
      </c>
      <c r="P496" s="117" t="s">
        <v>541</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1043</v>
      </c>
      <c r="M502" s="66" t="s">
        <v>1050</v>
      </c>
      <c r="N502" s="66" t="s">
        <v>1054</v>
      </c>
      <c r="O502" s="66" t="s">
        <v>1057</v>
      </c>
      <c r="P502" s="66" t="s">
        <v>1060</v>
      </c>
      <c r="Q502" s="66" t="s">
        <v>1063</v>
      </c>
      <c r="R502" s="8"/>
      <c r="S502" s="8"/>
      <c r="T502" s="8"/>
      <c r="U502" s="8"/>
      <c r="V502" s="8"/>
    </row>
    <row r="503" spans="1:22" ht="20.25" customHeight="1">
      <c r="A503" s="243"/>
      <c r="B503" s="1"/>
      <c r="C503" s="351"/>
      <c r="D503" s="352"/>
      <c r="E503" s="352"/>
      <c r="F503" s="352"/>
      <c r="G503" s="107"/>
      <c r="H503" s="287"/>
      <c r="I503" s="67" t="s">
        <v>36</v>
      </c>
      <c r="J503" s="68"/>
      <c r="K503" s="186"/>
      <c r="L503" s="70" t="s">
        <v>1044</v>
      </c>
      <c r="M503" s="70" t="s">
        <v>1051</v>
      </c>
      <c r="N503" s="70" t="s">
        <v>1051</v>
      </c>
      <c r="O503" s="70" t="s">
        <v>1051</v>
      </c>
      <c r="P503" s="70" t="s">
        <v>1051</v>
      </c>
      <c r="Q503" s="70" t="s">
        <v>1051</v>
      </c>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IF(SUM(L504:Q504)=0,IF(COUNTIF(L504:Q504,"未確認")&gt;0,"未確認",IF(COUNTIF(L504:Q504,"~*")&gt;0,"*",SUM(L504:Q504))),SUM(L504:Q504))</f>
        <v>14</v>
      </c>
      <c r="K504" s="201" t="str">
        <f t="shared" ref="K504:K511" si="21">IF(OR(COUNTIF(L504:Q504,"未確認")&gt;0,COUNTIF(L504:Q504,"*")&gt;0),"※","")</f>
        <v>※</v>
      </c>
      <c r="L504" s="117">
        <v>0</v>
      </c>
      <c r="M504" s="117">
        <v>0</v>
      </c>
      <c r="N504" s="117">
        <v>0</v>
      </c>
      <c r="O504" s="117">
        <v>14</v>
      </c>
      <c r="P504" s="117" t="s">
        <v>541</v>
      </c>
      <c r="Q504" s="117" t="s">
        <v>541</v>
      </c>
      <c r="R504" s="8"/>
      <c r="S504" s="8"/>
      <c r="T504" s="8"/>
      <c r="U504" s="8"/>
      <c r="V504" s="8"/>
    </row>
    <row r="505" spans="1:22" ht="84" customHeight="1">
      <c r="A505" s="252" t="s">
        <v>837</v>
      </c>
      <c r="B505" s="204"/>
      <c r="C505" s="319" t="s">
        <v>310</v>
      </c>
      <c r="D505" s="320"/>
      <c r="E505" s="320"/>
      <c r="F505" s="320"/>
      <c r="G505" s="320"/>
      <c r="H505" s="321"/>
      <c r="I505" s="122" t="s">
        <v>311</v>
      </c>
      <c r="J505" s="116">
        <f t="shared" si="20"/>
        <v>84</v>
      </c>
      <c r="K505" s="201" t="str">
        <f t="shared" si="21"/>
        <v>※</v>
      </c>
      <c r="L505" s="117">
        <v>0</v>
      </c>
      <c r="M505" s="117" t="s">
        <v>541</v>
      </c>
      <c r="N505" s="117">
        <v>14</v>
      </c>
      <c r="O505" s="117">
        <v>40</v>
      </c>
      <c r="P505" s="117">
        <v>17</v>
      </c>
      <c r="Q505" s="117">
        <v>13</v>
      </c>
      <c r="R505" s="8"/>
      <c r="S505" s="8"/>
      <c r="T505" s="8"/>
      <c r="U505" s="8"/>
      <c r="V505" s="8"/>
    </row>
    <row r="506" spans="1:22" ht="56.1" customHeight="1">
      <c r="A506" s="252" t="s">
        <v>973</v>
      </c>
      <c r="B506" s="204"/>
      <c r="C506" s="319" t="s">
        <v>312</v>
      </c>
      <c r="D506" s="320"/>
      <c r="E506" s="320"/>
      <c r="F506" s="320"/>
      <c r="G506" s="320"/>
      <c r="H506" s="321"/>
      <c r="I506" s="122" t="s">
        <v>313</v>
      </c>
      <c r="J506" s="116" t="str">
        <f t="shared" si="20"/>
        <v>*</v>
      </c>
      <c r="K506" s="201" t="str">
        <f t="shared" si="21"/>
        <v>※</v>
      </c>
      <c r="L506" s="117">
        <v>0</v>
      </c>
      <c r="M506" s="117">
        <v>0</v>
      </c>
      <c r="N506" s="117">
        <v>0</v>
      </c>
      <c r="O506" s="117">
        <v>0</v>
      </c>
      <c r="P506" s="117" t="s">
        <v>541</v>
      </c>
      <c r="Q506" s="117">
        <v>0</v>
      </c>
      <c r="R506" s="8"/>
      <c r="S506" s="8"/>
      <c r="T506" s="8"/>
      <c r="U506" s="8"/>
      <c r="V506" s="8"/>
    </row>
    <row r="507" spans="1:22" ht="56.1" customHeight="1">
      <c r="A507" s="252" t="s">
        <v>838</v>
      </c>
      <c r="B507" s="204"/>
      <c r="C507" s="319" t="s">
        <v>314</v>
      </c>
      <c r="D507" s="320"/>
      <c r="E507" s="320"/>
      <c r="F507" s="320"/>
      <c r="G507" s="320"/>
      <c r="H507" s="321"/>
      <c r="I507" s="122" t="s">
        <v>315</v>
      </c>
      <c r="J507" s="116" t="str">
        <f t="shared" si="20"/>
        <v>*</v>
      </c>
      <c r="K507" s="201" t="str">
        <f t="shared" si="21"/>
        <v>※</v>
      </c>
      <c r="L507" s="117">
        <v>0</v>
      </c>
      <c r="M507" s="117">
        <v>0</v>
      </c>
      <c r="N507" s="117">
        <v>0</v>
      </c>
      <c r="O507" s="117">
        <v>0</v>
      </c>
      <c r="P507" s="117">
        <v>0</v>
      </c>
      <c r="Q507" s="117" t="s">
        <v>541</v>
      </c>
      <c r="R507" s="8"/>
      <c r="S507" s="8"/>
      <c r="T507" s="8"/>
      <c r="U507" s="8"/>
      <c r="V507" s="8"/>
    </row>
    <row r="508" spans="1:22" ht="71.25">
      <c r="A508" s="252" t="s">
        <v>839</v>
      </c>
      <c r="B508" s="204"/>
      <c r="C508" s="319" t="s">
        <v>316</v>
      </c>
      <c r="D508" s="320"/>
      <c r="E508" s="320"/>
      <c r="F508" s="320"/>
      <c r="G508" s="320"/>
      <c r="H508" s="321"/>
      <c r="I508" s="122" t="s">
        <v>317</v>
      </c>
      <c r="J508" s="116">
        <f t="shared" si="20"/>
        <v>19</v>
      </c>
      <c r="K508" s="201" t="str">
        <f t="shared" si="21"/>
        <v>※</v>
      </c>
      <c r="L508" s="117">
        <v>0</v>
      </c>
      <c r="M508" s="117" t="s">
        <v>541</v>
      </c>
      <c r="N508" s="117" t="s">
        <v>541</v>
      </c>
      <c r="O508" s="117" t="s">
        <v>541</v>
      </c>
      <c r="P508" s="117">
        <v>19</v>
      </c>
      <c r="Q508" s="117" t="s">
        <v>541</v>
      </c>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row>
    <row r="510" spans="1:22" s="118" customFormat="1" ht="69.95" customHeight="1">
      <c r="A510" s="252" t="s">
        <v>840</v>
      </c>
      <c r="B510" s="204"/>
      <c r="C510" s="319" t="s">
        <v>320</v>
      </c>
      <c r="D510" s="320"/>
      <c r="E510" s="320"/>
      <c r="F510" s="320"/>
      <c r="G510" s="320"/>
      <c r="H510" s="321"/>
      <c r="I510" s="122" t="s">
        <v>321</v>
      </c>
      <c r="J510" s="116">
        <f t="shared" si="20"/>
        <v>15</v>
      </c>
      <c r="K510" s="201" t="str">
        <f t="shared" si="21"/>
        <v>※</v>
      </c>
      <c r="L510" s="117">
        <v>0</v>
      </c>
      <c r="M510" s="117">
        <v>0</v>
      </c>
      <c r="N510" s="117">
        <v>0</v>
      </c>
      <c r="O510" s="117" t="s">
        <v>541</v>
      </c>
      <c r="P510" s="117">
        <v>15</v>
      </c>
      <c r="Q510" s="117" t="s">
        <v>541</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1043</v>
      </c>
      <c r="M514" s="66" t="s">
        <v>1050</v>
      </c>
      <c r="N514" s="66" t="s">
        <v>1054</v>
      </c>
      <c r="O514" s="66" t="s">
        <v>1057</v>
      </c>
      <c r="P514" s="66" t="s">
        <v>1060</v>
      </c>
      <c r="Q514" s="66" t="s">
        <v>1063</v>
      </c>
      <c r="R514" s="8"/>
      <c r="S514" s="8"/>
      <c r="T514" s="8"/>
      <c r="U514" s="8"/>
      <c r="V514" s="8"/>
    </row>
    <row r="515" spans="1:22" ht="20.25" customHeight="1">
      <c r="A515" s="243"/>
      <c r="B515" s="1"/>
      <c r="C515" s="351"/>
      <c r="D515" s="352"/>
      <c r="E515" s="352"/>
      <c r="F515" s="352"/>
      <c r="G515" s="107"/>
      <c r="H515" s="287"/>
      <c r="I515" s="67" t="s">
        <v>36</v>
      </c>
      <c r="J515" s="68"/>
      <c r="K515" s="186"/>
      <c r="L515" s="70" t="s">
        <v>1044</v>
      </c>
      <c r="M515" s="70" t="s">
        <v>1051</v>
      </c>
      <c r="N515" s="70" t="s">
        <v>1051</v>
      </c>
      <c r="O515" s="70" t="s">
        <v>1051</v>
      </c>
      <c r="P515" s="70" t="s">
        <v>1051</v>
      </c>
      <c r="Q515" s="70" t="s">
        <v>1051</v>
      </c>
      <c r="R515" s="8"/>
      <c r="S515" s="8"/>
      <c r="T515" s="8"/>
      <c r="U515" s="8"/>
      <c r="V515" s="8"/>
    </row>
    <row r="516" spans="1:22" s="115" customFormat="1" ht="57">
      <c r="A516" s="252" t="s">
        <v>843</v>
      </c>
      <c r="B516" s="204"/>
      <c r="C516" s="346" t="s">
        <v>325</v>
      </c>
      <c r="D516" s="347"/>
      <c r="E516" s="347"/>
      <c r="F516" s="347"/>
      <c r="G516" s="347"/>
      <c r="H516" s="348"/>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c r="A517" s="252" t="s">
        <v>844</v>
      </c>
      <c r="B517" s="204"/>
      <c r="C517" s="346" t="s">
        <v>327</v>
      </c>
      <c r="D517" s="347"/>
      <c r="E517" s="347"/>
      <c r="F517" s="347"/>
      <c r="G517" s="347"/>
      <c r="H517" s="348"/>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1043</v>
      </c>
      <c r="M520" s="66" t="s">
        <v>1050</v>
      </c>
      <c r="N520" s="66" t="s">
        <v>1054</v>
      </c>
      <c r="O520" s="66" t="s">
        <v>1057</v>
      </c>
      <c r="P520" s="66" t="s">
        <v>1060</v>
      </c>
      <c r="Q520" s="66" t="s">
        <v>1063</v>
      </c>
      <c r="R520" s="8"/>
      <c r="S520" s="8"/>
      <c r="T520" s="8"/>
      <c r="U520" s="8"/>
      <c r="V520" s="8"/>
    </row>
    <row r="521" spans="1:22" ht="20.25" customHeight="1">
      <c r="A521" s="243"/>
      <c r="B521" s="1"/>
      <c r="C521" s="349"/>
      <c r="D521" s="349"/>
      <c r="E521" s="349"/>
      <c r="F521" s="349"/>
      <c r="G521" s="107"/>
      <c r="H521" s="287"/>
      <c r="I521" s="67" t="s">
        <v>36</v>
      </c>
      <c r="J521" s="68"/>
      <c r="K521" s="186"/>
      <c r="L521" s="70" t="s">
        <v>1044</v>
      </c>
      <c r="M521" s="70" t="s">
        <v>1051</v>
      </c>
      <c r="N521" s="70" t="s">
        <v>1051</v>
      </c>
      <c r="O521" s="70" t="s">
        <v>1051</v>
      </c>
      <c r="P521" s="70" t="s">
        <v>1051</v>
      </c>
      <c r="Q521" s="70" t="s">
        <v>1051</v>
      </c>
      <c r="R521" s="8"/>
      <c r="S521" s="8"/>
      <c r="T521" s="8"/>
      <c r="U521" s="8"/>
      <c r="V521" s="8"/>
    </row>
    <row r="522" spans="1:22" s="115" customFormat="1" ht="71.25">
      <c r="A522" s="252" t="s">
        <v>845</v>
      </c>
      <c r="B522" s="204"/>
      <c r="C522" s="346" t="s">
        <v>330</v>
      </c>
      <c r="D522" s="347"/>
      <c r="E522" s="347"/>
      <c r="F522" s="347"/>
      <c r="G522" s="347"/>
      <c r="H522" s="348"/>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1043</v>
      </c>
      <c r="M525" s="66" t="s">
        <v>1050</v>
      </c>
      <c r="N525" s="66" t="s">
        <v>1054</v>
      </c>
      <c r="O525" s="66" t="s">
        <v>1057</v>
      </c>
      <c r="P525" s="66" t="s">
        <v>1060</v>
      </c>
      <c r="Q525" s="66" t="s">
        <v>1063</v>
      </c>
      <c r="R525" s="8"/>
      <c r="S525" s="8"/>
      <c r="T525" s="8"/>
      <c r="U525" s="8"/>
      <c r="V525" s="8"/>
    </row>
    <row r="526" spans="1:22" ht="20.25" customHeight="1">
      <c r="A526" s="243"/>
      <c r="B526" s="1"/>
      <c r="C526" s="349"/>
      <c r="D526" s="350"/>
      <c r="E526" s="350"/>
      <c r="F526" s="350"/>
      <c r="G526" s="107"/>
      <c r="H526" s="287"/>
      <c r="I526" s="67" t="s">
        <v>36</v>
      </c>
      <c r="J526" s="68"/>
      <c r="K526" s="186"/>
      <c r="L526" s="70" t="s">
        <v>1044</v>
      </c>
      <c r="M526" s="70" t="s">
        <v>1051</v>
      </c>
      <c r="N526" s="70" t="s">
        <v>1051</v>
      </c>
      <c r="O526" s="70" t="s">
        <v>1051</v>
      </c>
      <c r="P526" s="70" t="s">
        <v>1051</v>
      </c>
      <c r="Q526" s="70" t="s">
        <v>1051</v>
      </c>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1043</v>
      </c>
      <c r="M530" s="66" t="s">
        <v>1050</v>
      </c>
      <c r="N530" s="66" t="s">
        <v>1054</v>
      </c>
      <c r="O530" s="66" t="s">
        <v>1057</v>
      </c>
      <c r="P530" s="66" t="s">
        <v>1060</v>
      </c>
      <c r="Q530" s="66" t="s">
        <v>1063</v>
      </c>
      <c r="R530" s="8"/>
      <c r="S530" s="8"/>
      <c r="T530" s="8"/>
      <c r="U530" s="8"/>
      <c r="V530" s="8"/>
    </row>
    <row r="531" spans="1:22" ht="20.25" customHeight="1">
      <c r="A531" s="243"/>
      <c r="B531" s="1"/>
      <c r="C531" s="351"/>
      <c r="D531" s="352"/>
      <c r="E531" s="352"/>
      <c r="F531" s="352"/>
      <c r="G531" s="107"/>
      <c r="H531" s="287"/>
      <c r="I531" s="67" t="s">
        <v>36</v>
      </c>
      <c r="J531" s="68"/>
      <c r="K531" s="186"/>
      <c r="L531" s="70" t="s">
        <v>1044</v>
      </c>
      <c r="M531" s="70" t="s">
        <v>1051</v>
      </c>
      <c r="N531" s="70" t="s">
        <v>1051</v>
      </c>
      <c r="O531" s="70" t="s">
        <v>1051</v>
      </c>
      <c r="P531" s="70" t="s">
        <v>1051</v>
      </c>
      <c r="Q531" s="70" t="s">
        <v>1051</v>
      </c>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t="str">
        <f t="shared" ref="J532:J537" si="22">IF(SUM(L532:Q532)=0,IF(COUNTIF(L532:Q532,"未確認")&gt;0,"未確認",IF(COUNTIF(L532:Q532,"~*")&gt;0,"*",SUM(L532:Q532))),SUM(L532:Q532))</f>
        <v>*</v>
      </c>
      <c r="K532" s="201" t="str">
        <f t="shared" ref="K532:K537" si="23">IF(OR(COUNTIF(L532:Q532,"未確認")&gt;0,COUNTIF(L532:Q532,"*")&gt;0),"※","")</f>
        <v>※</v>
      </c>
      <c r="L532" s="117">
        <v>0</v>
      </c>
      <c r="M532" s="117" t="s">
        <v>541</v>
      </c>
      <c r="N532" s="117" t="s">
        <v>541</v>
      </c>
      <c r="O532" s="117">
        <v>0</v>
      </c>
      <c r="P532" s="117">
        <v>0</v>
      </c>
      <c r="Q532" s="117" t="s">
        <v>541</v>
      </c>
    </row>
    <row r="533" spans="1:22" s="115" customFormat="1" ht="69.95" customHeight="1">
      <c r="A533" s="252" t="s">
        <v>848</v>
      </c>
      <c r="B533" s="204"/>
      <c r="C533" s="319" t="s">
        <v>338</v>
      </c>
      <c r="D533" s="320"/>
      <c r="E533" s="320"/>
      <c r="F533" s="320"/>
      <c r="G533" s="320"/>
      <c r="H533" s="321"/>
      <c r="I533" s="122" t="s">
        <v>339</v>
      </c>
      <c r="J533" s="116">
        <f t="shared" si="22"/>
        <v>13</v>
      </c>
      <c r="K533" s="201" t="str">
        <f t="shared" si="23"/>
        <v>※</v>
      </c>
      <c r="L533" s="117">
        <v>0</v>
      </c>
      <c r="M533" s="117">
        <v>13</v>
      </c>
      <c r="N533" s="117">
        <v>0</v>
      </c>
      <c r="O533" s="117">
        <v>0</v>
      </c>
      <c r="P533" s="117">
        <v>0</v>
      </c>
      <c r="Q533" s="117" t="s">
        <v>541</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19" t="s">
        <v>342</v>
      </c>
      <c r="D535" s="320"/>
      <c r="E535" s="320"/>
      <c r="F535" s="320"/>
      <c r="G535" s="320"/>
      <c r="H535" s="321"/>
      <c r="I535" s="345"/>
      <c r="J535" s="116" t="str">
        <f t="shared" si="22"/>
        <v>*</v>
      </c>
      <c r="K535" s="201" t="str">
        <f t="shared" si="23"/>
        <v>※</v>
      </c>
      <c r="L535" s="117">
        <v>0</v>
      </c>
      <c r="M535" s="117" t="s">
        <v>541</v>
      </c>
      <c r="N535" s="117" t="s">
        <v>541</v>
      </c>
      <c r="O535" s="117" t="s">
        <v>541</v>
      </c>
      <c r="P535" s="117" t="s">
        <v>541</v>
      </c>
      <c r="Q535" s="117" t="s">
        <v>541</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1043</v>
      </c>
      <c r="M543" s="66" t="s">
        <v>1050</v>
      </c>
      <c r="N543" s="66" t="s">
        <v>1054</v>
      </c>
      <c r="O543" s="66" t="s">
        <v>1057</v>
      </c>
      <c r="P543" s="66" t="s">
        <v>1060</v>
      </c>
      <c r="Q543" s="66" t="s">
        <v>1063</v>
      </c>
    </row>
    <row r="544" spans="1:22" s="1" customFormat="1" ht="20.25" customHeight="1">
      <c r="A544" s="243"/>
      <c r="C544" s="62"/>
      <c r="D544" s="3"/>
      <c r="E544" s="3"/>
      <c r="F544" s="3"/>
      <c r="G544" s="3"/>
      <c r="H544" s="287"/>
      <c r="I544" s="67" t="s">
        <v>36</v>
      </c>
      <c r="J544" s="68"/>
      <c r="K544" s="186"/>
      <c r="L544" s="70" t="s">
        <v>1044</v>
      </c>
      <c r="M544" s="70" t="s">
        <v>1051</v>
      </c>
      <c r="N544" s="70" t="s">
        <v>1051</v>
      </c>
      <c r="O544" s="70" t="s">
        <v>1051</v>
      </c>
      <c r="P544" s="70" t="s">
        <v>1051</v>
      </c>
      <c r="Q544" s="70" t="s">
        <v>1051</v>
      </c>
    </row>
    <row r="545" spans="1:17" s="115" customFormat="1" ht="69.95" customHeight="1">
      <c r="A545" s="252" t="s">
        <v>853</v>
      </c>
      <c r="C545" s="319" t="s">
        <v>348</v>
      </c>
      <c r="D545" s="320"/>
      <c r="E545" s="320"/>
      <c r="F545" s="320"/>
      <c r="G545" s="320"/>
      <c r="H545" s="321"/>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row>
    <row r="547" spans="1:17"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row>
    <row r="548" spans="1:17"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row>
    <row r="549" spans="1:17"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c r="Q549" s="117">
        <v>0</v>
      </c>
    </row>
    <row r="550" spans="1:17"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row>
    <row r="552" spans="1:17"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row>
    <row r="553" spans="1:17"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row>
    <row r="554" spans="1:17"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c r="Q554" s="117">
        <v>0</v>
      </c>
    </row>
    <row r="555" spans="1:17"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row>
    <row r="556" spans="1:17"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row>
    <row r="557" spans="1:17"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row>
    <row r="558" spans="1:17" s="115" customFormat="1" ht="113.45" customHeight="1">
      <c r="A558" s="251" t="s">
        <v>868</v>
      </c>
      <c r="B558" s="119"/>
      <c r="C558" s="316" t="s">
        <v>866</v>
      </c>
      <c r="D558" s="317"/>
      <c r="E558" s="317"/>
      <c r="F558" s="317"/>
      <c r="G558" s="317"/>
      <c r="H558" s="318"/>
      <c r="I558" s="296" t="s">
        <v>867</v>
      </c>
      <c r="J558" s="223"/>
      <c r="K558" s="242"/>
      <c r="L558" s="211" t="s">
        <v>1042</v>
      </c>
      <c r="M558" s="211" t="s">
        <v>1049</v>
      </c>
      <c r="N558" s="211" t="s">
        <v>1049</v>
      </c>
      <c r="O558" s="211" t="s">
        <v>1049</v>
      </c>
      <c r="P558" s="211" t="s">
        <v>1049</v>
      </c>
      <c r="Q558" s="211" t="s">
        <v>1049</v>
      </c>
    </row>
    <row r="559" spans="1:17"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row>
    <row r="560" spans="1:17" s="91" customFormat="1" ht="34.5" customHeight="1">
      <c r="A560" s="251" t="s">
        <v>870</v>
      </c>
      <c r="B560" s="119"/>
      <c r="C560" s="209"/>
      <c r="D560" s="330" t="s">
        <v>376</v>
      </c>
      <c r="E560" s="341"/>
      <c r="F560" s="341"/>
      <c r="G560" s="341"/>
      <c r="H560" s="331"/>
      <c r="I560" s="342"/>
      <c r="J560" s="207"/>
      <c r="K560" s="210"/>
      <c r="L560" s="211" t="s">
        <v>533</v>
      </c>
      <c r="M560" s="211">
        <v>40.5</v>
      </c>
      <c r="N560" s="211">
        <v>13.2</v>
      </c>
      <c r="O560" s="211">
        <v>53.8</v>
      </c>
      <c r="P560" s="211">
        <v>53.1</v>
      </c>
      <c r="Q560" s="211">
        <v>62.1</v>
      </c>
    </row>
    <row r="561" spans="1:17" s="91" customFormat="1" ht="34.5" customHeight="1">
      <c r="A561" s="251" t="s">
        <v>871</v>
      </c>
      <c r="B561" s="119"/>
      <c r="C561" s="209"/>
      <c r="D561" s="330" t="s">
        <v>377</v>
      </c>
      <c r="E561" s="341"/>
      <c r="F561" s="341"/>
      <c r="G561" s="341"/>
      <c r="H561" s="331"/>
      <c r="I561" s="342"/>
      <c r="J561" s="207"/>
      <c r="K561" s="210"/>
      <c r="L561" s="211" t="s">
        <v>533</v>
      </c>
      <c r="M561" s="211">
        <v>23.4</v>
      </c>
      <c r="N561" s="211">
        <v>6.1</v>
      </c>
      <c r="O561" s="211">
        <v>35.200000000000003</v>
      </c>
      <c r="P561" s="211">
        <v>38.6</v>
      </c>
      <c r="Q561" s="211">
        <v>41.2</v>
      </c>
    </row>
    <row r="562" spans="1:17" s="91" customFormat="1" ht="34.5" customHeight="1">
      <c r="A562" s="251" t="s">
        <v>872</v>
      </c>
      <c r="B562" s="119"/>
      <c r="C562" s="209"/>
      <c r="D562" s="330" t="s">
        <v>989</v>
      </c>
      <c r="E562" s="341"/>
      <c r="F562" s="341"/>
      <c r="G562" s="341"/>
      <c r="H562" s="331"/>
      <c r="I562" s="342"/>
      <c r="J562" s="207"/>
      <c r="K562" s="210"/>
      <c r="L562" s="211" t="s">
        <v>533</v>
      </c>
      <c r="M562" s="211">
        <v>18.5</v>
      </c>
      <c r="N562" s="211">
        <v>4.3</v>
      </c>
      <c r="O562" s="211">
        <v>16.899999999999999</v>
      </c>
      <c r="P562" s="211">
        <v>14.8</v>
      </c>
      <c r="Q562" s="211">
        <v>31.3</v>
      </c>
    </row>
    <row r="563" spans="1:17" s="91" customFormat="1" ht="34.5" customHeight="1">
      <c r="A563" s="251" t="s">
        <v>873</v>
      </c>
      <c r="B563" s="119"/>
      <c r="C563" s="209"/>
      <c r="D563" s="330" t="s">
        <v>379</v>
      </c>
      <c r="E563" s="341"/>
      <c r="F563" s="341"/>
      <c r="G563" s="341"/>
      <c r="H563" s="331"/>
      <c r="I563" s="342"/>
      <c r="J563" s="207"/>
      <c r="K563" s="210"/>
      <c r="L563" s="211" t="s">
        <v>533</v>
      </c>
      <c r="M563" s="211">
        <v>8.8000000000000007</v>
      </c>
      <c r="N563" s="211">
        <v>3.2</v>
      </c>
      <c r="O563" s="211">
        <v>9.4</v>
      </c>
      <c r="P563" s="211">
        <v>23.3</v>
      </c>
      <c r="Q563" s="211">
        <v>19.100000000000001</v>
      </c>
    </row>
    <row r="564" spans="1:17" s="91" customFormat="1" ht="34.5" customHeight="1">
      <c r="A564" s="251" t="s">
        <v>874</v>
      </c>
      <c r="B564" s="119"/>
      <c r="C564" s="209"/>
      <c r="D564" s="330" t="s">
        <v>380</v>
      </c>
      <c r="E564" s="341"/>
      <c r="F564" s="341"/>
      <c r="G564" s="341"/>
      <c r="H564" s="331"/>
      <c r="I564" s="342"/>
      <c r="J564" s="207"/>
      <c r="K564" s="210"/>
      <c r="L564" s="211" t="s">
        <v>533</v>
      </c>
      <c r="M564" s="211">
        <v>0.1</v>
      </c>
      <c r="N564" s="211">
        <v>0</v>
      </c>
      <c r="O564" s="211">
        <v>3.3</v>
      </c>
      <c r="P564" s="211">
        <v>8.8000000000000007</v>
      </c>
      <c r="Q564" s="211">
        <v>7.1</v>
      </c>
    </row>
    <row r="565" spans="1:17" s="91" customFormat="1" ht="34.5" customHeight="1">
      <c r="A565" s="251" t="s">
        <v>875</v>
      </c>
      <c r="B565" s="119"/>
      <c r="C565" s="280"/>
      <c r="D565" s="330" t="s">
        <v>869</v>
      </c>
      <c r="E565" s="341"/>
      <c r="F565" s="341"/>
      <c r="G565" s="341"/>
      <c r="H565" s="331"/>
      <c r="I565" s="342"/>
      <c r="J565" s="207"/>
      <c r="K565" s="210"/>
      <c r="L565" s="211" t="s">
        <v>533</v>
      </c>
      <c r="M565" s="211">
        <v>22</v>
      </c>
      <c r="N565" s="211">
        <v>5.0999999999999996</v>
      </c>
      <c r="O565" s="211">
        <v>19.8</v>
      </c>
      <c r="P565" s="211">
        <v>1.6</v>
      </c>
      <c r="Q565" s="211">
        <v>19.2</v>
      </c>
    </row>
    <row r="566" spans="1:17" s="91" customFormat="1" ht="34.5" customHeight="1">
      <c r="A566" s="251" t="s">
        <v>876</v>
      </c>
      <c r="B566" s="119"/>
      <c r="C566" s="285"/>
      <c r="D566" s="330" t="s">
        <v>990</v>
      </c>
      <c r="E566" s="341"/>
      <c r="F566" s="341"/>
      <c r="G566" s="341"/>
      <c r="H566" s="331"/>
      <c r="I566" s="342"/>
      <c r="J566" s="213"/>
      <c r="K566" s="214"/>
      <c r="L566" s="211" t="s">
        <v>533</v>
      </c>
      <c r="M566" s="211">
        <v>32.700000000000003</v>
      </c>
      <c r="N566" s="211">
        <v>6.3</v>
      </c>
      <c r="O566" s="211">
        <v>30</v>
      </c>
      <c r="P566" s="211">
        <v>28.4</v>
      </c>
      <c r="Q566" s="211">
        <v>45.2</v>
      </c>
    </row>
    <row r="567" spans="1:17" s="91" customFormat="1" ht="42.75" customHeight="1">
      <c r="A567" s="243"/>
      <c r="B567" s="119"/>
      <c r="C567" s="322" t="s">
        <v>1021</v>
      </c>
      <c r="D567" s="323"/>
      <c r="E567" s="323"/>
      <c r="F567" s="323"/>
      <c r="G567" s="323"/>
      <c r="H567" s="324"/>
      <c r="I567" s="342"/>
      <c r="J567" s="207"/>
      <c r="K567" s="208"/>
      <c r="L567" s="124"/>
      <c r="M567" s="131"/>
      <c r="N567" s="131"/>
      <c r="O567" s="131"/>
      <c r="P567" s="131"/>
      <c r="Q567" s="131"/>
    </row>
    <row r="568" spans="1:17"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row>
    <row r="575" spans="1:17" s="91" customFormat="1" ht="42.75" customHeight="1">
      <c r="A575" s="243"/>
      <c r="B575" s="119"/>
      <c r="C575" s="322" t="s">
        <v>384</v>
      </c>
      <c r="D575" s="323"/>
      <c r="E575" s="323"/>
      <c r="F575" s="323"/>
      <c r="G575" s="323"/>
      <c r="H575" s="324"/>
      <c r="I575" s="342"/>
      <c r="J575" s="215"/>
      <c r="K575" s="208"/>
      <c r="L575" s="124"/>
      <c r="M575" s="131"/>
      <c r="N575" s="131"/>
      <c r="O575" s="131"/>
      <c r="P575" s="131"/>
      <c r="Q575" s="131"/>
    </row>
    <row r="576" spans="1:17"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1043</v>
      </c>
      <c r="M588" s="66" t="s">
        <v>1050</v>
      </c>
      <c r="N588" s="66" t="s">
        <v>1054</v>
      </c>
      <c r="O588" s="66" t="s">
        <v>1057</v>
      </c>
      <c r="P588" s="66" t="s">
        <v>1060</v>
      </c>
      <c r="Q588" s="66" t="s">
        <v>1063</v>
      </c>
    </row>
    <row r="589" spans="1:22" s="1" customFormat="1" ht="20.25" customHeight="1">
      <c r="A589" s="243"/>
      <c r="C589" s="62"/>
      <c r="D589" s="3"/>
      <c r="E589" s="3"/>
      <c r="F589" s="3"/>
      <c r="G589" s="3"/>
      <c r="H589" s="287"/>
      <c r="I589" s="67" t="s">
        <v>36</v>
      </c>
      <c r="J589" s="68"/>
      <c r="K589" s="186"/>
      <c r="L589" s="70" t="s">
        <v>1044</v>
      </c>
      <c r="M589" s="70" t="s">
        <v>1051</v>
      </c>
      <c r="N589" s="70" t="s">
        <v>1051</v>
      </c>
      <c r="O589" s="70" t="s">
        <v>1051</v>
      </c>
      <c r="P589" s="70" t="s">
        <v>1051</v>
      </c>
      <c r="Q589" s="70" t="s">
        <v>1051</v>
      </c>
    </row>
    <row r="590" spans="1:22" s="115" customFormat="1" ht="69.95" customHeight="1">
      <c r="A590" s="252" t="s">
        <v>891</v>
      </c>
      <c r="C590" s="319" t="s">
        <v>386</v>
      </c>
      <c r="D590" s="320"/>
      <c r="E590" s="320"/>
      <c r="F590" s="320"/>
      <c r="G590" s="320"/>
      <c r="H590" s="321"/>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69.95" customHeight="1">
      <c r="A591" s="252" t="s">
        <v>892</v>
      </c>
      <c r="B591" s="84"/>
      <c r="C591" s="319" t="s">
        <v>388</v>
      </c>
      <c r="D591" s="320"/>
      <c r="E591" s="320"/>
      <c r="F591" s="320"/>
      <c r="G591" s="320"/>
      <c r="H591" s="321"/>
      <c r="I591" s="134" t="s">
        <v>389</v>
      </c>
      <c r="J591" s="116" t="str">
        <f>IF(SUM(L591:Q591)=0,IF(COUNTIF(L591:Q591,"未確認")&gt;0,"未確認",IF(COUNTIF(L591:Q591,"~*")&gt;0,"*",SUM(L591:Q591))),SUM(L591:Q591))</f>
        <v>*</v>
      </c>
      <c r="K591" s="201" t="str">
        <f>IF(OR(COUNTIF(L591:Q591,"未確認")&gt;0,COUNTIF(L591:Q591,"*")&gt;0),"※","")</f>
        <v>※</v>
      </c>
      <c r="L591" s="117">
        <v>0</v>
      </c>
      <c r="M591" s="117" t="s">
        <v>541</v>
      </c>
      <c r="N591" s="117">
        <v>0</v>
      </c>
      <c r="O591" s="117" t="s">
        <v>541</v>
      </c>
      <c r="P591" s="117">
        <v>0</v>
      </c>
      <c r="Q591" s="117" t="s">
        <v>541</v>
      </c>
    </row>
    <row r="592" spans="1:22" s="115" customFormat="1" ht="72" customHeight="1">
      <c r="A592" s="252" t="s">
        <v>974</v>
      </c>
      <c r="B592" s="84"/>
      <c r="C592" s="319" t="s">
        <v>390</v>
      </c>
      <c r="D592" s="320"/>
      <c r="E592" s="320"/>
      <c r="F592" s="320"/>
      <c r="G592" s="320"/>
      <c r="H592" s="321"/>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c r="A593" s="252" t="s">
        <v>893</v>
      </c>
      <c r="B593" s="84"/>
      <c r="C593" s="319" t="s">
        <v>392</v>
      </c>
      <c r="D593" s="320"/>
      <c r="E593" s="320"/>
      <c r="F593" s="320"/>
      <c r="G593" s="320"/>
      <c r="H593" s="321"/>
      <c r="I593" s="294" t="s">
        <v>393</v>
      </c>
      <c r="J593" s="116">
        <f>IF(SUM(L593:Q593)=0,IF(COUNTIF(L593:Q593,"未確認")&gt;0,"未確認",IF(COUNTIF(L593:Q593,"~*")&gt;0,"*",SUM(L593:Q593))),SUM(L593:Q593))</f>
        <v>128</v>
      </c>
      <c r="K593" s="201" t="str">
        <f>IF(OR(COUNTIF(L593:Q593,"未確認")&gt;0,COUNTIF(L593:Q593,"*")&gt;0),"※","")</f>
        <v/>
      </c>
      <c r="L593" s="117">
        <v>0</v>
      </c>
      <c r="M593" s="117">
        <v>37</v>
      </c>
      <c r="N593" s="117">
        <v>14</v>
      </c>
      <c r="O593" s="117">
        <v>32</v>
      </c>
      <c r="P593" s="117">
        <v>19</v>
      </c>
      <c r="Q593" s="117">
        <v>26</v>
      </c>
    </row>
    <row r="594" spans="1:17" s="115" customFormat="1" ht="84" customHeight="1">
      <c r="A594" s="252" t="s">
        <v>894</v>
      </c>
      <c r="B594" s="84"/>
      <c r="C594" s="319" t="s">
        <v>394</v>
      </c>
      <c r="D594" s="320"/>
      <c r="E594" s="320"/>
      <c r="F594" s="320"/>
      <c r="G594" s="320"/>
      <c r="H594" s="321"/>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 customHeight="1">
      <c r="A595" s="251" t="s">
        <v>895</v>
      </c>
      <c r="B595" s="84"/>
      <c r="C595" s="322" t="s">
        <v>991</v>
      </c>
      <c r="D595" s="323"/>
      <c r="E595" s="323"/>
      <c r="F595" s="323"/>
      <c r="G595" s="323"/>
      <c r="H595" s="324"/>
      <c r="I595" s="339" t="s">
        <v>397</v>
      </c>
      <c r="J595" s="140">
        <v>1123</v>
      </c>
      <c r="K595" s="201" t="str">
        <f>IF(OR(COUNTIF(L595:Q595,"未確認")&gt;0,COUNTIF(L595:Q595,"~*")&gt;0),"※","")</f>
        <v/>
      </c>
      <c r="L595" s="216"/>
      <c r="M595" s="216"/>
      <c r="N595" s="216"/>
      <c r="O595" s="216"/>
      <c r="P595" s="216"/>
      <c r="Q595" s="216"/>
    </row>
    <row r="596" spans="1:17" s="115" customFormat="1" ht="35.1" customHeight="1">
      <c r="A596" s="251" t="s">
        <v>896</v>
      </c>
      <c r="B596" s="84"/>
      <c r="C596" s="292"/>
      <c r="D596" s="293"/>
      <c r="E596" s="316" t="s">
        <v>398</v>
      </c>
      <c r="F596" s="317"/>
      <c r="G596" s="317"/>
      <c r="H596" s="318"/>
      <c r="I596" s="340"/>
      <c r="J596" s="140">
        <v>232</v>
      </c>
      <c r="K596" s="201" t="str">
        <f>IF(OR(COUNTIF(L596:Q596,"未確認")&gt;0,COUNTIF(L596:Q596,"~*")&gt;0),"※","")</f>
        <v/>
      </c>
      <c r="L596" s="216"/>
      <c r="M596" s="216"/>
      <c r="N596" s="216"/>
      <c r="O596" s="216"/>
      <c r="P596" s="216"/>
      <c r="Q596" s="216"/>
    </row>
    <row r="597" spans="1:17" s="115" customFormat="1" ht="35.1" customHeight="1">
      <c r="A597" s="251" t="s">
        <v>897</v>
      </c>
      <c r="B597" s="84"/>
      <c r="C597" s="322" t="s">
        <v>992</v>
      </c>
      <c r="D597" s="323"/>
      <c r="E597" s="323"/>
      <c r="F597" s="323"/>
      <c r="G597" s="323"/>
      <c r="H597" s="324"/>
      <c r="I597" s="325" t="s">
        <v>400</v>
      </c>
      <c r="J597" s="140">
        <v>3593</v>
      </c>
      <c r="K597" s="201" t="str">
        <f>IF(OR(COUNTIF(L597:Q597,"未確認")&gt;0,COUNTIF(L597:Q597,"~*")&gt;0),"※","")</f>
        <v/>
      </c>
      <c r="L597" s="216"/>
      <c r="M597" s="216"/>
      <c r="N597" s="216"/>
      <c r="O597" s="216"/>
      <c r="P597" s="216"/>
      <c r="Q597" s="216"/>
    </row>
    <row r="598" spans="1:17" s="115" customFormat="1" ht="35.1" customHeight="1">
      <c r="A598" s="251" t="s">
        <v>898</v>
      </c>
      <c r="B598" s="84"/>
      <c r="C598" s="292"/>
      <c r="D598" s="293"/>
      <c r="E598" s="316" t="s">
        <v>398</v>
      </c>
      <c r="F598" s="317"/>
      <c r="G598" s="317"/>
      <c r="H598" s="318"/>
      <c r="I598" s="327"/>
      <c r="J598" s="140">
        <v>987</v>
      </c>
      <c r="K598" s="201" t="str">
        <f>IF(OR(COUNTIF(L598:Q598,"未確認")&gt;0,COUNTIF(L598:Q598,"~*")&gt;0),"※","")</f>
        <v/>
      </c>
      <c r="L598" s="216"/>
      <c r="M598" s="216"/>
      <c r="N598" s="216"/>
      <c r="O598" s="216"/>
      <c r="P598" s="216"/>
      <c r="Q598" s="216"/>
    </row>
    <row r="599" spans="1:17" s="115" customFormat="1" ht="42" customHeight="1">
      <c r="A599" s="251" t="s">
        <v>899</v>
      </c>
      <c r="B599" s="84"/>
      <c r="C599" s="316" t="s">
        <v>993</v>
      </c>
      <c r="D599" s="317"/>
      <c r="E599" s="317"/>
      <c r="F599" s="317"/>
      <c r="G599" s="317"/>
      <c r="H599" s="318"/>
      <c r="I599" s="122" t="s">
        <v>402</v>
      </c>
      <c r="J599" s="116">
        <v>2385</v>
      </c>
      <c r="K599" s="201" t="str">
        <f>IF(OR(COUNTIF(L599:Q599,"未確認")&gt;0,COUNTIF(L599:Q599,"~*")&gt;0),"※","")</f>
        <v/>
      </c>
      <c r="L599" s="216"/>
      <c r="M599" s="216"/>
      <c r="N599" s="216"/>
      <c r="O599" s="216"/>
      <c r="P599" s="216"/>
      <c r="Q599" s="216"/>
    </row>
    <row r="600" spans="1:17" s="115" customFormat="1" ht="56.1" customHeight="1">
      <c r="A600" s="252" t="s">
        <v>900</v>
      </c>
      <c r="B600" s="84"/>
      <c r="C600" s="319" t="s">
        <v>403</v>
      </c>
      <c r="D600" s="320"/>
      <c r="E600" s="320"/>
      <c r="F600" s="320"/>
      <c r="G600" s="320"/>
      <c r="H600" s="321"/>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row>
    <row r="602" spans="1:17"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c r="P602" s="117">
        <v>0</v>
      </c>
      <c r="Q602" s="117">
        <v>0</v>
      </c>
    </row>
    <row r="603" spans="1:17" s="91" customFormat="1" ht="56.1" customHeight="1">
      <c r="A603" s="252" t="s">
        <v>903</v>
      </c>
      <c r="B603" s="84"/>
      <c r="C603" s="319" t="s">
        <v>409</v>
      </c>
      <c r="D603" s="320"/>
      <c r="E603" s="320"/>
      <c r="F603" s="320"/>
      <c r="G603" s="320"/>
      <c r="H603" s="321"/>
      <c r="I603" s="122" t="s">
        <v>410</v>
      </c>
      <c r="J603" s="116" t="str">
        <f t="shared" si="26"/>
        <v>*</v>
      </c>
      <c r="K603" s="201" t="str">
        <f t="shared" si="27"/>
        <v>※</v>
      </c>
      <c r="L603" s="117">
        <v>0</v>
      </c>
      <c r="M603" s="117">
        <v>0</v>
      </c>
      <c r="N603" s="117">
        <v>0</v>
      </c>
      <c r="O603" s="117">
        <v>0</v>
      </c>
      <c r="P603" s="117">
        <v>0</v>
      </c>
      <c r="Q603" s="117" t="s">
        <v>541</v>
      </c>
    </row>
    <row r="604" spans="1:17"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row>
    <row r="605" spans="1:17"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1043</v>
      </c>
      <c r="M611" s="66" t="s">
        <v>1050</v>
      </c>
      <c r="N611" s="66" t="s">
        <v>1054</v>
      </c>
      <c r="O611" s="66" t="s">
        <v>1057</v>
      </c>
      <c r="P611" s="66" t="s">
        <v>1060</v>
      </c>
      <c r="Q611" s="66" t="s">
        <v>1063</v>
      </c>
      <c r="R611" s="8"/>
      <c r="S611" s="8"/>
      <c r="T611" s="8"/>
      <c r="U611" s="8"/>
      <c r="V611" s="8"/>
    </row>
    <row r="612" spans="1:22" ht="20.25" customHeight="1">
      <c r="A612" s="243"/>
      <c r="B612" s="1"/>
      <c r="C612" s="62"/>
      <c r="D612" s="3"/>
      <c r="F612" s="3"/>
      <c r="G612" s="3"/>
      <c r="H612" s="287"/>
      <c r="I612" s="67" t="s">
        <v>36</v>
      </c>
      <c r="J612" s="68"/>
      <c r="K612" s="220"/>
      <c r="L612" s="70" t="s">
        <v>1044</v>
      </c>
      <c r="M612" s="70" t="s">
        <v>1051</v>
      </c>
      <c r="N612" s="70" t="s">
        <v>1051</v>
      </c>
      <c r="O612" s="70" t="s">
        <v>1051</v>
      </c>
      <c r="P612" s="70" t="s">
        <v>1051</v>
      </c>
      <c r="Q612" s="70" t="s">
        <v>1051</v>
      </c>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IF(SUM(L613:Q613)=0,IF(COUNTIF(L613:Q613,"未確認")&gt;0,"未確認",IF(COUNTIF(L613:Q613,"~*")&gt;0,"*",SUM(L613:Q613))),SUM(L613:Q613))</f>
        <v>22</v>
      </c>
      <c r="K613" s="201" t="str">
        <f t="shared" ref="K613:K623" si="29">IF(OR(COUNTIF(L613:Q613,"未確認")&gt;0,COUNTIF(L613:Q613,"*")&gt;0),"※","")</f>
        <v>※</v>
      </c>
      <c r="L613" s="117">
        <v>0</v>
      </c>
      <c r="M613" s="117">
        <v>22</v>
      </c>
      <c r="N613" s="117" t="s">
        <v>541</v>
      </c>
      <c r="O613" s="117" t="s">
        <v>541</v>
      </c>
      <c r="P613" s="117" t="s">
        <v>541</v>
      </c>
      <c r="Q613" s="117" t="s">
        <v>541</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row>
    <row r="620" spans="1:22"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t="s">
        <v>541</v>
      </c>
      <c r="N620" s="117">
        <v>0</v>
      </c>
      <c r="O620" s="117" t="s">
        <v>541</v>
      </c>
      <c r="P620" s="117">
        <v>0</v>
      </c>
      <c r="Q620" s="117" t="s">
        <v>541</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t="s">
        <v>541</v>
      </c>
      <c r="N621" s="117">
        <v>0</v>
      </c>
      <c r="O621" s="117" t="s">
        <v>541</v>
      </c>
      <c r="P621" s="117">
        <v>0</v>
      </c>
      <c r="Q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v>0</v>
      </c>
      <c r="M622" s="117" t="s">
        <v>541</v>
      </c>
      <c r="N622" s="117">
        <v>0</v>
      </c>
      <c r="O622" s="117" t="s">
        <v>541</v>
      </c>
      <c r="P622" s="117" t="s">
        <v>541</v>
      </c>
      <c r="Q622" s="117" t="s">
        <v>541</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1043</v>
      </c>
      <c r="M629" s="66" t="s">
        <v>1050</v>
      </c>
      <c r="N629" s="66" t="s">
        <v>1054</v>
      </c>
      <c r="O629" s="66" t="s">
        <v>1057</v>
      </c>
      <c r="P629" s="66" t="s">
        <v>1060</v>
      </c>
      <c r="Q629" s="66" t="s">
        <v>1063</v>
      </c>
      <c r="R629" s="8"/>
      <c r="S629" s="8"/>
      <c r="T629" s="8"/>
      <c r="U629" s="8"/>
      <c r="V629" s="8"/>
    </row>
    <row r="630" spans="1:22" ht="20.25" customHeight="1">
      <c r="A630" s="243"/>
      <c r="B630" s="1"/>
      <c r="C630" s="62"/>
      <c r="D630" s="3"/>
      <c r="F630" s="3"/>
      <c r="G630" s="3"/>
      <c r="H630" s="287"/>
      <c r="I630" s="67" t="s">
        <v>36</v>
      </c>
      <c r="J630" s="68"/>
      <c r="K630" s="186"/>
      <c r="L630" s="70" t="s">
        <v>1044</v>
      </c>
      <c r="M630" s="70" t="s">
        <v>1051</v>
      </c>
      <c r="N630" s="70" t="s">
        <v>1051</v>
      </c>
      <c r="O630" s="70" t="s">
        <v>1051</v>
      </c>
      <c r="P630" s="70" t="s">
        <v>1051</v>
      </c>
      <c r="Q630" s="70" t="s">
        <v>1051</v>
      </c>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IF(SUM(L631:Q631)=0,IF(COUNTIF(L631:Q631,"未確認")&gt;0,"未確認",IF(COUNTIF(L631:Q631,"~*")&gt;0,"*",SUM(L631:Q631))),SUM(L631:Q631))</f>
        <v>14</v>
      </c>
      <c r="K631" s="201" t="str">
        <f t="shared" ref="K631:K638" si="31">IF(OR(COUNTIF(L631:Q631,"未確認")&gt;0,COUNTIF(L631:Q631,"*")&gt;0),"※","")</f>
        <v>※</v>
      </c>
      <c r="L631" s="117">
        <v>0</v>
      </c>
      <c r="M631" s="117" t="s">
        <v>541</v>
      </c>
      <c r="N631" s="117" t="s">
        <v>541</v>
      </c>
      <c r="O631" s="117">
        <v>0</v>
      </c>
      <c r="P631" s="117">
        <v>14</v>
      </c>
      <c r="Q631" s="117" t="s">
        <v>541</v>
      </c>
    </row>
    <row r="632" spans="1:22" s="118" customFormat="1" ht="56.1" customHeight="1">
      <c r="A632" s="252" t="s">
        <v>918</v>
      </c>
      <c r="B632" s="119"/>
      <c r="C632" s="319" t="s">
        <v>434</v>
      </c>
      <c r="D632" s="320"/>
      <c r="E632" s="320"/>
      <c r="F632" s="320"/>
      <c r="G632" s="320"/>
      <c r="H632" s="321"/>
      <c r="I632" s="122" t="s">
        <v>435</v>
      </c>
      <c r="J632" s="116">
        <f t="shared" si="30"/>
        <v>136</v>
      </c>
      <c r="K632" s="201" t="str">
        <f t="shared" si="31"/>
        <v>※</v>
      </c>
      <c r="L632" s="117">
        <v>0</v>
      </c>
      <c r="M632" s="117">
        <v>21</v>
      </c>
      <c r="N632" s="117" t="s">
        <v>541</v>
      </c>
      <c r="O632" s="117">
        <v>38</v>
      </c>
      <c r="P632" s="117">
        <v>38</v>
      </c>
      <c r="Q632" s="117">
        <v>39</v>
      </c>
    </row>
    <row r="633" spans="1:22" s="118" customFormat="1" ht="57">
      <c r="A633" s="252" t="s">
        <v>919</v>
      </c>
      <c r="B633" s="119"/>
      <c r="C633" s="319" t="s">
        <v>436</v>
      </c>
      <c r="D633" s="320"/>
      <c r="E633" s="320"/>
      <c r="F633" s="320"/>
      <c r="G633" s="320"/>
      <c r="H633" s="321"/>
      <c r="I633" s="122" t="s">
        <v>437</v>
      </c>
      <c r="J633" s="116">
        <f t="shared" si="30"/>
        <v>70</v>
      </c>
      <c r="K633" s="201" t="str">
        <f t="shared" si="31"/>
        <v>※</v>
      </c>
      <c r="L633" s="117">
        <v>0</v>
      </c>
      <c r="M633" s="117">
        <v>19</v>
      </c>
      <c r="N633" s="117" t="s">
        <v>541</v>
      </c>
      <c r="O633" s="117">
        <v>18</v>
      </c>
      <c r="P633" s="117">
        <v>21</v>
      </c>
      <c r="Q633" s="117">
        <v>12</v>
      </c>
    </row>
    <row r="634" spans="1:22" s="118" customFormat="1" ht="56.1" customHeight="1">
      <c r="A634" s="252" t="s">
        <v>920</v>
      </c>
      <c r="B634" s="119"/>
      <c r="C634" s="316" t="s">
        <v>1023</v>
      </c>
      <c r="D634" s="317"/>
      <c r="E634" s="317"/>
      <c r="F634" s="317"/>
      <c r="G634" s="317"/>
      <c r="H634" s="318"/>
      <c r="I634" s="122" t="s">
        <v>439</v>
      </c>
      <c r="J634" s="116" t="str">
        <f t="shared" si="30"/>
        <v>*</v>
      </c>
      <c r="K634" s="201" t="str">
        <f t="shared" si="31"/>
        <v>※</v>
      </c>
      <c r="L634" s="117">
        <v>0</v>
      </c>
      <c r="M634" s="117">
        <v>0</v>
      </c>
      <c r="N634" s="117">
        <v>0</v>
      </c>
      <c r="O634" s="117">
        <v>0</v>
      </c>
      <c r="P634" s="117" t="s">
        <v>541</v>
      </c>
      <c r="Q634" s="117" t="s">
        <v>541</v>
      </c>
    </row>
    <row r="635" spans="1:22" s="118" customFormat="1" ht="84" customHeight="1">
      <c r="A635" s="252" t="s">
        <v>921</v>
      </c>
      <c r="B635" s="119"/>
      <c r="C635" s="319" t="s">
        <v>440</v>
      </c>
      <c r="D635" s="320"/>
      <c r="E635" s="320"/>
      <c r="F635" s="320"/>
      <c r="G635" s="320"/>
      <c r="H635" s="321"/>
      <c r="I635" s="122" t="s">
        <v>441</v>
      </c>
      <c r="J635" s="116">
        <f t="shared" si="30"/>
        <v>21</v>
      </c>
      <c r="K635" s="201" t="str">
        <f t="shared" si="31"/>
        <v>※</v>
      </c>
      <c r="L635" s="117">
        <v>0</v>
      </c>
      <c r="M635" s="117" t="s">
        <v>541</v>
      </c>
      <c r="N635" s="117">
        <v>0</v>
      </c>
      <c r="O635" s="117" t="s">
        <v>541</v>
      </c>
      <c r="P635" s="117">
        <v>21</v>
      </c>
      <c r="Q635" s="117" t="s">
        <v>541</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t="s">
        <v>541</v>
      </c>
      <c r="N636" s="117">
        <v>0</v>
      </c>
      <c r="O636" s="117">
        <v>0</v>
      </c>
      <c r="P636" s="117" t="s">
        <v>541</v>
      </c>
      <c r="Q636" s="117" t="s">
        <v>541</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v>0</v>
      </c>
      <c r="N638" s="117">
        <v>0</v>
      </c>
      <c r="O638" s="117" t="s">
        <v>541</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1043</v>
      </c>
      <c r="M644" s="66" t="s">
        <v>1050</v>
      </c>
      <c r="N644" s="66" t="s">
        <v>1054</v>
      </c>
      <c r="O644" s="66" t="s">
        <v>1057</v>
      </c>
      <c r="P644" s="66" t="s">
        <v>1060</v>
      </c>
      <c r="Q644" s="66" t="s">
        <v>1063</v>
      </c>
      <c r="R644" s="8"/>
      <c r="S644" s="8"/>
      <c r="T644" s="8"/>
      <c r="U644" s="8"/>
      <c r="V644" s="8"/>
    </row>
    <row r="645" spans="1:22" ht="20.25" customHeight="1">
      <c r="A645" s="243"/>
      <c r="B645" s="1"/>
      <c r="C645" s="62"/>
      <c r="D645" s="3"/>
      <c r="F645" s="3"/>
      <c r="G645" s="3"/>
      <c r="H645" s="287"/>
      <c r="I645" s="67" t="s">
        <v>36</v>
      </c>
      <c r="J645" s="68"/>
      <c r="K645" s="186"/>
      <c r="L645" s="70" t="s">
        <v>1044</v>
      </c>
      <c r="M645" s="70" t="s">
        <v>1051</v>
      </c>
      <c r="N645" s="70" t="s">
        <v>1051</v>
      </c>
      <c r="O645" s="70" t="s">
        <v>1051</v>
      </c>
      <c r="P645" s="70" t="s">
        <v>1051</v>
      </c>
      <c r="Q645" s="70" t="s">
        <v>1051</v>
      </c>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IF(SUM(L646:Q646)=0,IF(COUNTIF(L646:Q646,"未確認")&gt;0,"未確認",IF(COUNTIF(L646:Q646,"~*")&gt;0,"*",SUM(L646:Q646))),SUM(L646:Q646))</f>
        <v>159</v>
      </c>
      <c r="K646" s="201" t="str">
        <f t="shared" ref="K646:K660" si="33">IF(OR(COUNTIF(L646:Q646,"未確認")&gt;0,COUNTIF(L646:Q646,"*")&gt;0),"※","")</f>
        <v/>
      </c>
      <c r="L646" s="117">
        <v>0</v>
      </c>
      <c r="M646" s="117">
        <v>53</v>
      </c>
      <c r="N646" s="117">
        <v>14</v>
      </c>
      <c r="O646" s="117">
        <v>28</v>
      </c>
      <c r="P646" s="117">
        <v>33</v>
      </c>
      <c r="Q646" s="117">
        <v>31</v>
      </c>
    </row>
    <row r="647" spans="1:22" s="118" customFormat="1" ht="69.95" customHeight="1">
      <c r="A647" s="252" t="s">
        <v>926</v>
      </c>
      <c r="B647" s="84"/>
      <c r="C647" s="188"/>
      <c r="D647" s="221"/>
      <c r="E647" s="319" t="s">
        <v>938</v>
      </c>
      <c r="F647" s="320"/>
      <c r="G647" s="320"/>
      <c r="H647" s="321"/>
      <c r="I647" s="122" t="s">
        <v>452</v>
      </c>
      <c r="J647" s="116" t="str">
        <f t="shared" si="32"/>
        <v>*</v>
      </c>
      <c r="K647" s="201" t="str">
        <f t="shared" si="33"/>
        <v>※</v>
      </c>
      <c r="L647" s="117">
        <v>0</v>
      </c>
      <c r="M647" s="117" t="s">
        <v>541</v>
      </c>
      <c r="N647" s="117">
        <v>0</v>
      </c>
      <c r="O647" s="117">
        <v>0</v>
      </c>
      <c r="P647" s="117">
        <v>0</v>
      </c>
      <c r="Q647" s="117" t="s">
        <v>541</v>
      </c>
    </row>
    <row r="648" spans="1:22" s="118" customFormat="1" ht="69.95" customHeight="1">
      <c r="A648" s="252" t="s">
        <v>927</v>
      </c>
      <c r="B648" s="84"/>
      <c r="C648" s="188"/>
      <c r="D648" s="221"/>
      <c r="E648" s="319" t="s">
        <v>939</v>
      </c>
      <c r="F648" s="320"/>
      <c r="G648" s="320"/>
      <c r="H648" s="321"/>
      <c r="I648" s="122" t="s">
        <v>454</v>
      </c>
      <c r="J648" s="116">
        <f t="shared" si="32"/>
        <v>26</v>
      </c>
      <c r="K648" s="201" t="str">
        <f t="shared" si="33"/>
        <v>※</v>
      </c>
      <c r="L648" s="117">
        <v>0</v>
      </c>
      <c r="M648" s="117">
        <v>15</v>
      </c>
      <c r="N648" s="117" t="s">
        <v>541</v>
      </c>
      <c r="O648" s="117" t="s">
        <v>541</v>
      </c>
      <c r="P648" s="117" t="s">
        <v>541</v>
      </c>
      <c r="Q648" s="117">
        <v>11</v>
      </c>
    </row>
    <row r="649" spans="1:22" s="118" customFormat="1" ht="69.95" customHeight="1">
      <c r="A649" s="252" t="s">
        <v>928</v>
      </c>
      <c r="B649" s="84"/>
      <c r="C649" s="295"/>
      <c r="D649" s="297"/>
      <c r="E649" s="319" t="s">
        <v>940</v>
      </c>
      <c r="F649" s="320"/>
      <c r="G649" s="320"/>
      <c r="H649" s="321"/>
      <c r="I649" s="122" t="s">
        <v>456</v>
      </c>
      <c r="J649" s="116">
        <f t="shared" si="32"/>
        <v>43</v>
      </c>
      <c r="K649" s="201" t="str">
        <f t="shared" si="33"/>
        <v>※</v>
      </c>
      <c r="L649" s="117">
        <v>0</v>
      </c>
      <c r="M649" s="117">
        <v>20</v>
      </c>
      <c r="N649" s="117" t="s">
        <v>541</v>
      </c>
      <c r="O649" s="117" t="s">
        <v>541</v>
      </c>
      <c r="P649" s="117">
        <v>12</v>
      </c>
      <c r="Q649" s="117">
        <v>11</v>
      </c>
    </row>
    <row r="650" spans="1:22" s="118" customFormat="1" ht="84" customHeight="1">
      <c r="A650" s="252" t="s">
        <v>929</v>
      </c>
      <c r="B650" s="84"/>
      <c r="C650" s="295"/>
      <c r="D650" s="297"/>
      <c r="E650" s="319" t="s">
        <v>941</v>
      </c>
      <c r="F650" s="320"/>
      <c r="G650" s="320"/>
      <c r="H650" s="321"/>
      <c r="I650" s="122" t="s">
        <v>458</v>
      </c>
      <c r="J650" s="116" t="str">
        <f t="shared" si="32"/>
        <v>*</v>
      </c>
      <c r="K650" s="201" t="str">
        <f t="shared" si="33"/>
        <v>※</v>
      </c>
      <c r="L650" s="117">
        <v>0</v>
      </c>
      <c r="M650" s="117" t="s">
        <v>541</v>
      </c>
      <c r="N650" s="117" t="s">
        <v>541</v>
      </c>
      <c r="O650" s="117" t="s">
        <v>541</v>
      </c>
      <c r="P650" s="117" t="s">
        <v>541</v>
      </c>
      <c r="Q650" s="117" t="s">
        <v>541</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v>0</v>
      </c>
      <c r="M651" s="117" t="s">
        <v>541</v>
      </c>
      <c r="N651" s="117">
        <v>0</v>
      </c>
      <c r="O651" s="117" t="s">
        <v>541</v>
      </c>
      <c r="P651" s="117" t="s">
        <v>541</v>
      </c>
      <c r="Q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row>
    <row r="653" spans="1:22" s="118" customFormat="1" ht="69.95" customHeight="1">
      <c r="A653" s="252" t="s">
        <v>932</v>
      </c>
      <c r="B653" s="84"/>
      <c r="C653" s="188"/>
      <c r="D653" s="221"/>
      <c r="E653" s="319" t="s">
        <v>944</v>
      </c>
      <c r="F653" s="320"/>
      <c r="G653" s="320"/>
      <c r="H653" s="321"/>
      <c r="I653" s="122" t="s">
        <v>464</v>
      </c>
      <c r="J653" s="116">
        <f t="shared" si="32"/>
        <v>15</v>
      </c>
      <c r="K653" s="201" t="str">
        <f t="shared" si="33"/>
        <v>※</v>
      </c>
      <c r="L653" s="117">
        <v>0</v>
      </c>
      <c r="M653" s="117" t="s">
        <v>541</v>
      </c>
      <c r="N653" s="117">
        <v>0</v>
      </c>
      <c r="O653" s="117" t="s">
        <v>541</v>
      </c>
      <c r="P653" s="117">
        <v>15</v>
      </c>
      <c r="Q653" s="117" t="s">
        <v>541</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row>
    <row r="655" spans="1:22" s="118" customFormat="1" ht="69.95" customHeight="1">
      <c r="A655" s="252" t="s">
        <v>934</v>
      </c>
      <c r="B655" s="84"/>
      <c r="C655" s="319" t="s">
        <v>937</v>
      </c>
      <c r="D655" s="320"/>
      <c r="E655" s="320"/>
      <c r="F655" s="320"/>
      <c r="G655" s="320"/>
      <c r="H655" s="321"/>
      <c r="I655" s="122" t="s">
        <v>468</v>
      </c>
      <c r="J655" s="116">
        <f t="shared" si="32"/>
        <v>100</v>
      </c>
      <c r="K655" s="201" t="str">
        <f t="shared" si="33"/>
        <v>※</v>
      </c>
      <c r="L655" s="117">
        <v>0</v>
      </c>
      <c r="M655" s="117">
        <v>43</v>
      </c>
      <c r="N655" s="117" t="s">
        <v>541</v>
      </c>
      <c r="O655" s="117">
        <v>17</v>
      </c>
      <c r="P655" s="117">
        <v>17</v>
      </c>
      <c r="Q655" s="117">
        <v>23</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c r="N657" s="117">
        <v>0</v>
      </c>
      <c r="O657" s="117">
        <v>0</v>
      </c>
      <c r="P657" s="117">
        <v>0</v>
      </c>
      <c r="Q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c r="O658" s="117">
        <v>0</v>
      </c>
      <c r="P658" s="117">
        <v>0</v>
      </c>
      <c r="Q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1043</v>
      </c>
      <c r="M665" s="66" t="s">
        <v>1050</v>
      </c>
      <c r="N665" s="66" t="s">
        <v>1054</v>
      </c>
      <c r="O665" s="66" t="s">
        <v>1057</v>
      </c>
      <c r="P665" s="66" t="s">
        <v>1060</v>
      </c>
      <c r="Q665" s="66" t="s">
        <v>1063</v>
      </c>
      <c r="R665" s="8"/>
      <c r="S665" s="8"/>
      <c r="T665" s="8"/>
      <c r="U665" s="8"/>
      <c r="V665" s="8"/>
    </row>
    <row r="666" spans="1:22" ht="20.25" customHeight="1">
      <c r="A666" s="243"/>
      <c r="B666" s="1"/>
      <c r="C666" s="62"/>
      <c r="D666" s="3"/>
      <c r="F666" s="3"/>
      <c r="G666" s="3"/>
      <c r="H666" s="287"/>
      <c r="I666" s="67" t="s">
        <v>36</v>
      </c>
      <c r="J666" s="68"/>
      <c r="K666" s="186"/>
      <c r="L666" s="70" t="s">
        <v>1044</v>
      </c>
      <c r="M666" s="70" t="s">
        <v>1051</v>
      </c>
      <c r="N666" s="70" t="s">
        <v>1051</v>
      </c>
      <c r="O666" s="70" t="s">
        <v>1051</v>
      </c>
      <c r="P666" s="70" t="s">
        <v>1051</v>
      </c>
      <c r="Q666" s="70" t="s">
        <v>1051</v>
      </c>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539</v>
      </c>
      <c r="N667" s="225" t="s">
        <v>539</v>
      </c>
      <c r="O667" s="225" t="s">
        <v>539</v>
      </c>
      <c r="P667" s="225" t="s">
        <v>539</v>
      </c>
      <c r="Q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1043</v>
      </c>
      <c r="M681" s="66" t="s">
        <v>1050</v>
      </c>
      <c r="N681" s="66" t="s">
        <v>1054</v>
      </c>
      <c r="O681" s="66" t="s">
        <v>1057</v>
      </c>
      <c r="P681" s="66" t="s">
        <v>1060</v>
      </c>
      <c r="Q681" s="66" t="s">
        <v>1063</v>
      </c>
      <c r="R681" s="8"/>
      <c r="S681" s="8"/>
      <c r="T681" s="8"/>
      <c r="U681" s="8"/>
      <c r="V681" s="8"/>
    </row>
    <row r="682" spans="1:22" ht="20.25" customHeight="1">
      <c r="A682" s="243"/>
      <c r="B682" s="1"/>
      <c r="C682" s="62"/>
      <c r="D682" s="3"/>
      <c r="F682" s="3"/>
      <c r="G682" s="3"/>
      <c r="H682" s="287"/>
      <c r="I682" s="67" t="s">
        <v>36</v>
      </c>
      <c r="J682" s="68"/>
      <c r="K682" s="186"/>
      <c r="L682" s="70" t="s">
        <v>1044</v>
      </c>
      <c r="M682" s="70" t="s">
        <v>1051</v>
      </c>
      <c r="N682" s="70" t="s">
        <v>1051</v>
      </c>
      <c r="O682" s="70" t="s">
        <v>1051</v>
      </c>
      <c r="P682" s="70" t="s">
        <v>1051</v>
      </c>
      <c r="Q682" s="70" t="s">
        <v>1051</v>
      </c>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19" t="s">
        <v>498</v>
      </c>
      <c r="D684" s="320"/>
      <c r="E684" s="320"/>
      <c r="F684" s="320"/>
      <c r="G684" s="320"/>
      <c r="H684" s="321"/>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19" t="s">
        <v>500</v>
      </c>
      <c r="D685" s="320"/>
      <c r="E685" s="320"/>
      <c r="F685" s="320"/>
      <c r="G685" s="320"/>
      <c r="H685" s="321"/>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1043</v>
      </c>
      <c r="M691" s="66" t="s">
        <v>1050</v>
      </c>
      <c r="N691" s="66" t="s">
        <v>1054</v>
      </c>
      <c r="O691" s="66" t="s">
        <v>1057</v>
      </c>
      <c r="P691" s="66" t="s">
        <v>1060</v>
      </c>
      <c r="Q691" s="66" t="s">
        <v>1063</v>
      </c>
      <c r="R691" s="8"/>
      <c r="S691" s="8"/>
      <c r="T691" s="8"/>
      <c r="U691" s="8"/>
      <c r="V691" s="8"/>
    </row>
    <row r="692" spans="1:22" ht="20.25" customHeight="1">
      <c r="A692" s="243"/>
      <c r="B692" s="1"/>
      <c r="C692" s="62"/>
      <c r="D692" s="3"/>
      <c r="F692" s="3"/>
      <c r="G692" s="3"/>
      <c r="H692" s="287"/>
      <c r="I692" s="67" t="s">
        <v>36</v>
      </c>
      <c r="J692" s="68"/>
      <c r="K692" s="186"/>
      <c r="L692" s="70" t="s">
        <v>1044</v>
      </c>
      <c r="M692" s="70" t="s">
        <v>1051</v>
      </c>
      <c r="N692" s="70" t="s">
        <v>1051</v>
      </c>
      <c r="O692" s="70" t="s">
        <v>1051</v>
      </c>
      <c r="P692" s="70" t="s">
        <v>1051</v>
      </c>
      <c r="Q692" s="70" t="s">
        <v>1051</v>
      </c>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 customHeight="1">
      <c r="A694" s="252" t="s">
        <v>964</v>
      </c>
      <c r="B694" s="119"/>
      <c r="C694" s="319" t="s">
        <v>505</v>
      </c>
      <c r="D694" s="320"/>
      <c r="E694" s="320"/>
      <c r="F694" s="320"/>
      <c r="G694" s="320"/>
      <c r="H694" s="321"/>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69.95" customHeight="1">
      <c r="A695" s="252" t="s">
        <v>965</v>
      </c>
      <c r="B695" s="119"/>
      <c r="C695" s="316" t="s">
        <v>1003</v>
      </c>
      <c r="D695" s="317"/>
      <c r="E695" s="317"/>
      <c r="F695" s="317"/>
      <c r="G695" s="317"/>
      <c r="H695" s="318"/>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 customHeight="1">
      <c r="A696" s="246" t="s">
        <v>966</v>
      </c>
      <c r="B696" s="119"/>
      <c r="C696" s="319" t="s">
        <v>509</v>
      </c>
      <c r="D696" s="320"/>
      <c r="E696" s="320"/>
      <c r="F696" s="320"/>
      <c r="G696" s="320"/>
      <c r="H696" s="321"/>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c r="A697" s="252" t="s">
        <v>967</v>
      </c>
      <c r="B697" s="119"/>
      <c r="C697" s="319" t="s">
        <v>511</v>
      </c>
      <c r="D697" s="320"/>
      <c r="E697" s="320"/>
      <c r="F697" s="320"/>
      <c r="G697" s="320"/>
      <c r="H697" s="321"/>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1043</v>
      </c>
      <c r="M704" s="66" t="s">
        <v>1050</v>
      </c>
      <c r="N704" s="66" t="s">
        <v>1054</v>
      </c>
      <c r="O704" s="66" t="s">
        <v>1057</v>
      </c>
      <c r="P704" s="66" t="s">
        <v>1060</v>
      </c>
      <c r="Q704" s="66" t="s">
        <v>1063</v>
      </c>
      <c r="R704" s="8"/>
      <c r="S704" s="8"/>
      <c r="T704" s="8"/>
      <c r="U704" s="8"/>
      <c r="V704" s="8"/>
    </row>
    <row r="705" spans="1:23" ht="20.25" customHeight="1">
      <c r="A705" s="243"/>
      <c r="B705" s="1"/>
      <c r="C705" s="62"/>
      <c r="D705" s="3"/>
      <c r="F705" s="3"/>
      <c r="G705" s="3"/>
      <c r="H705" s="287"/>
      <c r="I705" s="67" t="s">
        <v>36</v>
      </c>
      <c r="J705" s="68"/>
      <c r="K705" s="186"/>
      <c r="L705" s="70" t="s">
        <v>1044</v>
      </c>
      <c r="M705" s="70" t="s">
        <v>1051</v>
      </c>
      <c r="N705" s="70" t="s">
        <v>1051</v>
      </c>
      <c r="O705" s="70" t="s">
        <v>1051</v>
      </c>
      <c r="P705" s="70" t="s">
        <v>1051</v>
      </c>
      <c r="Q705" s="70" t="s">
        <v>1051</v>
      </c>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t="str">
        <f>IF(SUM(L706:Q706)=0,IF(COUNTIF(L706:Q706,"未確認")&gt;0,"未確認",IF(COUNTIF(L706:Q706,"~*")&gt;0,"*",SUM(L706:Q706))),SUM(L706:Q706))</f>
        <v>*</v>
      </c>
      <c r="K706" s="201" t="str">
        <f>IF(OR(COUNTIF(L706:Q706,"未確認")&gt;0,COUNTIF(L706:Q706,"*")&gt;0),"※","")</f>
        <v>※</v>
      </c>
      <c r="L706" s="117">
        <v>0</v>
      </c>
      <c r="M706" s="117" t="s">
        <v>541</v>
      </c>
      <c r="N706" s="117" t="s">
        <v>541</v>
      </c>
      <c r="O706" s="117" t="s">
        <v>541</v>
      </c>
      <c r="P706" s="117" t="s">
        <v>541</v>
      </c>
      <c r="Q706" s="117" t="s">
        <v>541</v>
      </c>
    </row>
    <row r="707" spans="1:23" s="118" customFormat="1" ht="69.95" customHeight="1">
      <c r="A707" s="252" t="s">
        <v>969</v>
      </c>
      <c r="B707" s="119"/>
      <c r="C707" s="319" t="s">
        <v>516</v>
      </c>
      <c r="D707" s="320"/>
      <c r="E707" s="320"/>
      <c r="F707" s="320"/>
      <c r="G707" s="320"/>
      <c r="H707" s="321"/>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69.95" customHeight="1">
      <c r="A708" s="252" t="s">
        <v>970</v>
      </c>
      <c r="B708" s="119"/>
      <c r="C708" s="316" t="s">
        <v>1004</v>
      </c>
      <c r="D708" s="317"/>
      <c r="E708" s="317"/>
      <c r="F708" s="317"/>
      <c r="G708" s="317"/>
      <c r="H708" s="318"/>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c r="A709" s="252" t="s">
        <v>971</v>
      </c>
      <c r="B709" s="119"/>
      <c r="C709" s="316" t="s">
        <v>1005</v>
      </c>
      <c r="D709" s="317"/>
      <c r="E709" s="317"/>
      <c r="F709" s="317"/>
      <c r="G709" s="317"/>
      <c r="H709" s="318"/>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4F5DC37-539B-4EED-ACB5-D5BB42B1481E}"/>
    <hyperlink ref="J71:L71" location="病院!B464" display="・手術の状況" xr:uid="{6B2D895E-8377-41B6-B863-96D4135648D3}"/>
    <hyperlink ref="J72:L72" location="病院!B500" display="・がん、脳卒中、心筋梗塞、分娩、精神医療への対応状況" xr:uid="{F7EBE7DC-9327-4194-91D5-F1F4598698D4}"/>
    <hyperlink ref="J73:L73" location="病院!B541" display="・重症患者への対応状況" xr:uid="{9AF6668C-3CDA-4F69-9BE1-4223810EE5C5}"/>
    <hyperlink ref="J74:L74" location="病院!B586" display="・救急医療の実施状況" xr:uid="{CD24A492-D75B-4F79-8A4C-D90E71449699}"/>
    <hyperlink ref="J75:L75" location="病院!B609" display="・急性期後の支援、在宅復帰の支援の状況" xr:uid="{BB128768-0057-4124-87DA-7E100C0A0F6D}"/>
    <hyperlink ref="J76:L76" location="病院!B627" display="・全身管理の状況" xr:uid="{25B600A3-CFFC-482F-97AD-666393F719F8}"/>
    <hyperlink ref="J78:L78" location="病院!B679" display="・長期療養患者の受入状況" xr:uid="{DA71AEB7-2D13-4A07-A151-30D66F8019C8}"/>
    <hyperlink ref="J77:L77" location="病院!B642" display="・リハビリテーションの実施状況" xr:uid="{D3480CF5-9F0C-4E3A-896B-1B4D0A559FE9}"/>
    <hyperlink ref="J79:L79" location="病院!B689" display="・重度の障害児等の受入状況" xr:uid="{7BC68906-F427-49B9-9BD7-1C28342D3E2D}"/>
    <hyperlink ref="J80:L80" location="病院!B702" display="・医科歯科の連携状況" xr:uid="{FD726C9D-5F8C-4F26-B10C-B6DE631C8BFE}"/>
    <hyperlink ref="M71:N71" location="'病院(H30案)'!B448" display="・手術の状況" xr:uid="{9F448FEF-8FEE-4048-B100-59B67CAC422B}"/>
    <hyperlink ref="M72:N72" location="'病院(H30案)'!B484" display="・がん、脳卒中、心筋梗塞、分娩、精神医療への対応状況" xr:uid="{4C7C3795-ECE5-4F18-B386-7AA267E9C847}"/>
    <hyperlink ref="M73:N73" location="'病院(H30案)'!B525" display="・重症患者への対応状況" xr:uid="{364026F0-DDF6-4355-B34C-81CF7F4C009C}"/>
    <hyperlink ref="M74:N74" location="'病院(H30案)'!B570" display="・救急医療の実施状況" xr:uid="{4FC53C76-6BC5-4FF5-8147-CC17307FAC0A}"/>
    <hyperlink ref="M75:N75" location="'病院(H30案)'!B593" display="・急性期後の支援、在宅復帰の支援の状況" xr:uid="{8C9656AC-DD76-4677-8A1B-798A90D3234B}"/>
    <hyperlink ref="C71:G71" location="病院!B87" display="・設置主体" xr:uid="{EC9CD9CB-41DD-4A65-AD86-9A4EE6BFE24D}"/>
    <hyperlink ref="C72:G72" location="病院!B95" display="・病床の状況" xr:uid="{71E08C98-B98D-4782-B411-17F982474339}"/>
    <hyperlink ref="C73:G73" location="病院!B116" display="・診療科" xr:uid="{03BA9084-BE1A-466B-807C-1C53CE564B45}"/>
    <hyperlink ref="C74:G74" location="病院!B127" display="・入院基本料・特定入院料及び届出病床数" xr:uid="{4176D064-45CB-4562-BC43-5F828F2EBAA7}"/>
    <hyperlink ref="C75:G75" location="病院!B141" display="・算定する入院基本用・特定入院料等の状況" xr:uid="{8332375D-4FE5-4662-A619-4BBE126295DC}"/>
    <hyperlink ref="C76:G76" location="病院!B224" display="・DPC医療機関群の種類" xr:uid="{CEFD1A4E-4734-4047-8B22-35BA837FC022}"/>
    <hyperlink ref="C77:G77" location="病院!B232" display="・救急告示病院、二次救急医療施設、三次救急医療施設の告示・認定の有無" xr:uid="{BFC6C0F2-6822-4A84-A3B4-423A13CEE71D}"/>
    <hyperlink ref="C78:F78" location="病院!B242" display="・承認の有無" xr:uid="{296BB19C-5AF7-4860-A26B-28B53EC5F0AB}"/>
    <hyperlink ref="C79:F79" location="病院!B251" display="・診療報酬の届出の有無" xr:uid="{86E61364-94C0-46D9-B238-53B8CB92AFD9}"/>
    <hyperlink ref="C80:F80" location="病院!B261" display="・職員数の状況" xr:uid="{68014E26-A18D-4351-A0EF-AAA8CA311270}"/>
    <hyperlink ref="C81:F81" location="病院!B320" display="・退院調整部門の設置状況" xr:uid="{4CE8C424-C0C6-4035-AB43-409C55A60CA6}"/>
    <hyperlink ref="C82:F82" location="病院!B340" display="・医療機器の台数" xr:uid="{8C9D258F-9D7D-4514-ABE5-5EFBDD113D51}"/>
    <hyperlink ref="C83:G83" location="病院!B365" display="・過去1年間の間に病棟の再編・見直しがあった場合の報告対象期間" xr:uid="{9E690893-D3D5-4196-862B-0357519560B9}"/>
    <hyperlink ref="H71:I71" location="病院!B388" display="・入院患者の状況（年間）" xr:uid="{F16F9B18-CA41-44A7-91F5-FDAD5B1CDF07}"/>
    <hyperlink ref="H72:I72" location="病院!B401" display="・入院患者の状況（年間／入棟前の場所・退棟先の場所の状況）" xr:uid="{6579E018-5D5A-4DD9-8413-EA4B28BD06AE}"/>
    <hyperlink ref="H73:I73" location="病院!B426" display="・退院後に在宅医療を必要とする患者の状況" xr:uid="{50E4965B-1C20-4840-8ECB-3B64C83D2706}"/>
    <hyperlink ref="H74:I74" location="病院!B438" display="・看取りを行った患者数" xr:uid="{A6DE9492-33B8-4054-BC7E-268465A1085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2019-11-15T06:27:14Z</dcterms:modified>
</cp:coreProperties>
</file>