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523174B-06F4-433B-97C0-4E52956AA95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<sst xmlns="http://schemas.openxmlformats.org/spreadsheetml/2006/main" count="3091" uniqueCount="1046">
  <si>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</si>
  <si>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</si>
  <si>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</si>
  <si>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</si>
  <si>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</si>
  <si>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</si>
  <si>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</si>
  <si>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</si>
  <si>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</si>
  <si>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</si>
  <si>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</si>
  <si>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</si>
  <si>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</si>
  <si>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</si>
  <si>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</si>
  <si>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</si>
  <si>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</si>
  <si>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</si>
  <si>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</si>
  <si>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</si>
  <si>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</si>
  <si>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</si>
  <si>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</si>
  <si>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</si>
  <si>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</si>
  <si>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</si>
  <si>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</si>
  <si>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</si>
  <si>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</si>
  <si>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</si>
  <si>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</si>
  <si>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</si>
  <si>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</si>
  <si>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</si>
  <si>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</si>
  <si>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</si>
  <si>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</si>
  <si>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</si>
  <si>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</si>
  <si>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</si>
  <si>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</si>
  <si>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</si>
  <si>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</si>
  <si>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</si>
  <si>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</si>
  <si>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</si>
  <si>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</si>
  <si>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</si>
  <si>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</si>
  <si>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</si>
  <si>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</si>
  <si>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</si>
  <si>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</si>
  <si>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</si>
  <si>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</si>
  <si>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</si>
  <si>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</si>
  <si>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</si>
  <si>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</si>
  <si>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</si>
  <si>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</si>
  <si>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</si>
  <si>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</si>
  <si>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</si>
  <si>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</si>
  <si>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</si>
  <si>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</si>
  <si>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</si>
  <si>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</si>
  <si>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</si>
  <si>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</si>
  <si>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</si>
  <si>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</si>
  <si>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</si>
  <si>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</si>
  <si>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</si>
  <si>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</si>
  <si>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</si>
  <si>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</si>
  <si>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</si>
  <si>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</si>
  <si>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</si>
  <si>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</si>
  <si>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</si>
  <si>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</si>
  <si>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</si>
  <si>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</si>
  <si>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</si>
  <si>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</si>
  <si>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</si>
  <si>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</si>
  <si>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</si>
  <si>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</si>
  <si>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</si>
  <si>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</si>
  <si>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</si>
  <si>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</si>
  <si>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</si>
  <si>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</si>
  <si>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</si>
  <si>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</si>
  <si>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</si>
  <si>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</si>
  <si>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</si>
  <si>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</si>
  <si>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</si>
  <si>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</si>
  <si>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</si>
  <si>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</si>
  <si>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</si>
  <si>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</si>
  <si>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</si>
  <si>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</si>
  <si>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</si>
  <si>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</si>
  <si>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</si>
  <si>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</si>
  <si>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</si>
  <si>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</si>
  <si>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</si>
  <si>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</si>
  <si>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</si>
  <si>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</si>
  <si>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</si>
  <si>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</si>
  <si>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</si>
  <si>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</si>
  <si>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</si>
  <si>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</si>
  <si>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</si>
  <si>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</si>
  <si>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</si>
  <si>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</si>
  <si>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</si>
  <si>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</si>
  <si>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</si>
  <si>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</si>
  <si>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</si>
  <si>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</si>
  <si>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</si>
  <si>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</si>
  <si>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</si>
  <si>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</si>
  <si>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</si>
  <si>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</si>
  <si>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</si>
  <si>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</si>
  <si>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</si>
  <si>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</si>
  <si>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</si>
  <si>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</si>
  <si>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</si>
  <si>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</si>
  <si>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</si>
  <si>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</si>
  <si>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</si>
  <si>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</si>
  <si>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</si>
  <si>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</si>
  <si>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</si>
  <si>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</si>
  <si>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</si>
  <si>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</si>
  <si>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</si>
  <si>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</si>
  <si>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</si>
  <si>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</si>
  <si>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</si>
  <si>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</si>
  <si>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</si>
  <si>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</si>
  <si>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</si>
  <si>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</si>
  <si>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</si>
  <si>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</si>
  <si>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</si>
  <si>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</si>
  <si>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</si>
  <si>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</si>
  <si>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</si>
  <si>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</si>
  <si>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</si>
  <si>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</si>
  <si>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</si>
  <si>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</si>
  <si>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</si>
  <si>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</si>
  <si>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</si>
  <si>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</si>
  <si>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</si>
  <si>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</si>
  <si>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</si>
  <si>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</si>
  <si>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</si>
  <si>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</si>
  <si>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</si>
  <si>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</si>
  <si>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</si>
  <si>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</si>
  <si>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</si>
  <si>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</si>
  <si>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</si>
  <si>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</si>
  <si>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</si>
  <si>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</si>
  <si>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</si>
  <si>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</si>
  <si>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</si>
  <si>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</si>
  <si>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</si>
  <si>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</si>
  <si>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</si>
  <si>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</si>
  <si>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</si>
  <si>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</si>
  <si>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</si>
  <si>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</si>
  <si>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</si>
  <si>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</si>
  <si>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</si>
  <si>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</si>
  <si>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</si>
  <si>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</si>
  <si>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</si>
  <si>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</si>
  <si>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</si>
  <si>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</si>
  <si>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</si>
  <si>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</si>
  <si>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</si>
  <si>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</si>
  <si>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</si>
  <si>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</si>
  <si>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</si>
  <si>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</si>
  <si>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</si>
  <si>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</si>
  <si>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</si>
  <si>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</si>
  <si>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</si>
  <si>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</si>
  <si>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</si>
  <si>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</si>
  <si>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</si>
  <si>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</si>
  <si>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</si>
  <si>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</si>
  <si>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</si>
  <si>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</si>
  <si>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</si>
  <si>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</si>
  <si>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</si>
  <si>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</si>
  <si>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</si>
  <si>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</si>
  <si>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</si>
  <si>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</si>
  <si>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</si>
  <si>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</si>
  <si>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</si>
  <si>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</si>
  <si>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</si>
  <si>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</si>
  <si>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</si>
  <si>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</si>
  <si>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</si>
  <si>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</si>
  <si>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</si>
  <si>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</si>
  <si>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</si>
  <si>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</si>
  <si>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</si>
  <si>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</si>
  <si>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</si>
  <si>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</si>
  <si>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</si>
  <si>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</si>
  <si>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</si>
  <si>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</si>
  <si>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</si>
  <si>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</si>
  <si>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</si>
  <si>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</si>
  <si>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</si>
  <si>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</si>
  <si>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</si>
  <si>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</si>
  <si>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</si>
  <si>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</si>
  <si>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</si>
  <si>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</si>
  <si>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</si>
  <si>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</si>
  <si>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</si>
  <si>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</si>
  <si>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</si>
  <si>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</si>
  <si>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</si>
  <si>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</si>
  <si>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</si>
  <si>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</si>
  <si>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</si>
  <si>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</si>
  <si>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</si>
  <si>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</si>
  <si>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</si>
  <si>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</si>
  <si>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</si>
  <si>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</si>
  <si>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</si>
  <si>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</si>
  <si>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</si>
  <si>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</si>
  <si>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</si>
  <si>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</si>
  <si>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</si>
  <si>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</si>
  <si>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</si>
  <si>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</si>
  <si>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</si>
  <si>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</si>
  <si>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</si>
  <si>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</si>
  <si>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</si>
  <si>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</si>
  <si>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</si>
  <si>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</si>
  <si>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</si>
  <si>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</si>
  <si>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</si>
  <si>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</si>
  <si>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</si>
  <si>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</si>
  <si>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</si>
  <si>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</si>
  <si>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</si>
  <si>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</si>
  <si>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</si>
  <si>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</si>
  <si>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</si>
  <si>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</si>
  <si>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</si>
  <si>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</si>
  <si>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</si>
  <si>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</si>
  <si>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</si>
  <si>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</si>
  <si>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</si>
  <si>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</si>
  <si>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</si>
  <si>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</si>
  <si>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</si>
  <si>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</si>
  <si>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</si>
  <si>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</si>
  <si>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</si>
  <si>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</si>
  <si>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</si>
  <si>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</si>
  <si>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</si>
  <si>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</si>
  <si>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</si>
  <si>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</si>
  <si>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</si>
  <si>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</si>
  <si>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</si>
  <si>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</si>
  <si>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</si>
  <si>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</si>
  <si>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</si>
  <si>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</si>
  <si>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</si>
  <si>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</si>
  <si>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</si>
  <si>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</si>
  <si>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</si>
  <si>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</si>
  <si>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</si>
  <si>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</si>
  <si>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</si>
  <si>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</si>
  <si>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</si>
  <si>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</si>
  <si>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</si>
  <si>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</si>
  <si>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</si>
  <si>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</si>
  <si>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</si>
  <si>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</si>
  <si>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</si>
  <si>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</si>
  <si>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</si>
  <si>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</si>
  <si>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</si>
  <si>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</si>
  <si>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</si>
  <si>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</si>
  <si>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</si>
  <si>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</si>
  <si>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</si>
  <si>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</si>
  <si>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</si>
  <si>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</si>
  <si>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</si>
  <si>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</si>
  <si>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</si>
  <si>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</si>
  <si>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</si>
  <si>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</si>
  <si>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</si>
  <si>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</si>
  <si>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</si>
  <si>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</si>
  <si>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</si>
  <si>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</si>
  <si>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</si>
  <si>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</si>
  <si>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</si>
  <si>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</si>
  <si>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</si>
  <si>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</si>
  <si>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</si>
  <si>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</si>
  <si>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</si>
  <si>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</si>
  <si>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</si>
  <si>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</si>
  <si>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</si>
  <si>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</si>
  <si>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</si>
  <si>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</si>
  <si>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</si>
  <si>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</si>
  <si>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</si>
  <si>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</si>
  <si>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</si>
  <si>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</si>
  <si>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</si>
  <si>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</si>
  <si>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</si>
  <si>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</si>
  <si>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</si>
  <si>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</si>
  <si>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</si>
  <si>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</si>
  <si>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</si>
  <si>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</si>
  <si>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</si>
  <si>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</si>
  <si>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</si>
  <si>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</si>
  <si>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</si>
  <si>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</si>
  <si>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</si>
  <si>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</si>
  <si>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</si>
  <si>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</si>
  <si>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</si>
  <si>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</si>
  <si>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</si>
  <si>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</si>
  <si>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</si>
  <si>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</si>
  <si>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</si>
  <si>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</si>
  <si>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</si>
  <si>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</si>
  <si>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</si>
  <si>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</si>
  <si>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</si>
  <si>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</si>
  <si>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</si>
  <si>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</si>
  <si>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</si>
  <si>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</si>
  <si>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</si>
  <si>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</si>
  <si>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</si>
  <si>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</si>
  <si>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</si>
  <si>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</si>
  <si>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</si>
  <si>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</si>
  <si>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</si>
  <si>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</si>
  <si>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</si>
  <si>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</si>
  <si>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</si>
  <si>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</si>
  <si>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</si>
  <si>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</si>
  <si>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</si>
  <si>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</si>
  <si>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</si>
  <si>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</si>
  <si>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</si>
  <si>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</si>
  <si>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</si>
  <si>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</si>
  <si>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</si>
  <si>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</si>
  <si>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</si>
  <si>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</si>
  <si>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</si>
  <si>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</si>
  <si>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</si>
  <si>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</si>
  <si>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</si>
  <si>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</si>
  <si>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</si>
  <si>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</si>
  <si>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</si>
  <si>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</si>
  <si>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</si>
  <si>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</si>
  <si>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</si>
  <si>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</si>
  <si>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</si>
  <si>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</si>
  <si>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</si>
  <si>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</si>
  <si>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</si>
  <si>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</si>
  <si>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</si>
  <si>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</si>
  <si>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</si>
  <si>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</si>
  <si>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</si>
  <si>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</si>
  <si>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</si>
  <si>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</si>
  <si>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</si>
  <si>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</si>
  <si>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</si>
  <si>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</si>
  <si>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</si>
  <si>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</si>
  <si>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</si>
  <si>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</si>
  <si>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</si>
  <si>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</si>
  <si>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</si>
  <si>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</si>
  <si>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</si>
  <si>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</si>
  <si>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</si>
  <si>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</si>
  <si>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</si>
  <si>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</si>
  <si>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</si>
  <si>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</si>
  <si>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</si>
  <si>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</si>
  <si>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</si>
  <si>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</si>
  <si>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</si>
  <si>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</si>
  <si>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</si>
  <si>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</si>
  <si>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</si>
  <si>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</si>
  <si>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</si>
  <si>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</si>
  <si>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</si>
  <si>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</si>
  <si>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</si>
  <si>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</si>
  <si>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</si>
  <si>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</si>
  <si>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</si>
  <si>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</si>
  <si>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</si>
  <si>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</si>
  <si>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</si>
  <si>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</si>
  <si>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</si>
  <si>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</si>
  <si>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</si>
  <si>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</si>
  <si>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</si>
  <si>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</si>
  <si>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</si>
  <si>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</si>
  <si>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</si>
  <si>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</si>
  <si>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</si>
  <si>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</si>
  <si>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</si>
  <si>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</si>
  <si>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</si>
  <si>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</si>
  <si>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</si>
  <si>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</si>
  <si>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</si>
  <si>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</si>
  <si>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</si>
  <si>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</si>
  <si>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</si>
  <si>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</si>
  <si>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</si>
  <si>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</si>
  <si>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</si>
  <si>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</si>
  <si>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</si>
  <si>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</si>
  <si>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</si>
  <si>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</si>
  <si>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</si>
  <si>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</si>
  <si>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</si>
  <si>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</si>
  <si>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</si>
  <si>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</si>
  <si>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</si>
  <si>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</si>
  <si>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</si>
  <si>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</si>
  <si>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</si>
  <si>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</si>
  <si>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</si>
  <si>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</si>
  <si>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</si>
  <si>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</si>
  <si>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</si>
  <si>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</si>
  <si>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</si>
  <si>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</si>
  <si>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</si>
  <si>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</si>
  <si>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</si>
  <si>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</si>
  <si>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</si>
  <si>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</si>
  <si>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</si>
  <si>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</si>
  <si>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</si>
  <si>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</si>
  <si>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</si>
  <si>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</si>
  <si>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</si>
  <si>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</si>
  <si>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</si>
  <si>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</si>
  <si>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</si>
  <si>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</si>
  <si>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</si>
  <si>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</si>
  <si>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</si>
  <si>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</si>
  <si>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</si>
  <si>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</si>
  <si>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</si>
  <si>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</si>
  <si>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</si>
  <si>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</si>
  <si>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</si>
  <si>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</si>
  <si>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</si>
  <si>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</si>
  <si>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</si>
  <si>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</si>
  <si>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</si>
  <si>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</si>
  <si>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</si>
  <si>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</si>
  <si>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</si>
  <si>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</si>
  <si>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</si>
  <si>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</si>
  <si>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</si>
  <si>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</si>
  <si>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</si>
  <si>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</si>
  <si>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</si>
  <si>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</si>
  <si>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</si>
  <si>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</si>
  <si>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</si>
  <si>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</si>
  <si>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</si>
  <si>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</si>
  <si>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</si>
  <si>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</si>
  <si>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</si>
  <si>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</si>
  <si>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</si>
  <si>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</si>
  <si>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</si>
  <si>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</si>
  <si>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</si>
  <si>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</si>
  <si>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</si>
  <si>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</si>
  <si>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</si>
  <si>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</si>
  <si>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</si>
  <si>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</si>
  <si>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</si>
  <si>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</si>
  <si>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</si>
  <si>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</si>
  <si>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</si>
  <si>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</si>
  <si>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</si>
  <si>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</si>
  <si>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</si>
  <si>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</si>
  <si>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</si>
  <si>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</si>
  <si>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</si>
  <si>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</si>
  <si>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</si>
  <si>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</si>
  <si>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</si>
  <si>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</si>
  <si>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</si>
  <si>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</si>
  <si>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</si>
  <si>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</si>
  <si>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</si>
  <si>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</si>
  <si>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</si>
  <si>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</si>
  <si>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</si>
  <si>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</si>
  <si>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</si>
  <si>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</si>
  <si>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</si>
  <si>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</si>
  <si>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</si>
  <si>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</si>
  <si>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</si>
  <si>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</si>
  <si>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</si>
  <si>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</si>
  <si>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</si>
  <si>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</si>
  <si>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</si>
  <si>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</si>
  <si>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</si>
  <si>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</si>
  <si>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</si>
  <si>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</si>
  <si>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</si>
  <si>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</si>
  <si>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</si>
  <si>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</si>
  <si>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</si>
  <si>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</si>
  <si>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</si>
  <si>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</si>
  <si>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</si>
  <si>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</si>
  <si>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</si>
  <si>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</si>
  <si>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</si>
  <si>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</si>
  <si>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</si>
  <si>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</si>
  <si>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</si>
  <si>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</si>
  <si>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</si>
  <si>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</si>
  <si>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</si>
  <si>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</si>
  <si>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</si>
  <si>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</si>
  <si>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</si>
  <si>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</si>
  <si>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</si>
  <si>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</si>
  <si>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</si>
  <si>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</si>
  <si>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</si>
  <si>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</si>
  <si>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</si>
  <si>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</si>
  <si>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</si>
  <si>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</si>
  <si>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</si>
  <si>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</si>
  <si>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</si>
  <si>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</si>
  <si>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</si>
  <si>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</si>
  <si>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</si>
  <si>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</si>
  <si>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</si>
  <si>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</si>
  <si>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</si>
  <si>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</si>
  <si>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</si>
  <si>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</si>
  <si>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</si>
  <si>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</si>
  <si>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</si>
  <si>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</si>
  <si>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</si>
  <si>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</si>
  <si>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</si>
  <si>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</si>
  <si>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</si>
  <si>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</si>
  <si>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</si>
  <si>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</si>
  <si>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</si>
  <si>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</si>
  <si>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</si>
  <si>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</si>
  <si>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</si>
  <si>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</si>
  <si>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</si>
  <si>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</si>
  <si>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</si>
  <si>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</si>
  <si>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</si>
  <si>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</si>
  <si>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</si>
  <si>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</si>
  <si>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</si>
  <si>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</si>
  <si>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</si>
  <si>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</si>
  <si>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</si>
  <si>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</si>
  <si>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</si>
  <si>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</si>
  <si>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</si>
  <si>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</si>
  <si>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</si>
  <si>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</si>
  <si>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</si>
  <si>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</si>
  <si>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</si>
  <si>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</si>
  <si>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</si>
  <si>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</si>
  <si>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</si>
  <si>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</si>
  <si>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</si>
  <si>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</si>
  <si>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</si>
  <si>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</si>
  <si>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</si>
  <si>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</si>
  <si>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</si>
  <si>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</si>
  <si>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</si>
  <si>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</si>
  <si>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</si>
  <si>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</si>
  <si>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</si>
  <si>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</si>
  <si>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</si>
  <si>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</si>
  <si>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</si>
  <si>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</si>
  <si>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</si>
  <si>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</si>
  <si>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</si>
  <si>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</si>
  <si>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</si>
  <si>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</si>
  <si>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</si>
  <si>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</si>
  <si>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</si>
  <si>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</si>
  <si>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</si>
  <si>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</si>
  <si>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</si>
  <si>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</si>
  <si>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</si>
  <si>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</si>
  <si>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</si>
  <si>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</si>
  <si>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</si>
  <si>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</si>
  <si>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</si>
  <si>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</si>
  <si>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</si>
  <si>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</si>
  <si>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</si>
  <si>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</si>
  <si>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</si>
  <si>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</si>
  <si>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</si>
  <si>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</si>
  <si>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</si>
  <si>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</si>
  <si>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</si>
  <si>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</si>
  <si>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</si>
  <si>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</si>
  <si>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</si>
  <si>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</si>
  <si>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</si>
  <si>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</si>
  <si>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</si>
  <si>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</si>
  <si>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</si>
  <si>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</si>
  <si>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</si>
  <si>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</si>
  <si>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</si>
  <si>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</si>
  <si>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</si>
  <si>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</si>
  <si>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</si>
  <si>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</si>
  <si>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</si>
  <si>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</si>
  <si>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</si>
  <si>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</si>
  <si>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</si>
  <si>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</si>
  <si>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</si>
  <si>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</si>
  <si>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</si>
  <si>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</si>
  <si>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</si>
  <si>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</si>
  <si>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</si>
  <si>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</si>
  <si>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</si>
  <si>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</si>
  <si>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</si>
  <si>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</si>
  <si>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</si>
  <si>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</si>
  <si>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</si>
  <si>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</si>
  <si>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</si>
  <si>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</si>
  <si>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</si>
  <si>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</si>
  <si>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</si>
  <si>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</si>
  <si>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</si>
  <si>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</si>
  <si>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</si>
  <si>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</si>
  <si>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</si>
  <si>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</si>
  <si>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</si>
  <si>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</si>
  <si>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</si>
  <si>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</si>
  <si>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</si>
  <si>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</si>
  <si>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</si>
  <si>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</si>
  <si>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</si>
  <si>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</si>
  <si>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</si>
  <si>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</si>
  <si>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</si>
  <si>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</si>
  <si>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</si>
  <si>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</si>
  <si>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</si>
  <si>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</si>
  <si>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</si>
  <si>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</si>
  <si>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</si>
  <si>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</si>
  <si>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</si>
  <si>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</si>
  <si>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</si>
  <si>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</si>
  <si>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</si>
  <si>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</si>
  <si>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</si>
  <si>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</si>
  <si>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</si>
  <si>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</si>
  <si>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</si>
  <si>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</si>
  <si>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</si>
  <si>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</si>
  <si>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</si>
  <si>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</si>
  <si>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</si>
  <si>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</si>
  <si>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</si>
  <si>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</si>
  <si>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</si>
  <si>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</si>
  <si>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</si>
  <si>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</si>
  <si>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</si>
  <si>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</si>
  <si>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</si>
  <si>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</si>
  <si>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</si>
  <si>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</si>
  <si>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</si>
  <si>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</si>
  <si>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</si>
  <si>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</si>
  <si>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</si>
  <si>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</si>
  <si>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</si>
  <si>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</si>
  <si>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</si>
  <si>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</si>
  <si>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</si>
  <si>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</si>
  <si>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</si>
  <si>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</si>
  <si>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</si>
  <si>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</si>
  <si>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</si>
  <si>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</si>
  <si>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</si>
  <si>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</si>
  <si>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</si>
  <si>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</si>
  <si>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</si>
  <si>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</si>
  <si>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</si>
  <si>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</si>
  <si>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</si>
  <si>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</si>
  <si>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</si>
  <si>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</si>
  <si>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</si>
  <si>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</si>
  <si>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</si>
  <si>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</si>
  <si>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</si>
  <si>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</si>
  <si>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</si>
  <si>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</si>
  <si>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</si>
  <si>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医療法人愛の家高根台病院</t>
    <phoneticPr fontId="3"/>
  </si>
  <si>
    <t>〒274-0065 船橋市高根台４－１－１</t>
    <phoneticPr fontId="3"/>
  </si>
  <si>
    <t>〇</t>
  </si>
  <si>
    <t>0</t>
  </si>
  <si>
    <t>医療法人</t>
  </si>
  <si>
    <t>内科</t>
  </si>
  <si>
    <t>療養病棟入院料１</t>
  </si>
  <si>
    <t>ＤＰＣ病院ではない</t>
  </si>
  <si>
    <t>-</t>
    <phoneticPr fontId="3"/>
  </si>
  <si>
    <t>第1病棟</t>
  </si>
  <si>
    <t>慢性期機能</t>
  </si>
  <si>
    <t>第2病棟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</si>
</sst>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93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1043</v>
      </c>
      <c r="M9" s="282" t="s">
        <v>1045</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1037</v>
      </c>
      <c r="M17" s="29" t="s">
        <v>1037</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1043</v>
      </c>
      <c r="M22" s="282" t="s">
        <v>1045</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1043</v>
      </c>
      <c r="M35" s="282" t="s">
        <v>1045</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1043</v>
      </c>
      <c r="M44" s="282" t="s">
        <v>1045</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1043</v>
      </c>
      <c r="M89" s="262" t="s">
        <v>1045</v>
      </c>
    </row>
    <row r="90" spans="1:23" s="21" customFormat="1">
      <c r="A90" s="243"/>
      <c r="B90" s="1"/>
      <c r="C90" s="3"/>
      <c r="D90" s="3"/>
      <c r="E90" s="3"/>
      <c r="F90" s="3"/>
      <c r="G90" s="3"/>
      <c r="H90" s="287"/>
      <c r="I90" s="67" t="s">
        <v>36</v>
      </c>
      <c r="J90" s="68"/>
      <c r="K90" s="69"/>
      <c r="L90" s="262" t="s">
        <v>1044</v>
      </c>
      <c r="M90" s="262" t="s">
        <v>1044</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95</v>
      </c>
      <c r="K103" s="237" t="str">
        <f t="shared" si="1"/>
        <v/>
      </c>
      <c r="L103" s="258">
        <v>47</v>
      </c>
      <c r="M103" s="258">
        <v>48</v>
      </c>
    </row>
    <row r="104" spans="1:22" s="83" customFormat="1" ht="34.5" customHeight="1">
      <c r="A104" s="244" t="s">
        <v>614</v>
      </c>
      <c r="B104" s="84"/>
      <c r="C104" s="395"/>
      <c r="D104" s="396"/>
      <c r="E104" s="427"/>
      <c r="F104" s="428"/>
      <c r="G104" s="319" t="s">
        <v>47</v>
      </c>
      <c r="H104" s="321"/>
      <c r="I104" s="419"/>
      <c r="J104" s="256">
        <f t="shared" si="0"/>
        <v>95</v>
      </c>
      <c r="K104" s="237" t="str">
        <f t="shared" si="1"/>
        <v/>
      </c>
      <c r="L104" s="258">
        <v>47</v>
      </c>
      <c r="M104" s="258">
        <v>48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95</v>
      </c>
      <c r="K106" s="237" t="str">
        <f t="shared" si="1"/>
        <v/>
      </c>
      <c r="L106" s="258">
        <v>47</v>
      </c>
      <c r="M106" s="258">
        <v>48</v>
      </c>
    </row>
    <row r="107" spans="1:22" s="83" customFormat="1" ht="34.5" customHeight="1">
      <c r="A107" s="244" t="s">
        <v>614</v>
      </c>
      <c r="B107" s="84"/>
      <c r="C107" s="395"/>
      <c r="D107" s="396"/>
      <c r="E107" s="427"/>
      <c r="F107" s="428"/>
      <c r="G107" s="319" t="s">
        <v>47</v>
      </c>
      <c r="H107" s="321"/>
      <c r="I107" s="419"/>
      <c r="J107" s="256">
        <f t="shared" si="0"/>
        <v>95</v>
      </c>
      <c r="K107" s="237" t="str">
        <f t="shared" si="1"/>
        <v/>
      </c>
      <c r="L107" s="258">
        <v>47</v>
      </c>
      <c r="M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100</v>
      </c>
      <c r="K109" s="237" t="str">
        <f t="shared" si="1"/>
        <v/>
      </c>
      <c r="L109" s="258">
        <v>50</v>
      </c>
      <c r="M109" s="258">
        <v>50</v>
      </c>
    </row>
    <row r="110" spans="1:22" s="83" customFormat="1" ht="34.5" customHeight="1">
      <c r="A110" s="244" t="s">
        <v>614</v>
      </c>
      <c r="B110" s="84"/>
      <c r="C110" s="395"/>
      <c r="D110" s="396"/>
      <c r="E110" s="431"/>
      <c r="F110" s="432"/>
      <c r="G110" s="316" t="s">
        <v>47</v>
      </c>
      <c r="H110" s="318"/>
      <c r="I110" s="419"/>
      <c r="J110" s="256">
        <f t="shared" si="0"/>
        <v>100</v>
      </c>
      <c r="K110" s="237" t="str">
        <f t="shared" si="1"/>
        <v/>
      </c>
      <c r="L110" s="258">
        <v>50</v>
      </c>
      <c r="M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1040</v>
      </c>
      <c r="M131" s="98" t="s">
        <v>1040</v>
      </c>
    </row>
    <row r="132" spans="1:22" s="83" customFormat="1" ht="34.5" customHeight="1">
      <c r="A132" s="244" t="s">
        <v>621</v>
      </c>
      <c r="B132" s="84"/>
      <c r="C132" s="295"/>
      <c r="D132" s="297"/>
      <c r="E132" s="319" t="s">
        <v>58</v>
      </c>
      <c r="F132" s="320"/>
      <c r="G132" s="320"/>
      <c r="H132" s="321"/>
      <c r="I132" s="388"/>
      <c r="J132" s="101"/>
      <c r="K132" s="102"/>
      <c r="L132" s="82">
        <v>47</v>
      </c>
      <c r="M132" s="82">
        <v>48</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88</v>
      </c>
      <c r="K157" s="264" t="str">
        <f t="shared" si="3"/>
        <v/>
      </c>
      <c r="L157" s="117">
        <v>42</v>
      </c>
      <c r="M157" s="117">
        <v>46</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14</v>
      </c>
      <c r="K269" s="81" t="str">
        <f t="shared" si="8"/>
        <v/>
      </c>
      <c r="L269" s="147">
        <v>7</v>
      </c>
      <c r="M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16</v>
      </c>
      <c r="K271" s="81" t="str">
        <f t="shared" si="8"/>
        <v/>
      </c>
      <c r="L271" s="147">
        <v>8</v>
      </c>
      <c r="M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19</v>
      </c>
      <c r="K273" s="81" t="str">
        <f t="shared" si="8"/>
        <v/>
      </c>
      <c r="L273" s="147">
        <v>10</v>
      </c>
      <c r="M273" s="147">
        <v>9</v>
      </c>
    </row>
    <row r="274" spans="1:13" s="83" customFormat="1" ht="34.5" customHeight="1">
      <c r="A274" s="249" t="s">
        <v>727</v>
      </c>
      <c r="B274" s="120"/>
      <c r="C274" s="371"/>
      <c r="D274" s="371"/>
      <c r="E274" s="371"/>
      <c r="F274" s="371"/>
      <c r="G274" s="370" t="s">
        <v>148</v>
      </c>
      <c r="H274" s="370"/>
      <c r="I274" s="403"/>
      <c r="J274" s="266">
        <f t="shared" si="9"/>
        <v>4.4000000000000004</v>
      </c>
      <c r="K274" s="81" t="str">
        <f t="shared" si="8"/>
        <v/>
      </c>
      <c r="L274" s="148">
        <v>2</v>
      </c>
      <c r="M274" s="148">
        <v>2.4</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row>
    <row r="368" spans="1:22" s="118" customFormat="1" ht="20.25" customHeight="1">
      <c r="A368" s="243"/>
      <c r="B368" s="1"/>
      <c r="C368" s="3"/>
      <c r="D368" s="3"/>
      <c r="E368" s="3"/>
      <c r="F368" s="3"/>
      <c r="G368" s="3"/>
      <c r="H368" s="287"/>
      <c r="I368" s="67" t="s">
        <v>36</v>
      </c>
      <c r="J368" s="170"/>
      <c r="K368" s="79"/>
      <c r="L368" s="137" t="s">
        <v>1044</v>
      </c>
      <c r="M368" s="137" t="s">
        <v>1044</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72</v>
      </c>
      <c r="K392" s="81" t="str">
        <f t="shared" ref="K392:K397" si="12">IF(OR(COUNTIF(L392:M392,"未確認")&gt;0,COUNTIF(L392:M392,"~*")&gt;0),"※","")</f>
        <v/>
      </c>
      <c r="L392" s="147">
        <v>32</v>
      </c>
      <c r="M392" s="147">
        <v>40</v>
      </c>
    </row>
    <row r="393" spans="1:22" s="83" customFormat="1" ht="34.5" customHeight="1">
      <c r="A393" s="249" t="s">
        <v>773</v>
      </c>
      <c r="B393" s="84"/>
      <c r="C393" s="369"/>
      <c r="D393" s="379"/>
      <c r="E393" s="319" t="s">
        <v>224</v>
      </c>
      <c r="F393" s="320"/>
      <c r="G393" s="320"/>
      <c r="H393" s="321"/>
      <c r="I393" s="342"/>
      <c r="J393" s="140">
        <f t="shared" si="11"/>
        <v>55</v>
      </c>
      <c r="K393" s="81" t="str">
        <f t="shared" si="12"/>
        <v/>
      </c>
      <c r="L393" s="147">
        <v>20</v>
      </c>
      <c r="M393" s="147">
        <v>35</v>
      </c>
    </row>
    <row r="394" spans="1:22" s="83" customFormat="1" ht="34.5" customHeight="1">
      <c r="A394" s="250" t="s">
        <v>774</v>
      </c>
      <c r="B394" s="84"/>
      <c r="C394" s="369"/>
      <c r="D394" s="380"/>
      <c r="E394" s="319" t="s">
        <v>225</v>
      </c>
      <c r="F394" s="320"/>
      <c r="G394" s="320"/>
      <c r="H394" s="321"/>
      <c r="I394" s="342"/>
      <c r="J394" s="140">
        <f t="shared" si="11"/>
        <v>17</v>
      </c>
      <c r="K394" s="81" t="str">
        <f t="shared" si="12"/>
        <v/>
      </c>
      <c r="L394" s="147">
        <v>12</v>
      </c>
      <c r="M394" s="147">
        <v>5</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33037</v>
      </c>
      <c r="K396" s="81" t="str">
        <f t="shared" si="12"/>
        <v/>
      </c>
      <c r="L396" s="147">
        <v>16527</v>
      </c>
      <c r="M396" s="147">
        <v>16510</v>
      </c>
    </row>
    <row r="397" spans="1:22" s="83" customFormat="1" ht="34.5" customHeight="1">
      <c r="A397" s="250" t="s">
        <v>777</v>
      </c>
      <c r="B397" s="119"/>
      <c r="C397" s="369"/>
      <c r="D397" s="319" t="s">
        <v>228</v>
      </c>
      <c r="E397" s="320"/>
      <c r="F397" s="320"/>
      <c r="G397" s="320"/>
      <c r="H397" s="321"/>
      <c r="I397" s="343"/>
      <c r="J397" s="140">
        <f t="shared" si="11"/>
        <v>73</v>
      </c>
      <c r="K397" s="81" t="str">
        <f t="shared" si="12"/>
        <v/>
      </c>
      <c r="L397" s="147">
        <v>30</v>
      </c>
      <c r="M397" s="147">
        <v>43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72</v>
      </c>
      <c r="K405" s="81" t="str">
        <f t="shared" ref="K405:K422" si="14">IF(OR(COUNTIF(L405:M405,"未確認")&gt;0,COUNTIF(L405:M405,"~*")&gt;0),"※","")</f>
        <v/>
      </c>
      <c r="L405" s="147">
        <v>32</v>
      </c>
      <c r="M405" s="147">
        <v>40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2</v>
      </c>
      <c r="K407" s="81" t="str">
        <f t="shared" si="14"/>
        <v/>
      </c>
      <c r="L407" s="147">
        <v>2</v>
      </c>
      <c r="M407" s="147">
        <v>0</v>
      </c>
    </row>
    <row r="408" spans="1:22" s="83" customFormat="1" ht="34.5" customHeight="1">
      <c r="A408" s="251" t="s">
        <v>781</v>
      </c>
      <c r="B408" s="119"/>
      <c r="C408" s="368"/>
      <c r="D408" s="368"/>
      <c r="E408" s="319" t="s">
        <v>236</v>
      </c>
      <c r="F408" s="320"/>
      <c r="G408" s="320"/>
      <c r="H408" s="321"/>
      <c r="I408" s="360"/>
      <c r="J408" s="140">
        <f t="shared" si="13"/>
        <v>51</v>
      </c>
      <c r="K408" s="81" t="str">
        <f t="shared" si="14"/>
        <v/>
      </c>
      <c r="L408" s="147">
        <v>17</v>
      </c>
      <c r="M408" s="147">
        <v>34</v>
      </c>
    </row>
    <row r="409" spans="1:22" s="83" customFormat="1" ht="34.5" customHeight="1">
      <c r="A409" s="251" t="s">
        <v>782</v>
      </c>
      <c r="B409" s="119"/>
      <c r="C409" s="368"/>
      <c r="D409" s="368"/>
      <c r="E409" s="316" t="s">
        <v>986</v>
      </c>
      <c r="F409" s="317"/>
      <c r="G409" s="317"/>
      <c r="H409" s="318"/>
      <c r="I409" s="360"/>
      <c r="J409" s="140">
        <f t="shared" si="13"/>
        <v>19</v>
      </c>
      <c r="K409" s="81" t="str">
        <f t="shared" si="14"/>
        <v/>
      </c>
      <c r="L409" s="147">
        <v>13</v>
      </c>
      <c r="M409" s="147">
        <v>6</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73</v>
      </c>
      <c r="K413" s="81" t="str">
        <f t="shared" si="14"/>
        <v/>
      </c>
      <c r="L413" s="147">
        <v>30</v>
      </c>
      <c r="M413" s="147">
        <v>43</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3</v>
      </c>
      <c r="K415" s="81" t="str">
        <f t="shared" si="14"/>
        <v/>
      </c>
      <c r="L415" s="147">
        <v>2</v>
      </c>
      <c r="M415" s="147">
        <v>1</v>
      </c>
    </row>
    <row r="416" spans="1:22" s="83" customFormat="1" ht="34.5" customHeight="1">
      <c r="A416" s="251" t="s">
        <v>789</v>
      </c>
      <c r="B416" s="119"/>
      <c r="C416" s="368"/>
      <c r="D416" s="368"/>
      <c r="E416" s="319" t="s">
        <v>243</v>
      </c>
      <c r="F416" s="320"/>
      <c r="G416" s="320"/>
      <c r="H416" s="321"/>
      <c r="I416" s="360"/>
      <c r="J416" s="140">
        <f t="shared" si="13"/>
        <v>13</v>
      </c>
      <c r="K416" s="81" t="str">
        <f t="shared" si="14"/>
        <v/>
      </c>
      <c r="L416" s="147">
        <v>3</v>
      </c>
      <c r="M416" s="147">
        <v>10</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1</v>
      </c>
      <c r="M417" s="147">
        <v>0</v>
      </c>
    </row>
    <row r="418" spans="1:22" s="83" customFormat="1" ht="34.5" customHeight="1">
      <c r="A418" s="251" t="s">
        <v>791</v>
      </c>
      <c r="B418" s="119"/>
      <c r="C418" s="368"/>
      <c r="D418" s="368"/>
      <c r="E418" s="319" t="s">
        <v>245</v>
      </c>
      <c r="F418" s="320"/>
      <c r="G418" s="320"/>
      <c r="H418" s="321"/>
      <c r="I418" s="360"/>
      <c r="J418" s="140">
        <f t="shared" si="13"/>
        <v>4</v>
      </c>
      <c r="K418" s="81" t="str">
        <f t="shared" si="14"/>
        <v/>
      </c>
      <c r="L418" s="147">
        <v>4</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v>
      </c>
      <c r="K420" s="81" t="str">
        <f t="shared" si="14"/>
        <v/>
      </c>
      <c r="L420" s="147">
        <v>1</v>
      </c>
      <c r="M420" s="147">
        <v>0</v>
      </c>
    </row>
    <row r="421" spans="1:22" s="83" customFormat="1" ht="34.5" customHeight="1">
      <c r="A421" s="251" t="s">
        <v>794</v>
      </c>
      <c r="B421" s="119"/>
      <c r="C421" s="368"/>
      <c r="D421" s="368"/>
      <c r="E421" s="319" t="s">
        <v>247</v>
      </c>
      <c r="F421" s="320"/>
      <c r="G421" s="320"/>
      <c r="H421" s="321"/>
      <c r="I421" s="360"/>
      <c r="J421" s="140">
        <f t="shared" si="13"/>
        <v>51</v>
      </c>
      <c r="K421" s="81" t="str">
        <f t="shared" si="14"/>
        <v/>
      </c>
      <c r="L421" s="147">
        <v>19</v>
      </c>
      <c r="M421" s="147">
        <v>32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73</v>
      </c>
      <c r="K430" s="193" t="str">
        <f>IF(OR(COUNTIF(L430:M430,"未確認")&gt;0,COUNTIF(L430:M430,"~*")&gt;0),"※","")</f>
        <v/>
      </c>
      <c r="L430" s="147">
        <v>30</v>
      </c>
      <c r="M430" s="147">
        <v>43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4</v>
      </c>
      <c r="K431" s="193" t="str">
        <f>IF(OR(COUNTIF(L431:M431,"未確認")&gt;0,COUNTIF(L431:M431,"~*")&gt;0),"※","")</f>
        <v/>
      </c>
      <c r="L431" s="147">
        <v>4</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v>
      </c>
      <c r="K432" s="193" t="str">
        <f>IF(OR(COUNTIF(L432:M432,"未確認")&gt;0,COUNTIF(L432:M432,"~*")&gt;0),"※","")</f>
        <v/>
      </c>
      <c r="L432" s="147">
        <v>3</v>
      </c>
      <c r="M432" s="147">
        <v>1</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64</v>
      </c>
      <c r="K433" s="193" t="str">
        <f>IF(OR(COUNTIF(L433:M433,"未確認")&gt;0,COUNTIF(L433:M433,"~*")&gt;0),"※","")</f>
        <v/>
      </c>
      <c r="L433" s="147">
        <v>22</v>
      </c>
      <c r="M433" s="147">
        <v>42</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1044</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1044</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1044</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1044</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1044</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row>
    <row r="544" spans="1:22" s="1" customFormat="1" ht="20.25" customHeight="1">
      <c r="A544" s="243"/>
      <c r="C544" s="62"/>
      <c r="D544" s="3"/>
      <c r="E544" s="3"/>
      <c r="F544" s="3"/>
      <c r="G544" s="3"/>
      <c r="H544" s="287"/>
      <c r="I544" s="67" t="s">
        <v>36</v>
      </c>
      <c r="J544" s="68"/>
      <c r="K544" s="186"/>
      <c r="L544" s="70" t="s">
        <v>1044</v>
      </c>
      <c r="M544" s="70" t="s">
        <v>1044</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1042</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row>
    <row r="589" spans="1:22" s="1" customFormat="1" ht="20.25" customHeight="1">
      <c r="A589" s="243"/>
      <c r="C589" s="62"/>
      <c r="D589" s="3"/>
      <c r="E589" s="3"/>
      <c r="F589" s="3"/>
      <c r="G589" s="3"/>
      <c r="H589" s="287"/>
      <c r="I589" s="67" t="s">
        <v>36</v>
      </c>
      <c r="J589" s="68"/>
      <c r="K589" s="186"/>
      <c r="L589" s="70" t="s">
        <v>1044</v>
      </c>
      <c r="M589" s="70" t="s">
        <v>1044</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4000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88</v>
      </c>
      <c r="K683" s="201" t="str">
        <f>IF(OR(COUNTIF(L683:M683,"未確認")&gt;0,COUNTIF(L683:M683,"*")&gt;0),"※","")</f>
        <v/>
      </c>
      <c r="L683" s="117">
        <v>42</v>
      </c>
      <c r="M683" s="117">
        <v>46</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65E7BA7-60C1-4327-A7ED-2CFE1F62DBD2}"/>
    <hyperlink ref="J71:L71" location="病院!B464" display="・手術の状況" xr:uid="{9B416DFC-20E4-40A5-B534-B5922F580F18}"/>
    <hyperlink ref="J72:L72" location="病院!B500" display="・がん、脳卒中、心筋梗塞、分娩、精神医療への対応状況" xr:uid="{E10FB936-AC60-4C4D-9754-CD3AA9CDA6A4}"/>
    <hyperlink ref="J73:L73" location="病院!B541" display="・重症患者への対応状況" xr:uid="{419AB3E3-EF82-40F0-A95B-2AB18F576D70}"/>
    <hyperlink ref="J74:L74" location="病院!B586" display="・救急医療の実施状況" xr:uid="{FB791BA0-4C58-4461-830B-57EC62A293C5}"/>
    <hyperlink ref="J75:L75" location="病院!B609" display="・急性期後の支援、在宅復帰の支援の状況" xr:uid="{C59099CB-0230-462D-AD25-8A1D80649D20}"/>
    <hyperlink ref="J76:L76" location="病院!B627" display="・全身管理の状況" xr:uid="{155E3D1B-A58D-47DF-93A1-59E9248D8376}"/>
    <hyperlink ref="J78:L78" location="病院!B679" display="・長期療養患者の受入状況" xr:uid="{6DC89CB2-C9E1-475E-93BD-1AE4B5602E16}"/>
    <hyperlink ref="J77:L77" location="病院!B642" display="・リハビリテーションの実施状況" xr:uid="{AD1EFCA1-CAD1-4975-B680-2E60B707A015}"/>
    <hyperlink ref="J79:L79" location="病院!B689" display="・重度の障害児等の受入状況" xr:uid="{B8CD73C6-B0B2-464A-A4AC-3B144877D6FD}"/>
    <hyperlink ref="J80:L80" location="病院!B702" display="・医科歯科の連携状況" xr:uid="{647CE144-4D92-4661-9EE1-62659FAD2587}"/>
    <hyperlink ref="M71:N71" location="'病院(H30案)'!B448" display="・手術の状況" xr:uid="{E4745E7C-2AA9-4262-AB41-C6DA3A2B4145}"/>
    <hyperlink ref="M72:N72" location="'病院(H30案)'!B484" display="・がん、脳卒中、心筋梗塞、分娩、精神医療への対応状況" xr:uid="{DC6EC7B1-8727-4F52-8E96-5F9621548ECB}"/>
    <hyperlink ref="M73:N73" location="'病院(H30案)'!B525" display="・重症患者への対応状況" xr:uid="{D1028D77-F3F9-4CD6-9602-A7DE8AE1402A}"/>
    <hyperlink ref="M74:N74" location="'病院(H30案)'!B570" display="・救急医療の実施状況" xr:uid="{91245B15-57BA-42A5-812C-C094540A65EB}"/>
    <hyperlink ref="M75:N75" location="'病院(H30案)'!B593" display="・急性期後の支援、在宅復帰の支援の状況" xr:uid="{28B068F3-E5C8-48FA-9876-4F8A19C71932}"/>
    <hyperlink ref="C71:G71" location="病院!B87" display="・設置主体" xr:uid="{5BE2031F-70D2-42D8-96CA-5F298519B38D}"/>
    <hyperlink ref="C72:G72" location="病院!B95" display="・病床の状況" xr:uid="{AACC21B4-06E3-401D-8D88-3D4D2975B765}"/>
    <hyperlink ref="C73:G73" location="病院!B116" display="・診療科" xr:uid="{3B1D0CA9-B2FB-49C4-BD9A-1E56E251D19C}"/>
    <hyperlink ref="C74:G74" location="病院!B127" display="・入院基本料・特定入院料及び届出病床数" xr:uid="{1B57E8BB-5340-4A3C-BC85-046156745D2A}"/>
    <hyperlink ref="C75:G75" location="病院!B141" display="・算定する入院基本用・特定入院料等の状況" xr:uid="{8B148A1A-E79C-429E-83F9-3300FA1CE603}"/>
    <hyperlink ref="C76:G76" location="病院!B224" display="・DPC医療機関群の種類" xr:uid="{45610090-B249-4734-A964-F12EB9DA22A9}"/>
    <hyperlink ref="C77:G77" location="病院!B232" display="・救急告示病院、二次救急医療施設、三次救急医療施設の告示・認定の有無" xr:uid="{690BCC68-F466-4768-89D9-B7622BD0B7F6}"/>
    <hyperlink ref="C78:F78" location="病院!B242" display="・承認の有無" xr:uid="{4040C982-5F4B-43D5-BCAD-112C4337C641}"/>
    <hyperlink ref="C79:F79" location="病院!B251" display="・診療報酬の届出の有無" xr:uid="{2A672EBD-F32E-4A14-9643-802C6A04747E}"/>
    <hyperlink ref="C80:F80" location="病院!B261" display="・職員数の状況" xr:uid="{6B54422B-F380-4ECD-AD12-44AF7CDE0827}"/>
    <hyperlink ref="C81:F81" location="病院!B320" display="・退院調整部門の設置状況" xr:uid="{C13A1132-D3D0-42AA-BCCB-06673B3C88E4}"/>
    <hyperlink ref="C82:F82" location="病院!B340" display="・医療機器の台数" xr:uid="{5E2C6003-98C2-43C6-9887-FFEA735AB620}"/>
    <hyperlink ref="C83:G83" location="病院!B365" display="・過去1年間の間に病棟の再編・見直しがあった場合の報告対象期間" xr:uid="{E7AFAB55-C017-4500-9AC7-72E3B8FD79AC}"/>
    <hyperlink ref="H71:I71" location="病院!B388" display="・入院患者の状況（年間）" xr:uid="{B432D7E1-BCD9-43CE-A516-A455BEAB2C91}"/>
    <hyperlink ref="H72:I72" location="病院!B401" display="・入院患者の状況（年間／入棟前の場所・退棟先の場所の状況）" xr:uid="{8A6C7ACB-F560-4972-BD3B-ACC46A272603}"/>
    <hyperlink ref="H73:I73" location="病院!B426" display="・退院後に在宅医療を必要とする患者の状況" xr:uid="{2760770E-0909-498C-AF2E-152EF971072B}"/>
    <hyperlink ref="H74:I74" location="病院!B438" display="・看取りを行った患者数" xr:uid="{7FBC03A9-5F82-4858-8AB9-EDC3D2EB73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2019-11-15T06:28:39Z</dcterms:modified>
</cp:coreProperties>
</file>