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4C1F637-6C8E-4406-835D-1A55F32620F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<sst xmlns="http://schemas.openxmlformats.org/spreadsheetml/2006/main" count="3694" uniqueCount="1066">
  <si>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</si>
  <si>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</si>
  <si>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</si>
  <si>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</si>
  <si>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</si>
  <si>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</si>
  <si>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</si>
  <si>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</si>
  <si>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</si>
  <si>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</si>
  <si>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</si>
  <si>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</si>
  <si>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</si>
  <si>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</si>
  <si>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</si>
  <si>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</si>
  <si>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</si>
  <si>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</si>
  <si>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</si>
  <si>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</si>
  <si>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</si>
  <si>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</si>
  <si>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</si>
  <si>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</si>
  <si>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</si>
  <si>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</si>
  <si>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</si>
  <si>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</si>
  <si>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</si>
  <si>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</si>
  <si>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</si>
  <si>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</si>
  <si>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</si>
  <si>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</si>
  <si>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</si>
  <si>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</si>
  <si>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</si>
  <si>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</si>
  <si>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</si>
  <si>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</si>
  <si>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</si>
  <si>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</si>
  <si>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</si>
  <si>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</si>
  <si>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</si>
  <si>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</si>
  <si>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</si>
  <si>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</si>
  <si>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</si>
  <si>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</si>
  <si>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</si>
  <si>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</si>
  <si>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</si>
  <si>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</si>
  <si>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</si>
  <si>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</si>
  <si>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</si>
  <si>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</si>
  <si>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</si>
  <si>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</si>
  <si>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</si>
  <si>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</si>
  <si>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</si>
  <si>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</si>
  <si>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</si>
  <si>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</si>
  <si>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</si>
  <si>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</si>
  <si>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</si>
  <si>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</si>
  <si>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</si>
  <si>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</si>
  <si>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</si>
  <si>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</si>
  <si>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</si>
  <si>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</si>
  <si>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</si>
  <si>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</si>
  <si>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</si>
  <si>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</si>
  <si>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</si>
  <si>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</si>
  <si>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</si>
  <si>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</si>
  <si>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</si>
  <si>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</si>
  <si>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</si>
  <si>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</si>
  <si>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</si>
  <si>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</si>
  <si>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</si>
  <si>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</si>
  <si>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</si>
  <si>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</si>
  <si>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</si>
  <si>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</si>
  <si>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</si>
  <si>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</si>
  <si>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</si>
  <si>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</si>
  <si>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</si>
  <si>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</si>
  <si>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</si>
  <si>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</si>
  <si>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</si>
  <si>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</si>
  <si>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</si>
  <si>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</si>
  <si>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</si>
  <si>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</si>
  <si>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</si>
  <si>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</si>
  <si>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</si>
  <si>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</si>
  <si>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</si>
  <si>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</si>
  <si>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</si>
  <si>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</si>
  <si>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</si>
  <si>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</si>
  <si>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</si>
  <si>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</si>
  <si>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</si>
  <si>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</si>
  <si>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</si>
  <si>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</si>
  <si>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</si>
  <si>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</si>
  <si>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</si>
  <si>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</si>
  <si>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</si>
  <si>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</si>
  <si>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</si>
  <si>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</si>
  <si>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</si>
  <si>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</si>
  <si>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</si>
  <si>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</si>
  <si>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</si>
  <si>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</si>
  <si>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</si>
  <si>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</si>
  <si>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</si>
  <si>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</si>
  <si>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</si>
  <si>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</si>
  <si>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</si>
  <si>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</si>
  <si>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</si>
  <si>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</si>
  <si>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</si>
  <si>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</si>
  <si>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</si>
  <si>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</si>
  <si>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</si>
  <si>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</si>
  <si>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</si>
  <si>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</si>
  <si>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</si>
  <si>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</si>
  <si>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</si>
  <si>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</si>
  <si>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</si>
  <si>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</si>
  <si>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</si>
  <si>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</si>
  <si>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</si>
  <si>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</si>
  <si>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</si>
  <si>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</si>
  <si>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</si>
  <si>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</si>
  <si>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</si>
  <si>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</si>
  <si>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</si>
  <si>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</si>
  <si>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</si>
  <si>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</si>
  <si>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</si>
  <si>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</si>
  <si>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</si>
  <si>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</si>
  <si>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</si>
  <si>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</si>
  <si>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</si>
  <si>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</si>
  <si>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</si>
  <si>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</si>
  <si>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</si>
  <si>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</si>
  <si>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</si>
  <si>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</si>
  <si>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</si>
  <si>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</si>
  <si>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</si>
  <si>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</si>
  <si>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</si>
  <si>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</si>
  <si>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</si>
  <si>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</si>
  <si>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</si>
  <si>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</si>
  <si>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</si>
  <si>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</si>
  <si>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</si>
  <si>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</si>
  <si>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</si>
  <si>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</si>
  <si>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</si>
  <si>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</si>
  <si>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</si>
  <si>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</si>
  <si>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</si>
  <si>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</si>
  <si>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</si>
  <si>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</si>
  <si>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</si>
  <si>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</si>
  <si>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</si>
  <si>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</si>
  <si>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</si>
  <si>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</si>
  <si>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</si>
  <si>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</si>
  <si>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</si>
  <si>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</si>
  <si>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</si>
  <si>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</si>
  <si>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</si>
  <si>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</si>
  <si>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</si>
  <si>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</si>
  <si>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</si>
  <si>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</si>
  <si>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</si>
  <si>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</si>
  <si>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</si>
  <si>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</si>
  <si>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</si>
  <si>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</si>
  <si>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</si>
  <si>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</si>
  <si>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</si>
  <si>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</si>
  <si>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</si>
  <si>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</si>
  <si>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</si>
  <si>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</si>
  <si>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</si>
  <si>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</si>
  <si>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</si>
  <si>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</si>
  <si>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</si>
  <si>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</si>
  <si>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</si>
  <si>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</si>
  <si>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</si>
  <si>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</si>
  <si>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</si>
  <si>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</si>
  <si>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</si>
  <si>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</si>
  <si>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</si>
  <si>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</si>
  <si>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</si>
  <si>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</si>
  <si>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</si>
  <si>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</si>
  <si>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</si>
  <si>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</si>
  <si>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</si>
  <si>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</si>
  <si>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</si>
  <si>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</si>
  <si>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</si>
  <si>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</si>
  <si>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</si>
  <si>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</si>
  <si>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</si>
  <si>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</si>
  <si>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</si>
  <si>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</si>
  <si>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</si>
  <si>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</si>
  <si>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</si>
  <si>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</si>
  <si>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</si>
  <si>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</si>
  <si>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</si>
  <si>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</si>
  <si>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</si>
  <si>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</si>
  <si>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</si>
  <si>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</si>
  <si>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</si>
  <si>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</si>
  <si>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</si>
  <si>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</si>
  <si>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</si>
  <si>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</si>
  <si>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</si>
  <si>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</si>
  <si>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</si>
  <si>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</si>
  <si>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</si>
  <si>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</si>
  <si>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</si>
  <si>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</si>
  <si>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</si>
  <si>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</si>
  <si>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</si>
  <si>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</si>
  <si>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</si>
  <si>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</si>
  <si>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</si>
  <si>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</si>
  <si>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</si>
  <si>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</si>
  <si>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</si>
  <si>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</si>
  <si>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</si>
  <si>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</si>
  <si>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</si>
  <si>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</si>
  <si>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</si>
  <si>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</si>
  <si>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</si>
  <si>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</si>
  <si>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</si>
  <si>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</si>
  <si>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</si>
  <si>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</si>
  <si>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</si>
  <si>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</si>
  <si>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</si>
  <si>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</si>
  <si>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</si>
  <si>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</si>
  <si>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</si>
  <si>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</si>
  <si>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</si>
  <si>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</si>
  <si>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</si>
  <si>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</si>
  <si>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</si>
  <si>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</si>
  <si>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</si>
  <si>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</si>
  <si>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</si>
  <si>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</si>
  <si>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</si>
  <si>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</si>
  <si>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</si>
  <si>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</si>
  <si>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</si>
  <si>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</si>
  <si>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</si>
  <si>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</si>
  <si>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</si>
  <si>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</si>
  <si>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</si>
  <si>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</si>
  <si>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</si>
  <si>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</si>
  <si>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</si>
  <si>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</si>
  <si>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</si>
  <si>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</si>
  <si>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</si>
  <si>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</si>
  <si>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</si>
  <si>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</si>
  <si>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</si>
  <si>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</si>
  <si>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</si>
  <si>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</si>
  <si>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</si>
  <si>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</si>
  <si>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</si>
  <si>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</si>
  <si>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</si>
  <si>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</si>
  <si>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</si>
  <si>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</si>
  <si>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</si>
  <si>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</si>
  <si>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</si>
  <si>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</si>
  <si>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</si>
  <si>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</si>
  <si>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</si>
  <si>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</si>
  <si>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</si>
  <si>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</si>
  <si>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</si>
  <si>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</si>
  <si>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</si>
  <si>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</si>
  <si>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</si>
  <si>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</si>
  <si>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</si>
  <si>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</si>
  <si>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</si>
  <si>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</si>
  <si>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</si>
  <si>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</si>
  <si>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</si>
  <si>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</si>
  <si>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</si>
  <si>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</si>
  <si>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</si>
  <si>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</si>
  <si>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</si>
  <si>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</si>
  <si>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</si>
  <si>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</si>
  <si>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</si>
  <si>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</si>
  <si>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</si>
  <si>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</si>
  <si>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</si>
  <si>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</si>
  <si>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</si>
  <si>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</si>
  <si>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</si>
  <si>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</si>
  <si>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</si>
  <si>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</si>
  <si>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</si>
  <si>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</si>
  <si>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</si>
  <si>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</si>
  <si>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</si>
  <si>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</si>
  <si>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</si>
  <si>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</si>
  <si>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</si>
  <si>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</si>
  <si>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</si>
  <si>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</si>
  <si>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</si>
  <si>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</si>
  <si>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</si>
  <si>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</si>
  <si>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</si>
  <si>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</si>
  <si>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</si>
  <si>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</si>
  <si>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</si>
  <si>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</si>
  <si>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</si>
  <si>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</si>
  <si>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</si>
  <si>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</si>
  <si>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</si>
  <si>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</si>
  <si>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</si>
  <si>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</si>
  <si>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</si>
  <si>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</si>
  <si>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</si>
  <si>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</si>
  <si>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</si>
  <si>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</si>
  <si>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</si>
  <si>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</si>
  <si>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</si>
  <si>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</si>
  <si>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</si>
  <si>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</si>
  <si>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</si>
  <si>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</si>
  <si>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</si>
  <si>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</si>
  <si>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</si>
  <si>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</si>
  <si>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</si>
  <si>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</si>
  <si>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</si>
  <si>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</si>
  <si>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</si>
  <si>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</si>
  <si>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</si>
  <si>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</si>
  <si>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</si>
  <si>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</si>
  <si>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</si>
  <si>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</si>
  <si>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</si>
  <si>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</si>
  <si>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</si>
  <si>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</si>
  <si>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</si>
  <si>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</si>
  <si>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</si>
  <si>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</si>
  <si>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</si>
  <si>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</si>
  <si>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</si>
  <si>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</si>
  <si>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</si>
  <si>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</si>
  <si>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</si>
  <si>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</si>
  <si>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</si>
  <si>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</si>
  <si>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</si>
  <si>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</si>
  <si>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</si>
  <si>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</si>
  <si>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</si>
  <si>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</si>
  <si>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</si>
  <si>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</si>
  <si>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</si>
  <si>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</si>
  <si>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</si>
  <si>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</si>
  <si>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</si>
  <si>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</si>
  <si>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</si>
  <si>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</si>
  <si>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</si>
  <si>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</si>
  <si>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</si>
  <si>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</si>
  <si>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</si>
  <si>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</si>
  <si>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</si>
  <si>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</si>
  <si>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</si>
  <si>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</si>
  <si>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</si>
  <si>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</si>
  <si>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</si>
  <si>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</si>
  <si>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</si>
  <si>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</si>
  <si>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</si>
  <si>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</si>
  <si>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</si>
  <si>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</si>
  <si>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</si>
  <si>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</si>
  <si>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</si>
  <si>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</si>
  <si>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</si>
  <si>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</si>
  <si>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</si>
  <si>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</si>
  <si>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</si>
  <si>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</si>
  <si>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</si>
  <si>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</si>
  <si>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</si>
  <si>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</si>
  <si>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</si>
  <si>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</si>
  <si>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</si>
  <si>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</si>
  <si>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</si>
  <si>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</si>
  <si>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</si>
  <si>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</si>
  <si>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</si>
  <si>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</si>
  <si>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</si>
  <si>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</si>
  <si>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</si>
  <si>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</si>
  <si>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</si>
  <si>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</si>
  <si>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</si>
  <si>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</si>
  <si>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</si>
  <si>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</si>
  <si>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</si>
  <si>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</si>
  <si>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</si>
  <si>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</si>
  <si>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</si>
  <si>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</si>
  <si>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</si>
  <si>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</si>
  <si>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</si>
  <si>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</si>
  <si>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</si>
  <si>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</si>
  <si>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</si>
  <si>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</si>
  <si>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</si>
  <si>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</si>
  <si>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</si>
  <si>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</si>
  <si>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</si>
  <si>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</si>
  <si>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</si>
  <si>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</si>
  <si>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</si>
  <si>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</si>
  <si>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</si>
  <si>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</si>
  <si>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</si>
  <si>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</si>
  <si>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</si>
  <si>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</si>
  <si>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</si>
  <si>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</si>
  <si>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</si>
  <si>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</si>
  <si>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</si>
  <si>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</si>
  <si>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</si>
  <si>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</si>
  <si>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</si>
  <si>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</si>
  <si>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</si>
  <si>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</si>
  <si>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</si>
  <si>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</si>
  <si>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</si>
  <si>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</si>
  <si>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</si>
  <si>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</si>
  <si>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</si>
  <si>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</si>
  <si>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</si>
  <si>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</si>
  <si>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</si>
  <si>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</si>
  <si>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</si>
  <si>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</si>
  <si>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</si>
  <si>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</si>
  <si>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</si>
  <si>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</si>
  <si>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</si>
  <si>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</si>
  <si>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</si>
  <si>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</si>
  <si>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</si>
  <si>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</si>
  <si>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</si>
  <si>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</si>
  <si>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</si>
  <si>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</si>
  <si>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</si>
  <si>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</si>
  <si>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</si>
  <si>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</si>
  <si>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</si>
  <si>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</si>
  <si>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</si>
  <si>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</si>
  <si>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</si>
  <si>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</si>
  <si>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</si>
  <si>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</si>
  <si>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</si>
  <si>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</si>
  <si>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</si>
  <si>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</si>
  <si>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</si>
  <si>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</si>
  <si>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</si>
  <si>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</si>
  <si>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</si>
  <si>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</si>
  <si>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</si>
  <si>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</si>
  <si>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</si>
  <si>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</si>
  <si>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</si>
  <si>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</si>
  <si>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</si>
  <si>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</si>
  <si>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</si>
  <si>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</si>
  <si>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</si>
  <si>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</si>
  <si>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</si>
  <si>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</si>
  <si>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</si>
  <si>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</si>
  <si>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</si>
  <si>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</si>
  <si>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</si>
  <si>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</si>
  <si>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</si>
  <si>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</si>
  <si>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</si>
  <si>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</si>
  <si>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</si>
  <si>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</si>
  <si>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</si>
  <si>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</si>
  <si>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</si>
  <si>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</si>
  <si>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</si>
  <si>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</si>
  <si>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</si>
  <si>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</si>
  <si>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</si>
  <si>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</si>
  <si>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</si>
  <si>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</si>
  <si>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</si>
  <si>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</si>
  <si>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</si>
  <si>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</si>
  <si>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</si>
  <si>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</si>
  <si>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</si>
  <si>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</si>
  <si>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</si>
  <si>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</si>
  <si>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</si>
  <si>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</si>
  <si>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</si>
  <si>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</si>
  <si>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</si>
  <si>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</si>
  <si>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</si>
  <si>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</si>
  <si>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</si>
  <si>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</si>
  <si>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</si>
  <si>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</si>
  <si>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</si>
  <si>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</si>
  <si>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</si>
  <si>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</si>
  <si>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</si>
  <si>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</si>
  <si>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</si>
  <si>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</si>
  <si>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</si>
  <si>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</si>
  <si>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</si>
  <si>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</si>
  <si>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</si>
  <si>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</si>
  <si>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</si>
  <si>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</si>
  <si>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</si>
  <si>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</si>
  <si>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</si>
  <si>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</si>
  <si>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</si>
  <si>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</si>
  <si>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</si>
  <si>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</si>
  <si>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</si>
  <si>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</si>
  <si>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</si>
  <si>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</si>
  <si>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</si>
  <si>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</si>
  <si>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</si>
  <si>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</si>
  <si>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</si>
  <si>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</si>
  <si>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</si>
  <si>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</si>
  <si>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</si>
  <si>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</si>
  <si>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</si>
  <si>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</si>
  <si>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</si>
  <si>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</si>
  <si>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</si>
  <si>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</si>
  <si>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</si>
  <si>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</si>
  <si>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</si>
  <si>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</si>
  <si>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</si>
  <si>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</si>
  <si>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</si>
  <si>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</si>
  <si>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</si>
  <si>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</si>
  <si>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</si>
  <si>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</si>
  <si>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</si>
  <si>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</si>
  <si>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</si>
  <si>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</si>
  <si>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</si>
  <si>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</si>
  <si>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</si>
  <si>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</si>
  <si>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</si>
  <si>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</si>
  <si>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</si>
  <si>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</si>
  <si>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</si>
  <si>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</si>
  <si>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</si>
  <si>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</si>
  <si>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</si>
  <si>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</si>
  <si>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</si>
  <si>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</si>
  <si>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</si>
  <si>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</si>
  <si>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</si>
  <si>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</si>
  <si>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</si>
  <si>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</si>
  <si>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</si>
  <si>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</si>
  <si>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</si>
  <si>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</si>
  <si>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</si>
  <si>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</si>
  <si>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</si>
  <si>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</si>
  <si>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</si>
  <si>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</si>
  <si>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</si>
  <si>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</si>
  <si>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</si>
  <si>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</si>
  <si>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</si>
  <si>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</si>
  <si>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</si>
  <si>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</si>
  <si>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</si>
  <si>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</si>
  <si>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</si>
  <si>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</si>
  <si>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</si>
  <si>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</si>
  <si>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</si>
  <si>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</si>
  <si>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</si>
  <si>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</si>
  <si>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</si>
  <si>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</si>
  <si>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</si>
  <si>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</si>
  <si>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</si>
  <si>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</si>
  <si>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</si>
  <si>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</si>
  <si>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</si>
  <si>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</si>
  <si>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</si>
  <si>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</si>
  <si>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</si>
  <si>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</si>
  <si>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</si>
  <si>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</si>
  <si>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</si>
  <si>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</si>
  <si>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</si>
  <si>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</si>
  <si>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</si>
  <si>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</si>
  <si>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</si>
  <si>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</si>
  <si>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</si>
  <si>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</si>
  <si>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</si>
  <si>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</si>
  <si>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</si>
  <si>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</si>
  <si>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</si>
  <si>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</si>
  <si>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</si>
  <si>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</si>
  <si>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</si>
  <si>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</si>
  <si>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</si>
  <si>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</si>
  <si>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</si>
  <si>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</si>
  <si>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</si>
  <si>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</si>
  <si>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</si>
  <si>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</si>
  <si>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</si>
  <si>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</si>
  <si>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</si>
  <si>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</si>
  <si>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</si>
  <si>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</si>
  <si>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</si>
  <si>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</si>
  <si>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</si>
  <si>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</si>
  <si>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</si>
  <si>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</si>
  <si>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</si>
  <si>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</si>
  <si>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</si>
  <si>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</si>
  <si>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</si>
  <si>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</si>
  <si>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</si>
  <si>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</si>
  <si>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</si>
  <si>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</si>
  <si>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</si>
  <si>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</si>
  <si>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</si>
  <si>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</si>
  <si>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</si>
  <si>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</si>
  <si>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</si>
  <si>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</si>
  <si>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</si>
  <si>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</si>
  <si>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</si>
  <si>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</si>
  <si>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</si>
  <si>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</si>
  <si>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</si>
  <si>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</si>
  <si>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</si>
  <si>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</si>
  <si>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</si>
  <si>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</si>
  <si>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</si>
  <si>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</si>
  <si>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</si>
  <si>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</si>
  <si>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</si>
  <si>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</si>
  <si>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</si>
  <si>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</si>
  <si>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</si>
  <si>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</si>
  <si>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</si>
  <si>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</si>
  <si>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</si>
  <si>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</si>
  <si>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</si>
  <si>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</si>
  <si>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</si>
  <si>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</si>
  <si>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</si>
  <si>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</si>
  <si>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</si>
  <si>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</si>
  <si>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</si>
  <si>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</si>
  <si>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</si>
  <si>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</si>
  <si>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</si>
  <si>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</si>
  <si>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</si>
  <si>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</si>
  <si>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</si>
  <si>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</si>
  <si>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</si>
  <si>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</si>
  <si>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</si>
  <si>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</si>
  <si>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</si>
  <si>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</si>
  <si>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</si>
  <si>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</si>
  <si>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</si>
  <si>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</si>
  <si>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</si>
  <si>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</si>
  <si>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</si>
  <si>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</si>
  <si>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</si>
  <si>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</si>
  <si>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</si>
  <si>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</si>
  <si>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</si>
  <si>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</si>
  <si>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</si>
  <si>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</si>
  <si>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</si>
  <si>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</si>
  <si>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</si>
  <si>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</si>
  <si>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</si>
  <si>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</si>
  <si>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</si>
  <si>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</si>
  <si>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</si>
  <si>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</si>
  <si>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</si>
  <si>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</si>
  <si>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</si>
  <si>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</si>
  <si>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</si>
  <si>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</si>
  <si>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</si>
  <si>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</si>
  <si>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</si>
  <si>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</si>
  <si>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</si>
  <si>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</si>
  <si>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</si>
  <si>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</si>
  <si>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</si>
  <si>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</si>
  <si>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</si>
  <si>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</si>
  <si>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</si>
  <si>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</si>
  <si>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</si>
  <si>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</si>
  <si>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</si>
  <si>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</si>
  <si>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</si>
  <si>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</si>
  <si>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</si>
  <si>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</si>
  <si>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</si>
  <si>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</si>
  <si>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</si>
  <si>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</si>
  <si>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</si>
  <si>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</si>
  <si>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</si>
  <si>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</si>
  <si>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</si>
  <si>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</si>
  <si>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</si>
  <si>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</si>
  <si>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</si>
  <si>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</si>
  <si>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</si>
  <si>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</si>
  <si>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</si>
  <si>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</si>
  <si>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医療法人社団誠馨会セコメディック病院</t>
    <phoneticPr fontId="3"/>
  </si>
  <si>
    <t>〒274-0053 船橋市豊富町６９６－１</t>
    <phoneticPr fontId="3"/>
  </si>
  <si>
    <t>〇</t>
  </si>
  <si>
    <t>医療法人</t>
  </si>
  <si>
    <t>整形外科</t>
  </si>
  <si>
    <t>急性期一般入院料１</t>
  </si>
  <si>
    <t>ＤＰＣ標準病院群</t>
  </si>
  <si>
    <t>有</t>
  </si>
  <si>
    <t>看護必要度Ⅰ</t>
    <phoneticPr fontId="3"/>
  </si>
  <si>
    <t>3A病棟</t>
  </si>
  <si>
    <t>急性期機能</t>
  </si>
  <si>
    <t>複数の診療科で活用</t>
  </si>
  <si>
    <t>外科</t>
  </si>
  <si>
    <t>消化器内科（胃腸内科）</t>
  </si>
  <si>
    <t>泌尿器科</t>
  </si>
  <si>
    <t>3B病棟</t>
  </si>
  <si>
    <t>脳神経外科</t>
  </si>
  <si>
    <t>歯科口腔外科</t>
  </si>
  <si>
    <t>眼科</t>
  </si>
  <si>
    <t>4A病棟</t>
  </si>
  <si>
    <t>内科</t>
  </si>
  <si>
    <t>呼吸器内科</t>
  </si>
  <si>
    <t>循環器内科</t>
  </si>
  <si>
    <t>4B病棟</t>
  </si>
  <si>
    <t>5A病棟</t>
  </si>
  <si>
    <t>回復期機能</t>
  </si>
  <si>
    <t>回復期ﾘﾊﾋﾞﾘﾃｰｼｮﾝ病棟入院料１</t>
  </si>
  <si>
    <t>-</t>
    <phoneticPr fontId="3"/>
  </si>
  <si>
    <t>体制強化加算１の届出有り</t>
  </si>
  <si>
    <t>5B病棟</t>
  </si>
  <si>
    <t>ICU病棟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</si>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</sst>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6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1043</v>
      </c>
      <c r="M9" s="282" t="s">
        <v>1049</v>
      </c>
      <c r="N9" s="282" t="s">
        <v>1053</v>
      </c>
      <c r="O9" s="282" t="s">
        <v>1057</v>
      </c>
      <c r="P9" s="282" t="s">
        <v>1058</v>
      </c>
      <c r="Q9" s="282" t="s">
        <v>1063</v>
      </c>
      <c r="R9" s="282" t="s">
        <v>1064</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c r="Q11" s="25"/>
      <c r="R11" s="25"/>
    </row>
    <row r="12" spans="1:22" s="21" customFormat="1" ht="34.5" customHeight="1">
      <c r="A12" s="244" t="s">
        <v>606</v>
      </c>
      <c r="B12" s="24"/>
      <c r="C12" s="19"/>
      <c r="D12" s="19"/>
      <c r="E12" s="19"/>
      <c r="F12" s="19"/>
      <c r="G12" s="19"/>
      <c r="H12" s="20"/>
      <c r="I12" s="421" t="s">
        <v>4</v>
      </c>
      <c r="J12" s="421"/>
      <c r="K12" s="421"/>
      <c r="L12" s="29"/>
      <c r="M12" s="29"/>
      <c r="N12" s="29"/>
      <c r="O12" s="29"/>
      <c r="P12" s="29" t="s">
        <v>1036</v>
      </c>
      <c r="Q12" s="29" t="s">
        <v>1036</v>
      </c>
      <c r="R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1043</v>
      </c>
      <c r="M22" s="282" t="s">
        <v>1049</v>
      </c>
      <c r="N22" s="282" t="s">
        <v>1053</v>
      </c>
      <c r="O22" s="282" t="s">
        <v>1057</v>
      </c>
      <c r="P22" s="282" t="s">
        <v>1058</v>
      </c>
      <c r="Q22" s="282" t="s">
        <v>1063</v>
      </c>
      <c r="R22" s="282" t="s">
        <v>1064</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c r="Q24" s="25"/>
      <c r="R24" s="25"/>
    </row>
    <row r="25" spans="1:22" s="21" customFormat="1" ht="34.5" customHeight="1">
      <c r="A25" s="244" t="s">
        <v>607</v>
      </c>
      <c r="B25" s="24"/>
      <c r="C25" s="19"/>
      <c r="D25" s="19"/>
      <c r="E25" s="19"/>
      <c r="F25" s="19"/>
      <c r="G25" s="19"/>
      <c r="H25" s="20"/>
      <c r="I25" s="302" t="s">
        <v>4</v>
      </c>
      <c r="J25" s="303"/>
      <c r="K25" s="304"/>
      <c r="L25" s="29"/>
      <c r="M25" s="29"/>
      <c r="N25" s="29"/>
      <c r="O25" s="29"/>
      <c r="P25" s="29" t="s">
        <v>1036</v>
      </c>
      <c r="Q25" s="29" t="s">
        <v>1036</v>
      </c>
      <c r="R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1043</v>
      </c>
      <c r="M35" s="282" t="s">
        <v>1049</v>
      </c>
      <c r="N35" s="282" t="s">
        <v>1053</v>
      </c>
      <c r="O35" s="282" t="s">
        <v>1057</v>
      </c>
      <c r="P35" s="282" t="s">
        <v>1058</v>
      </c>
      <c r="Q35" s="282" t="s">
        <v>1063</v>
      </c>
      <c r="R35" s="282" t="s">
        <v>1064</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1043</v>
      </c>
      <c r="M44" s="282" t="s">
        <v>1049</v>
      </c>
      <c r="N44" s="282" t="s">
        <v>1053</v>
      </c>
      <c r="O44" s="282" t="s">
        <v>1057</v>
      </c>
      <c r="P44" s="282" t="s">
        <v>1058</v>
      </c>
      <c r="Q44" s="282" t="s">
        <v>1063</v>
      </c>
      <c r="R44" s="282" t="s">
        <v>1064</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1043</v>
      </c>
      <c r="M89" s="262" t="s">
        <v>1049</v>
      </c>
      <c r="N89" s="262" t="s">
        <v>1053</v>
      </c>
      <c r="O89" s="262" t="s">
        <v>1057</v>
      </c>
      <c r="P89" s="262" t="s">
        <v>1058</v>
      </c>
      <c r="Q89" s="262" t="s">
        <v>1063</v>
      </c>
      <c r="R89" s="262" t="s">
        <v>1064</v>
      </c>
    </row>
    <row r="90" spans="1:23" s="21" customFormat="1" ht="27">
      <c r="A90" s="243"/>
      <c r="B90" s="1"/>
      <c r="C90" s="3"/>
      <c r="D90" s="3"/>
      <c r="E90" s="3"/>
      <c r="F90" s="3"/>
      <c r="G90" s="3"/>
      <c r="H90" s="287"/>
      <c r="I90" s="67" t="s">
        <v>36</v>
      </c>
      <c r="J90" s="68"/>
      <c r="K90" s="69"/>
      <c r="L90" s="262" t="s">
        <v>1044</v>
      </c>
      <c r="M90" s="262" t="s">
        <v>1044</v>
      </c>
      <c r="N90" s="262" t="s">
        <v>1044</v>
      </c>
      <c r="O90" s="262" t="s">
        <v>1044</v>
      </c>
      <c r="P90" s="262" t="s">
        <v>1059</v>
      </c>
      <c r="Q90" s="262" t="s">
        <v>1059</v>
      </c>
      <c r="R90" s="262" t="s">
        <v>1065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1049</v>
      </c>
      <c r="N97" s="66" t="s">
        <v>1053</v>
      </c>
      <c r="O97" s="66" t="s">
        <v>1057</v>
      </c>
      <c r="P97" s="66" t="s">
        <v>1058</v>
      </c>
      <c r="Q97" s="66" t="s">
        <v>1063</v>
      </c>
      <c r="R97" s="66" t="s">
        <v>1064</v>
      </c>
      <c r="S97" s="8"/>
      <c r="T97" s="8"/>
      <c r="U97" s="8"/>
      <c r="V97" s="8"/>
    </row>
    <row r="98" spans="1:22" ht="20.25" customHeight="1">
      <c r="A98" s="243"/>
      <c r="B98" s="1"/>
      <c r="C98" s="62"/>
      <c r="D98" s="3"/>
      <c r="F98" s="3"/>
      <c r="G98" s="3"/>
      <c r="H98" s="287"/>
      <c r="I98" s="67" t="s">
        <v>40</v>
      </c>
      <c r="J98" s="68"/>
      <c r="K98" s="79"/>
      <c r="L98" s="70" t="s">
        <v>1044</v>
      </c>
      <c r="M98" s="70" t="s">
        <v>1044</v>
      </c>
      <c r="N98" s="70" t="s">
        <v>1044</v>
      </c>
      <c r="O98" s="70" t="s">
        <v>1044</v>
      </c>
      <c r="P98" s="70" t="s">
        <v>1059</v>
      </c>
      <c r="Q98" s="70" t="s">
        <v>1059</v>
      </c>
      <c r="R98" s="70" t="s">
        <v>1065</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292</v>
      </c>
      <c r="K99" s="237" t="str">
        <f>IF(OR(COUNTIF(L99:R99,"未確認")&gt;0,COUNTIF(L99:R99,"~*")&gt;0),"※","")</f>
        <v/>
      </c>
      <c r="L99" s="258">
        <v>53</v>
      </c>
      <c r="M99" s="258">
        <v>53</v>
      </c>
      <c r="N99" s="258">
        <v>53</v>
      </c>
      <c r="O99" s="258">
        <v>52</v>
      </c>
      <c r="P99" s="258">
        <v>35</v>
      </c>
      <c r="Q99" s="258">
        <v>39</v>
      </c>
      <c r="R99" s="258">
        <v>7</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281</v>
      </c>
      <c r="K101" s="237" t="str">
        <f>IF(OR(COUNTIF(L101:R101,"未確認")&gt;0,COUNTIF(L101:R101,"~*")&gt;0),"※","")</f>
        <v/>
      </c>
      <c r="L101" s="258">
        <v>50</v>
      </c>
      <c r="M101" s="258">
        <v>50</v>
      </c>
      <c r="N101" s="258">
        <v>50</v>
      </c>
      <c r="O101" s="258">
        <v>50</v>
      </c>
      <c r="P101" s="258">
        <v>35</v>
      </c>
      <c r="Q101" s="258">
        <v>39</v>
      </c>
      <c r="R101" s="258">
        <v>7</v>
      </c>
    </row>
    <row r="102" spans="1:22" s="83" customFormat="1" ht="34.5" customHeight="1">
      <c r="A102" s="244" t="s">
        <v>610</v>
      </c>
      <c r="B102" s="84"/>
      <c r="C102" s="376"/>
      <c r="D102" s="378"/>
      <c r="E102" s="316" t="s">
        <v>612</v>
      </c>
      <c r="F102" s="317"/>
      <c r="G102" s="317"/>
      <c r="H102" s="318"/>
      <c r="I102" s="419"/>
      <c r="J102" s="256">
        <f t="shared" si="0"/>
        <v>292</v>
      </c>
      <c r="K102" s="237" t="str">
        <f t="shared" ref="K102:K111" si="1">IF(OR(COUNTIF(L101:R101,"未確認")&gt;0,COUNTIF(L101:R101,"~*")&gt;0),"※","")</f>
        <v/>
      </c>
      <c r="L102" s="258">
        <v>53</v>
      </c>
      <c r="M102" s="258">
        <v>53</v>
      </c>
      <c r="N102" s="258">
        <v>53</v>
      </c>
      <c r="O102" s="258">
        <v>52</v>
      </c>
      <c r="P102" s="258">
        <v>35</v>
      </c>
      <c r="Q102" s="258">
        <v>39</v>
      </c>
      <c r="R102" s="258">
        <v>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1049</v>
      </c>
      <c r="N118" s="66" t="s">
        <v>1053</v>
      </c>
      <c r="O118" s="66" t="s">
        <v>1057</v>
      </c>
      <c r="P118" s="66" t="s">
        <v>1058</v>
      </c>
      <c r="Q118" s="66" t="s">
        <v>1063</v>
      </c>
      <c r="R118" s="66" t="s">
        <v>1064</v>
      </c>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1044</v>
      </c>
      <c r="O119" s="70" t="s">
        <v>1044</v>
      </c>
      <c r="P119" s="70" t="s">
        <v>1059</v>
      </c>
      <c r="Q119" s="70" t="s">
        <v>1059</v>
      </c>
      <c r="R119" s="70" t="s">
        <v>1065</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1045</v>
      </c>
      <c r="N120" s="98" t="s">
        <v>1045</v>
      </c>
      <c r="O120" s="98" t="s">
        <v>1045</v>
      </c>
      <c r="P120" s="98" t="s">
        <v>1045</v>
      </c>
      <c r="Q120" s="98" t="s">
        <v>1045</v>
      </c>
      <c r="R120" s="98" t="s">
        <v>1045</v>
      </c>
    </row>
    <row r="121" spans="1:22" s="83" customFormat="1" ht="40.5" customHeight="1">
      <c r="A121" s="244" t="s">
        <v>618</v>
      </c>
      <c r="B121" s="1"/>
      <c r="C121" s="295"/>
      <c r="D121" s="297"/>
      <c r="E121" s="333" t="s">
        <v>53</v>
      </c>
      <c r="F121" s="334"/>
      <c r="G121" s="334"/>
      <c r="H121" s="335"/>
      <c r="I121" s="353"/>
      <c r="J121" s="101"/>
      <c r="K121" s="102"/>
      <c r="L121" s="98" t="s">
        <v>533</v>
      </c>
      <c r="M121" s="98" t="s">
        <v>1046</v>
      </c>
      <c r="N121" s="98" t="s">
        <v>1050</v>
      </c>
      <c r="O121" s="98" t="s">
        <v>1054</v>
      </c>
      <c r="P121" s="98" t="s">
        <v>1046</v>
      </c>
      <c r="Q121" s="98" t="s">
        <v>1050</v>
      </c>
      <c r="R121" s="98" t="s">
        <v>1056</v>
      </c>
    </row>
    <row r="122" spans="1:22" s="83" customFormat="1" ht="40.5" customHeight="1">
      <c r="A122" s="244" t="s">
        <v>619</v>
      </c>
      <c r="B122" s="1"/>
      <c r="C122" s="295"/>
      <c r="D122" s="297"/>
      <c r="E122" s="395"/>
      <c r="F122" s="417"/>
      <c r="G122" s="417"/>
      <c r="H122" s="396"/>
      <c r="I122" s="353"/>
      <c r="J122" s="101"/>
      <c r="K122" s="102"/>
      <c r="L122" s="98" t="s">
        <v>533</v>
      </c>
      <c r="M122" s="98" t="s">
        <v>1047</v>
      </c>
      <c r="N122" s="98" t="s">
        <v>1051</v>
      </c>
      <c r="O122" s="98" t="s">
        <v>1055</v>
      </c>
      <c r="P122" s="98" t="s">
        <v>1050</v>
      </c>
      <c r="Q122" s="98" t="s">
        <v>1038</v>
      </c>
      <c r="R122" s="98" t="s">
        <v>1046</v>
      </c>
    </row>
    <row r="123" spans="1:22" s="83" customFormat="1" ht="40.5" customHeight="1">
      <c r="A123" s="244" t="s">
        <v>620</v>
      </c>
      <c r="B123" s="1"/>
      <c r="C123" s="289"/>
      <c r="D123" s="290"/>
      <c r="E123" s="376"/>
      <c r="F123" s="377"/>
      <c r="G123" s="377"/>
      <c r="H123" s="378"/>
      <c r="I123" s="340"/>
      <c r="J123" s="105"/>
      <c r="K123" s="106"/>
      <c r="L123" s="98" t="s">
        <v>533</v>
      </c>
      <c r="M123" s="98" t="s">
        <v>1048</v>
      </c>
      <c r="N123" s="98" t="s">
        <v>1052</v>
      </c>
      <c r="O123" s="98" t="s">
        <v>1056</v>
      </c>
      <c r="P123" s="98" t="s">
        <v>1038</v>
      </c>
      <c r="Q123" s="98" t="s">
        <v>533</v>
      </c>
      <c r="R123" s="98" t="s">
        <v>1050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1049</v>
      </c>
      <c r="N129" s="66" t="s">
        <v>1053</v>
      </c>
      <c r="O129" s="66" t="s">
        <v>1057</v>
      </c>
      <c r="P129" s="66" t="s">
        <v>1058</v>
      </c>
      <c r="Q129" s="66" t="s">
        <v>1063</v>
      </c>
      <c r="R129" s="66" t="s">
        <v>1064</v>
      </c>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1044</v>
      </c>
      <c r="O130" s="70" t="s">
        <v>1044</v>
      </c>
      <c r="P130" s="70" t="s">
        <v>1059</v>
      </c>
      <c r="Q130" s="70" t="s">
        <v>1059</v>
      </c>
      <c r="R130" s="70" t="s">
        <v>1065</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1039</v>
      </c>
      <c r="P131" s="98" t="s">
        <v>111</v>
      </c>
      <c r="Q131" s="98" t="s">
        <v>1060</v>
      </c>
      <c r="R131" s="98" t="s">
        <v>90</v>
      </c>
    </row>
    <row r="132" spans="1:22" s="83" customFormat="1" ht="34.5" customHeight="1">
      <c r="A132" s="244" t="s">
        <v>621</v>
      </c>
      <c r="B132" s="84"/>
      <c r="C132" s="295"/>
      <c r="D132" s="297"/>
      <c r="E132" s="319" t="s">
        <v>58</v>
      </c>
      <c r="F132" s="320"/>
      <c r="G132" s="320"/>
      <c r="H132" s="321"/>
      <c r="I132" s="388"/>
      <c r="J132" s="101"/>
      <c r="K132" s="102"/>
      <c r="L132" s="82">
        <v>50</v>
      </c>
      <c r="M132" s="82">
        <v>50</v>
      </c>
      <c r="N132" s="82">
        <v>50</v>
      </c>
      <c r="O132" s="82">
        <v>50</v>
      </c>
      <c r="P132" s="82">
        <v>35</v>
      </c>
      <c r="Q132" s="82">
        <v>39</v>
      </c>
      <c r="R132" s="82">
        <v>7</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1049</v>
      </c>
      <c r="N143" s="66" t="s">
        <v>1053</v>
      </c>
      <c r="O143" s="66" t="s">
        <v>1057</v>
      </c>
      <c r="P143" s="66" t="s">
        <v>1058</v>
      </c>
      <c r="Q143" s="66" t="s">
        <v>1063</v>
      </c>
      <c r="R143" s="66" t="s">
        <v>1064</v>
      </c>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1044</v>
      </c>
      <c r="O144" s="70" t="s">
        <v>1044</v>
      </c>
      <c r="P144" s="70" t="s">
        <v>1059</v>
      </c>
      <c r="Q144" s="70" t="s">
        <v>1059</v>
      </c>
      <c r="R144" s="70" t="s">
        <v>1065</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530</v>
      </c>
      <c r="K145" s="264" t="str">
        <f t="shared" ref="K145:K176" si="3">IF(OR(COUNTIF(L145:R145,"未確認")&gt;0,COUNTIF(L145:R145,"~*")&gt;0),"※","")</f>
        <v>※</v>
      </c>
      <c r="L145" s="117">
        <v>96</v>
      </c>
      <c r="M145" s="117">
        <v>148</v>
      </c>
      <c r="N145" s="117">
        <v>157</v>
      </c>
      <c r="O145" s="117">
        <v>129</v>
      </c>
      <c r="P145" s="117">
        <v>0</v>
      </c>
      <c r="Q145" s="117">
        <v>0</v>
      </c>
      <c r="R145" s="117" t="s">
        <v>541</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t="s">
        <v>541</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31</v>
      </c>
      <c r="K177" s="264" t="str">
        <f t="shared" ref="K177:K208" si="5">IF(OR(COUNTIF(L177:R177,"未確認")&gt;0,COUNTIF(L177:R177,"~*")&gt;0),"※","")</f>
        <v/>
      </c>
      <c r="L177" s="117">
        <v>0</v>
      </c>
      <c r="M177" s="117">
        <v>0</v>
      </c>
      <c r="N177" s="117">
        <v>0</v>
      </c>
      <c r="O177" s="117">
        <v>0</v>
      </c>
      <c r="P177" s="117">
        <v>0</v>
      </c>
      <c r="Q177" s="117">
        <v>0</v>
      </c>
      <c r="R177" s="117">
        <v>31</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48</v>
      </c>
      <c r="K194" s="264" t="str">
        <f t="shared" si="5"/>
        <v/>
      </c>
      <c r="L194" s="117">
        <v>0</v>
      </c>
      <c r="M194" s="117">
        <v>0</v>
      </c>
      <c r="N194" s="117">
        <v>0</v>
      </c>
      <c r="O194" s="117">
        <v>0</v>
      </c>
      <c r="P194" s="117">
        <v>0</v>
      </c>
      <c r="Q194" s="117">
        <v>48</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50</v>
      </c>
      <c r="K201" s="264" t="str">
        <f t="shared" si="5"/>
        <v/>
      </c>
      <c r="L201" s="117">
        <v>0</v>
      </c>
      <c r="M201" s="117">
        <v>0</v>
      </c>
      <c r="N201" s="117">
        <v>0</v>
      </c>
      <c r="O201" s="117">
        <v>0</v>
      </c>
      <c r="P201" s="117">
        <v>50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1043</v>
      </c>
      <c r="M226" s="66" t="s">
        <v>1049</v>
      </c>
      <c r="N226" s="66" t="s">
        <v>1053</v>
      </c>
      <c r="O226" s="66" t="s">
        <v>1057</v>
      </c>
      <c r="P226" s="66" t="s">
        <v>1058</v>
      </c>
      <c r="Q226" s="66" t="s">
        <v>1063</v>
      </c>
      <c r="R226" s="66" t="s">
        <v>1064</v>
      </c>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1044</v>
      </c>
      <c r="O227" s="70" t="s">
        <v>1044</v>
      </c>
      <c r="P227" s="70" t="s">
        <v>1059</v>
      </c>
      <c r="Q227" s="70" t="s">
        <v>1059</v>
      </c>
      <c r="R227" s="70" t="s">
        <v>1065</v>
      </c>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1049</v>
      </c>
      <c r="N234" s="66" t="s">
        <v>1053</v>
      </c>
      <c r="O234" s="66" t="s">
        <v>1057</v>
      </c>
      <c r="P234" s="66" t="s">
        <v>1058</v>
      </c>
      <c r="Q234" s="66" t="s">
        <v>1063</v>
      </c>
      <c r="R234" s="66" t="s">
        <v>1064</v>
      </c>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1044</v>
      </c>
      <c r="O235" s="70" t="s">
        <v>1044</v>
      </c>
      <c r="P235" s="70" t="s">
        <v>1059</v>
      </c>
      <c r="Q235" s="70" t="s">
        <v>1059</v>
      </c>
      <c r="R235" s="70" t="s">
        <v>1065</v>
      </c>
      <c r="S235" s="8"/>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1049</v>
      </c>
      <c r="N244" s="66" t="s">
        <v>1053</v>
      </c>
      <c r="O244" s="66" t="s">
        <v>1057</v>
      </c>
      <c r="P244" s="66" t="s">
        <v>1058</v>
      </c>
      <c r="Q244" s="66" t="s">
        <v>1063</v>
      </c>
      <c r="R244" s="66" t="s">
        <v>1064</v>
      </c>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1044</v>
      </c>
      <c r="O245" s="70" t="s">
        <v>1044</v>
      </c>
      <c r="P245" s="70" t="s">
        <v>1059</v>
      </c>
      <c r="Q245" s="70" t="s">
        <v>1059</v>
      </c>
      <c r="R245" s="70" t="s">
        <v>1065</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1049</v>
      </c>
      <c r="N253" s="66" t="s">
        <v>1053</v>
      </c>
      <c r="O253" s="66" t="s">
        <v>1057</v>
      </c>
      <c r="P253" s="66" t="s">
        <v>1058</v>
      </c>
      <c r="Q253" s="66" t="s">
        <v>1063</v>
      </c>
      <c r="R253" s="66" t="s">
        <v>1064</v>
      </c>
      <c r="S253" s="8"/>
      <c r="T253" s="8"/>
      <c r="U253" s="8"/>
      <c r="V253" s="8"/>
    </row>
    <row r="254" spans="1:22" ht="27">
      <c r="A254" s="243"/>
      <c r="B254" s="1"/>
      <c r="C254" s="62"/>
      <c r="D254" s="3"/>
      <c r="F254" s="3"/>
      <c r="G254" s="3"/>
      <c r="H254" s="287"/>
      <c r="I254" s="67" t="s">
        <v>36</v>
      </c>
      <c r="J254" s="68"/>
      <c r="K254" s="79"/>
      <c r="L254" s="70" t="s">
        <v>1044</v>
      </c>
      <c r="M254" s="137" t="s">
        <v>1044</v>
      </c>
      <c r="N254" s="137" t="s">
        <v>1044</v>
      </c>
      <c r="O254" s="137" t="s">
        <v>1044</v>
      </c>
      <c r="P254" s="137" t="s">
        <v>1059</v>
      </c>
      <c r="Q254" s="137" t="s">
        <v>1059</v>
      </c>
      <c r="R254" s="137" t="s">
        <v>1065</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1049</v>
      </c>
      <c r="N263" s="66" t="s">
        <v>1053</v>
      </c>
      <c r="O263" s="66" t="s">
        <v>1057</v>
      </c>
      <c r="P263" s="66" t="s">
        <v>1058</v>
      </c>
      <c r="Q263" s="66" t="s">
        <v>1063</v>
      </c>
      <c r="R263" s="66" t="s">
        <v>1064</v>
      </c>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1044</v>
      </c>
      <c r="O264" s="70" t="s">
        <v>1044</v>
      </c>
      <c r="P264" s="70" t="s">
        <v>1059</v>
      </c>
      <c r="Q264" s="70" t="s">
        <v>1059</v>
      </c>
      <c r="R264" s="70" t="s">
        <v>1065</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11.7</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0.4</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176</v>
      </c>
      <c r="K269" s="81" t="str">
        <f t="shared" si="8"/>
        <v/>
      </c>
      <c r="L269" s="147">
        <v>29</v>
      </c>
      <c r="M269" s="147">
        <v>30</v>
      </c>
      <c r="N269" s="147">
        <v>32</v>
      </c>
      <c r="O269" s="147">
        <v>31</v>
      </c>
      <c r="P269" s="147">
        <v>18</v>
      </c>
      <c r="Q269" s="147">
        <v>19</v>
      </c>
      <c r="R269" s="147">
        <v>17</v>
      </c>
    </row>
    <row r="270" spans="1:22" s="83" customFormat="1" ht="34.5" customHeight="1">
      <c r="A270" s="249" t="s">
        <v>725</v>
      </c>
      <c r="B270" s="120"/>
      <c r="C270" s="370"/>
      <c r="D270" s="370"/>
      <c r="E270" s="370"/>
      <c r="F270" s="370"/>
      <c r="G270" s="370" t="s">
        <v>148</v>
      </c>
      <c r="H270" s="370"/>
      <c r="I270" s="403"/>
      <c r="J270" s="266">
        <f t="shared" si="9"/>
        <v>17.500000000000004</v>
      </c>
      <c r="K270" s="81" t="str">
        <f t="shared" si="8"/>
        <v/>
      </c>
      <c r="L270" s="148">
        <v>3.4</v>
      </c>
      <c r="M270" s="148">
        <v>1.8</v>
      </c>
      <c r="N270" s="148">
        <v>4.5999999999999996</v>
      </c>
      <c r="O270" s="148">
        <v>2.4</v>
      </c>
      <c r="P270" s="148">
        <v>2.7</v>
      </c>
      <c r="Q270" s="148">
        <v>1.8</v>
      </c>
      <c r="R270" s="148">
        <v>0.8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c r="M271" s="147">
        <v>0</v>
      </c>
      <c r="N271" s="147">
        <v>0</v>
      </c>
      <c r="O271" s="147">
        <v>0</v>
      </c>
      <c r="P271" s="147">
        <v>0</v>
      </c>
      <c r="Q271" s="147">
        <v>0</v>
      </c>
      <c r="R271" s="147">
        <v>0</v>
      </c>
    </row>
    <row r="272" spans="1:22" s="83" customFormat="1" ht="34.5" customHeight="1">
      <c r="A272" s="249" t="s">
        <v>726</v>
      </c>
      <c r="B272" s="120"/>
      <c r="C272" s="371"/>
      <c r="D272" s="371"/>
      <c r="E272" s="371"/>
      <c r="F272" s="371"/>
      <c r="G272" s="370" t="s">
        <v>148</v>
      </c>
      <c r="H272" s="370"/>
      <c r="I272" s="403"/>
      <c r="J272" s="266">
        <f t="shared" si="9"/>
        <v>1.8</v>
      </c>
      <c r="K272" s="81" t="str">
        <f t="shared" si="8"/>
        <v/>
      </c>
      <c r="L272" s="148">
        <v>0</v>
      </c>
      <c r="M272" s="148">
        <v>1</v>
      </c>
      <c r="N272" s="148">
        <v>0</v>
      </c>
      <c r="O272" s="148">
        <v>0</v>
      </c>
      <c r="P272" s="148">
        <v>0</v>
      </c>
      <c r="Q272" s="148">
        <v>0.8</v>
      </c>
      <c r="R272" s="148">
        <v>0</v>
      </c>
    </row>
    <row r="273" spans="1:18" s="83" customFormat="1" ht="34.5" customHeight="1">
      <c r="A273" s="249" t="s">
        <v>727</v>
      </c>
      <c r="B273" s="120"/>
      <c r="C273" s="370" t="s">
        <v>152</v>
      </c>
      <c r="D273" s="371"/>
      <c r="E273" s="371"/>
      <c r="F273" s="371"/>
      <c r="G273" s="370" t="s">
        <v>146</v>
      </c>
      <c r="H273" s="370"/>
      <c r="I273" s="403"/>
      <c r="J273" s="266">
        <f t="shared" si="9"/>
        <v>34</v>
      </c>
      <c r="K273" s="81" t="str">
        <f t="shared" si="8"/>
        <v/>
      </c>
      <c r="L273" s="147">
        <v>5</v>
      </c>
      <c r="M273" s="147">
        <v>6</v>
      </c>
      <c r="N273" s="147">
        <v>6</v>
      </c>
      <c r="O273" s="147">
        <v>5</v>
      </c>
      <c r="P273" s="147">
        <v>2</v>
      </c>
      <c r="Q273" s="147">
        <v>10</v>
      </c>
      <c r="R273" s="147">
        <v>0</v>
      </c>
    </row>
    <row r="274" spans="1:18" s="83" customFormat="1" ht="34.5" customHeight="1">
      <c r="A274" s="249" t="s">
        <v>727</v>
      </c>
      <c r="B274" s="120"/>
      <c r="C274" s="371"/>
      <c r="D274" s="371"/>
      <c r="E274" s="371"/>
      <c r="F274" s="371"/>
      <c r="G274" s="370" t="s">
        <v>148</v>
      </c>
      <c r="H274" s="370"/>
      <c r="I274" s="403"/>
      <c r="J274" s="266">
        <f t="shared" si="9"/>
        <v>1.7</v>
      </c>
      <c r="K274" s="81" t="str">
        <f t="shared" si="8"/>
        <v/>
      </c>
      <c r="L274" s="148">
        <v>0.4</v>
      </c>
      <c r="M274" s="148">
        <v>0</v>
      </c>
      <c r="N274" s="148">
        <v>0.3</v>
      </c>
      <c r="O274" s="148">
        <v>0</v>
      </c>
      <c r="P274" s="148">
        <v>0</v>
      </c>
      <c r="Q274" s="148">
        <v>1</v>
      </c>
      <c r="R274" s="148">
        <v>0</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4</v>
      </c>
      <c r="K277" s="81" t="str">
        <f t="shared" si="8"/>
        <v/>
      </c>
      <c r="L277" s="147">
        <v>0</v>
      </c>
      <c r="M277" s="147">
        <v>0</v>
      </c>
      <c r="N277" s="147">
        <v>0</v>
      </c>
      <c r="O277" s="147">
        <v>0</v>
      </c>
      <c r="P277" s="147">
        <v>1</v>
      </c>
      <c r="Q277" s="147">
        <v>3</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0</v>
      </c>
      <c r="N279" s="147">
        <v>0</v>
      </c>
      <c r="O279" s="147">
        <v>0</v>
      </c>
      <c r="P279" s="147">
        <v>0</v>
      </c>
      <c r="Q279" s="147">
        <v>2</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0</v>
      </c>
      <c r="Q281" s="147">
        <v>1</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5</v>
      </c>
      <c r="K283" s="81" t="str">
        <f t="shared" si="8"/>
        <v/>
      </c>
      <c r="L283" s="147">
        <v>1</v>
      </c>
      <c r="M283" s="147">
        <v>1</v>
      </c>
      <c r="N283" s="147">
        <v>1</v>
      </c>
      <c r="O283" s="147">
        <v>1</v>
      </c>
      <c r="P283" s="147">
        <v>0</v>
      </c>
      <c r="Q283" s="147">
        <v>0</v>
      </c>
      <c r="R283" s="147">
        <v>1</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15</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16</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1</v>
      </c>
      <c r="K291" s="81" t="str">
        <f t="shared" si="8"/>
        <v/>
      </c>
      <c r="L291" s="147">
        <v>0</v>
      </c>
      <c r="M291" s="147">
        <v>0</v>
      </c>
      <c r="N291" s="147">
        <v>0</v>
      </c>
      <c r="O291" s="147">
        <v>0</v>
      </c>
      <c r="P291" s="147">
        <v>0</v>
      </c>
      <c r="Q291" s="147">
        <v>1</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12</v>
      </c>
      <c r="M297" s="147">
        <v>29</v>
      </c>
      <c r="N297" s="147">
        <v>24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6.3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7</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4</v>
      </c>
      <c r="M301" s="147">
        <v>4</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9</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1049</v>
      </c>
      <c r="N322" s="66" t="s">
        <v>1053</v>
      </c>
      <c r="O322" s="66" t="s">
        <v>1057</v>
      </c>
      <c r="P322" s="66" t="s">
        <v>1058</v>
      </c>
      <c r="Q322" s="66" t="s">
        <v>1063</v>
      </c>
      <c r="R322" s="66" t="s">
        <v>1064</v>
      </c>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1044</v>
      </c>
      <c r="O323" s="137" t="s">
        <v>1044</v>
      </c>
      <c r="P323" s="137" t="s">
        <v>1059</v>
      </c>
      <c r="Q323" s="137" t="s">
        <v>1059</v>
      </c>
      <c r="R323" s="137" t="s">
        <v>1065</v>
      </c>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3</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3</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1049</v>
      </c>
      <c r="N342" s="66" t="s">
        <v>1053</v>
      </c>
      <c r="O342" s="66" t="s">
        <v>1057</v>
      </c>
      <c r="P342" s="66" t="s">
        <v>1058</v>
      </c>
      <c r="Q342" s="66" t="s">
        <v>1063</v>
      </c>
      <c r="R342" s="66" t="s">
        <v>1064</v>
      </c>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1044</v>
      </c>
      <c r="O343" s="137" t="s">
        <v>1044</v>
      </c>
      <c r="P343" s="137" t="s">
        <v>1059</v>
      </c>
      <c r="Q343" s="137" t="s">
        <v>1059</v>
      </c>
      <c r="R343" s="137" t="s">
        <v>1065</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1</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1049</v>
      </c>
      <c r="N367" s="66" t="s">
        <v>1053</v>
      </c>
      <c r="O367" s="66" t="s">
        <v>1057</v>
      </c>
      <c r="P367" s="66" t="s">
        <v>1058</v>
      </c>
      <c r="Q367" s="66" t="s">
        <v>1063</v>
      </c>
      <c r="R367" s="66" t="s">
        <v>1064</v>
      </c>
    </row>
    <row r="368" spans="1:22" s="118" customFormat="1" ht="20.25" customHeight="1">
      <c r="A368" s="243"/>
      <c r="B368" s="1"/>
      <c r="C368" s="3"/>
      <c r="D368" s="3"/>
      <c r="E368" s="3"/>
      <c r="F368" s="3"/>
      <c r="G368" s="3"/>
      <c r="H368" s="287"/>
      <c r="I368" s="67" t="s">
        <v>36</v>
      </c>
      <c r="J368" s="170"/>
      <c r="K368" s="79"/>
      <c r="L368" s="137" t="s">
        <v>1044</v>
      </c>
      <c r="M368" s="137" t="s">
        <v>1044</v>
      </c>
      <c r="N368" s="137" t="s">
        <v>1044</v>
      </c>
      <c r="O368" s="137" t="s">
        <v>1044</v>
      </c>
      <c r="P368" s="137" t="s">
        <v>1059</v>
      </c>
      <c r="Q368" s="137" t="s">
        <v>1059</v>
      </c>
      <c r="R368" s="137" t="s">
        <v>1065</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1049</v>
      </c>
      <c r="N390" s="66" t="s">
        <v>1053</v>
      </c>
      <c r="O390" s="66" t="s">
        <v>1057</v>
      </c>
      <c r="P390" s="66" t="s">
        <v>1058</v>
      </c>
      <c r="Q390" s="66" t="s">
        <v>1063</v>
      </c>
      <c r="R390" s="66" t="s">
        <v>1064</v>
      </c>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1044</v>
      </c>
      <c r="O391" s="70" t="s">
        <v>1044</v>
      </c>
      <c r="P391" s="70" t="s">
        <v>1059</v>
      </c>
      <c r="Q391" s="70" t="s">
        <v>1059</v>
      </c>
      <c r="R391" s="70" t="s">
        <v>1065</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6424</v>
      </c>
      <c r="K392" s="81" t="str">
        <f t="shared" ref="K392:K397" si="12">IF(OR(COUNTIF(L392:R392,"未確認")&gt;0,COUNTIF(L392:R392,"~*")&gt;0),"※","")</f>
        <v/>
      </c>
      <c r="L392" s="147">
        <v>982</v>
      </c>
      <c r="M392" s="147">
        <v>1427</v>
      </c>
      <c r="N392" s="147">
        <v>1117</v>
      </c>
      <c r="O392" s="147">
        <v>1132</v>
      </c>
      <c r="P392" s="147">
        <v>1050</v>
      </c>
      <c r="Q392" s="147">
        <v>276</v>
      </c>
      <c r="R392" s="147">
        <v>440</v>
      </c>
    </row>
    <row r="393" spans="1:22" s="83" customFormat="1" ht="34.5" customHeight="1">
      <c r="A393" s="249" t="s">
        <v>773</v>
      </c>
      <c r="B393" s="84"/>
      <c r="C393" s="369"/>
      <c r="D393" s="379"/>
      <c r="E393" s="319" t="s">
        <v>224</v>
      </c>
      <c r="F393" s="320"/>
      <c r="G393" s="320"/>
      <c r="H393" s="321"/>
      <c r="I393" s="342"/>
      <c r="J393" s="140">
        <f t="shared" si="11"/>
        <v>3790</v>
      </c>
      <c r="K393" s="81" t="str">
        <f t="shared" si="12"/>
        <v/>
      </c>
      <c r="L393" s="147">
        <v>466</v>
      </c>
      <c r="M393" s="147">
        <v>819</v>
      </c>
      <c r="N393" s="147">
        <v>774</v>
      </c>
      <c r="O393" s="147">
        <v>546</v>
      </c>
      <c r="P393" s="147">
        <v>742</v>
      </c>
      <c r="Q393" s="147">
        <v>276</v>
      </c>
      <c r="R393" s="147">
        <v>167</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c r="Q394" s="147">
        <v>0</v>
      </c>
      <c r="R394" s="147">
        <v>0</v>
      </c>
    </row>
    <row r="395" spans="1:22" s="83" customFormat="1" ht="34.5" customHeight="1">
      <c r="A395" s="250" t="s">
        <v>775</v>
      </c>
      <c r="B395" s="84"/>
      <c r="C395" s="369"/>
      <c r="D395" s="381"/>
      <c r="E395" s="319" t="s">
        <v>226</v>
      </c>
      <c r="F395" s="320"/>
      <c r="G395" s="320"/>
      <c r="H395" s="321"/>
      <c r="I395" s="342"/>
      <c r="J395" s="140">
        <f t="shared" si="11"/>
        <v>2634</v>
      </c>
      <c r="K395" s="81" t="str">
        <f t="shared" si="12"/>
        <v/>
      </c>
      <c r="L395" s="147">
        <v>516</v>
      </c>
      <c r="M395" s="147">
        <v>608</v>
      </c>
      <c r="N395" s="147">
        <v>343</v>
      </c>
      <c r="O395" s="147">
        <v>586</v>
      </c>
      <c r="P395" s="147">
        <v>308</v>
      </c>
      <c r="Q395" s="147">
        <v>0</v>
      </c>
      <c r="R395" s="147">
        <v>273</v>
      </c>
    </row>
    <row r="396" spans="1:22" s="83" customFormat="1" ht="34.5" customHeight="1">
      <c r="A396" s="250" t="s">
        <v>776</v>
      </c>
      <c r="B396" s="1"/>
      <c r="C396" s="369"/>
      <c r="D396" s="319" t="s">
        <v>227</v>
      </c>
      <c r="E396" s="320"/>
      <c r="F396" s="320"/>
      <c r="G396" s="320"/>
      <c r="H396" s="321"/>
      <c r="I396" s="342"/>
      <c r="J396" s="140">
        <f t="shared" si="11"/>
        <v>80101</v>
      </c>
      <c r="K396" s="81" t="str">
        <f t="shared" si="12"/>
        <v/>
      </c>
      <c r="L396" s="147">
        <v>14743</v>
      </c>
      <c r="M396" s="147">
        <v>13726</v>
      </c>
      <c r="N396" s="147">
        <v>10798</v>
      </c>
      <c r="O396" s="147">
        <v>14209</v>
      </c>
      <c r="P396" s="147">
        <v>12280</v>
      </c>
      <c r="Q396" s="147">
        <v>13086</v>
      </c>
      <c r="R396" s="147">
        <v>1259</v>
      </c>
    </row>
    <row r="397" spans="1:22" s="83" customFormat="1" ht="34.5" customHeight="1">
      <c r="A397" s="250" t="s">
        <v>777</v>
      </c>
      <c r="B397" s="119"/>
      <c r="C397" s="369"/>
      <c r="D397" s="319" t="s">
        <v>228</v>
      </c>
      <c r="E397" s="320"/>
      <c r="F397" s="320"/>
      <c r="G397" s="320"/>
      <c r="H397" s="321"/>
      <c r="I397" s="343"/>
      <c r="J397" s="140">
        <f t="shared" si="11"/>
        <v>6500</v>
      </c>
      <c r="K397" s="81" t="str">
        <f t="shared" si="12"/>
        <v/>
      </c>
      <c r="L397" s="147">
        <v>1038</v>
      </c>
      <c r="M397" s="147">
        <v>1456</v>
      </c>
      <c r="N397" s="147">
        <v>1088</v>
      </c>
      <c r="O397" s="147">
        <v>1079</v>
      </c>
      <c r="P397" s="147">
        <v>1136</v>
      </c>
      <c r="Q397" s="147">
        <v>264</v>
      </c>
      <c r="R397" s="147">
        <v>439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1049</v>
      </c>
      <c r="N403" s="66" t="s">
        <v>1053</v>
      </c>
      <c r="O403" s="66" t="s">
        <v>1057</v>
      </c>
      <c r="P403" s="66" t="s">
        <v>1058</v>
      </c>
      <c r="Q403" s="66" t="s">
        <v>1063</v>
      </c>
      <c r="R403" s="66" t="s">
        <v>1064</v>
      </c>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1044</v>
      </c>
      <c r="O404" s="70" t="s">
        <v>1044</v>
      </c>
      <c r="P404" s="70" t="s">
        <v>1059</v>
      </c>
      <c r="Q404" s="70" t="s">
        <v>1059</v>
      </c>
      <c r="R404" s="70" t="s">
        <v>1065</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6424</v>
      </c>
      <c r="K405" s="81" t="str">
        <f t="shared" ref="K405:K422" si="14">IF(OR(COUNTIF(L405:R405,"未確認")&gt;0,COUNTIF(L405:R405,"~*")&gt;0),"※","")</f>
        <v/>
      </c>
      <c r="L405" s="147">
        <v>982</v>
      </c>
      <c r="M405" s="147">
        <v>1427</v>
      </c>
      <c r="N405" s="147">
        <v>1117</v>
      </c>
      <c r="O405" s="147">
        <v>1132</v>
      </c>
      <c r="P405" s="147">
        <v>1050</v>
      </c>
      <c r="Q405" s="147">
        <v>276</v>
      </c>
      <c r="R405" s="147">
        <v>440</v>
      </c>
    </row>
    <row r="406" spans="1:22" s="83" customFormat="1" ht="34.5" customHeight="1">
      <c r="A406" s="251" t="s">
        <v>779</v>
      </c>
      <c r="B406" s="119"/>
      <c r="C406" s="368"/>
      <c r="D406" s="374" t="s">
        <v>233</v>
      </c>
      <c r="E406" s="376" t="s">
        <v>234</v>
      </c>
      <c r="F406" s="377"/>
      <c r="G406" s="377"/>
      <c r="H406" s="378"/>
      <c r="I406" s="360"/>
      <c r="J406" s="140">
        <f t="shared" si="13"/>
        <v>1729</v>
      </c>
      <c r="K406" s="81" t="str">
        <f t="shared" si="14"/>
        <v/>
      </c>
      <c r="L406" s="147">
        <v>188</v>
      </c>
      <c r="M406" s="147">
        <v>180</v>
      </c>
      <c r="N406" s="147">
        <v>341</v>
      </c>
      <c r="O406" s="147">
        <v>204</v>
      </c>
      <c r="P406" s="147">
        <v>360</v>
      </c>
      <c r="Q406" s="147">
        <v>275</v>
      </c>
      <c r="R406" s="147">
        <v>181</v>
      </c>
    </row>
    <row r="407" spans="1:22" s="83" customFormat="1" ht="34.5" customHeight="1">
      <c r="A407" s="251" t="s">
        <v>780</v>
      </c>
      <c r="B407" s="119"/>
      <c r="C407" s="368"/>
      <c r="D407" s="368"/>
      <c r="E407" s="319" t="s">
        <v>235</v>
      </c>
      <c r="F407" s="320"/>
      <c r="G407" s="320"/>
      <c r="H407" s="321"/>
      <c r="I407" s="360"/>
      <c r="J407" s="140">
        <f t="shared" si="13"/>
        <v>4128</v>
      </c>
      <c r="K407" s="81" t="str">
        <f t="shared" si="14"/>
        <v/>
      </c>
      <c r="L407" s="147">
        <v>685</v>
      </c>
      <c r="M407" s="147">
        <v>1116</v>
      </c>
      <c r="N407" s="147">
        <v>666</v>
      </c>
      <c r="O407" s="147">
        <v>803</v>
      </c>
      <c r="P407" s="147">
        <v>603</v>
      </c>
      <c r="Q407" s="147">
        <v>1</v>
      </c>
      <c r="R407" s="147">
        <v>254</v>
      </c>
    </row>
    <row r="408" spans="1:22" s="83" customFormat="1" ht="34.5" customHeight="1">
      <c r="A408" s="251" t="s">
        <v>781</v>
      </c>
      <c r="B408" s="119"/>
      <c r="C408" s="368"/>
      <c r="D408" s="368"/>
      <c r="E408" s="319" t="s">
        <v>236</v>
      </c>
      <c r="F408" s="320"/>
      <c r="G408" s="320"/>
      <c r="H408" s="321"/>
      <c r="I408" s="360"/>
      <c r="J408" s="140">
        <f t="shared" si="13"/>
        <v>184</v>
      </c>
      <c r="K408" s="81" t="str">
        <f t="shared" si="14"/>
        <v/>
      </c>
      <c r="L408" s="147">
        <v>34</v>
      </c>
      <c r="M408" s="147">
        <v>36</v>
      </c>
      <c r="N408" s="147">
        <v>42</v>
      </c>
      <c r="O408" s="147">
        <v>26</v>
      </c>
      <c r="P408" s="147">
        <v>45</v>
      </c>
      <c r="Q408" s="147">
        <v>0</v>
      </c>
      <c r="R408" s="147">
        <v>1</v>
      </c>
    </row>
    <row r="409" spans="1:22" s="83" customFormat="1" ht="34.5" customHeight="1">
      <c r="A409" s="251" t="s">
        <v>782</v>
      </c>
      <c r="B409" s="119"/>
      <c r="C409" s="368"/>
      <c r="D409" s="368"/>
      <c r="E409" s="316" t="s">
        <v>986</v>
      </c>
      <c r="F409" s="317"/>
      <c r="G409" s="317"/>
      <c r="H409" s="318"/>
      <c r="I409" s="360"/>
      <c r="J409" s="140">
        <f t="shared" si="13"/>
        <v>383</v>
      </c>
      <c r="K409" s="81" t="str">
        <f t="shared" si="14"/>
        <v/>
      </c>
      <c r="L409" s="147">
        <v>75</v>
      </c>
      <c r="M409" s="147">
        <v>95</v>
      </c>
      <c r="N409" s="147">
        <v>68</v>
      </c>
      <c r="O409" s="147">
        <v>99</v>
      </c>
      <c r="P409" s="147">
        <v>42</v>
      </c>
      <c r="Q409" s="147">
        <v>0</v>
      </c>
      <c r="R409" s="147">
        <v>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5288</v>
      </c>
      <c r="K413" s="81" t="str">
        <f t="shared" si="14"/>
        <v/>
      </c>
      <c r="L413" s="147">
        <v>801</v>
      </c>
      <c r="M413" s="147">
        <v>1250</v>
      </c>
      <c r="N413" s="147">
        <v>787</v>
      </c>
      <c r="O413" s="147">
        <v>932</v>
      </c>
      <c r="P413" s="147">
        <v>819</v>
      </c>
      <c r="Q413" s="147">
        <v>261</v>
      </c>
      <c r="R413" s="147">
        <v>438</v>
      </c>
    </row>
    <row r="414" spans="1:22" s="83" customFormat="1" ht="34.5" customHeight="1">
      <c r="A414" s="251" t="s">
        <v>787</v>
      </c>
      <c r="B414" s="119"/>
      <c r="C414" s="368"/>
      <c r="D414" s="374" t="s">
        <v>240</v>
      </c>
      <c r="E414" s="376" t="s">
        <v>241</v>
      </c>
      <c r="F414" s="377"/>
      <c r="G414" s="377"/>
      <c r="H414" s="378"/>
      <c r="I414" s="360"/>
      <c r="J414" s="140">
        <f t="shared" si="13"/>
        <v>826</v>
      </c>
      <c r="K414" s="81" t="str">
        <f t="shared" si="14"/>
        <v/>
      </c>
      <c r="L414" s="147">
        <v>186</v>
      </c>
      <c r="M414" s="147">
        <v>37</v>
      </c>
      <c r="N414" s="147">
        <v>76</v>
      </c>
      <c r="O414" s="147">
        <v>24</v>
      </c>
      <c r="P414" s="147">
        <v>87</v>
      </c>
      <c r="Q414" s="147">
        <v>27</v>
      </c>
      <c r="R414" s="147">
        <v>389</v>
      </c>
    </row>
    <row r="415" spans="1:22" s="83" customFormat="1" ht="34.5" customHeight="1">
      <c r="A415" s="251" t="s">
        <v>788</v>
      </c>
      <c r="B415" s="119"/>
      <c r="C415" s="368"/>
      <c r="D415" s="368"/>
      <c r="E415" s="319" t="s">
        <v>242</v>
      </c>
      <c r="F415" s="320"/>
      <c r="G415" s="320"/>
      <c r="H415" s="321"/>
      <c r="I415" s="360"/>
      <c r="J415" s="140">
        <f t="shared" si="13"/>
        <v>3588</v>
      </c>
      <c r="K415" s="81" t="str">
        <f t="shared" si="14"/>
        <v/>
      </c>
      <c r="L415" s="147">
        <v>490</v>
      </c>
      <c r="M415" s="147">
        <v>1043</v>
      </c>
      <c r="N415" s="147">
        <v>550</v>
      </c>
      <c r="O415" s="147">
        <v>713</v>
      </c>
      <c r="P415" s="147">
        <v>608</v>
      </c>
      <c r="Q415" s="147">
        <v>179</v>
      </c>
      <c r="R415" s="147">
        <v>5</v>
      </c>
    </row>
    <row r="416" spans="1:22" s="83" customFormat="1" ht="34.5" customHeight="1">
      <c r="A416" s="251" t="s">
        <v>789</v>
      </c>
      <c r="B416" s="119"/>
      <c r="C416" s="368"/>
      <c r="D416" s="368"/>
      <c r="E416" s="319" t="s">
        <v>243</v>
      </c>
      <c r="F416" s="320"/>
      <c r="G416" s="320"/>
      <c r="H416" s="321"/>
      <c r="I416" s="360"/>
      <c r="J416" s="140">
        <f t="shared" si="13"/>
        <v>266</v>
      </c>
      <c r="K416" s="81" t="str">
        <f t="shared" si="14"/>
        <v/>
      </c>
      <c r="L416" s="147">
        <v>42</v>
      </c>
      <c r="M416" s="147">
        <v>42</v>
      </c>
      <c r="N416" s="147">
        <v>68</v>
      </c>
      <c r="O416" s="147">
        <v>49</v>
      </c>
      <c r="P416" s="147">
        <v>49</v>
      </c>
      <c r="Q416" s="147">
        <v>13</v>
      </c>
      <c r="R416" s="147">
        <v>3</v>
      </c>
    </row>
    <row r="417" spans="1:22" s="83" customFormat="1" ht="34.5" customHeight="1">
      <c r="A417" s="251" t="s">
        <v>790</v>
      </c>
      <c r="B417" s="119"/>
      <c r="C417" s="368"/>
      <c r="D417" s="368"/>
      <c r="E417" s="319" t="s">
        <v>244</v>
      </c>
      <c r="F417" s="320"/>
      <c r="G417" s="320"/>
      <c r="H417" s="321"/>
      <c r="I417" s="360"/>
      <c r="J417" s="140">
        <f t="shared" si="13"/>
        <v>105</v>
      </c>
      <c r="K417" s="81" t="str">
        <f t="shared" si="14"/>
        <v/>
      </c>
      <c r="L417" s="147">
        <v>15</v>
      </c>
      <c r="M417" s="147">
        <v>5</v>
      </c>
      <c r="N417" s="147">
        <v>21</v>
      </c>
      <c r="O417" s="147">
        <v>23</v>
      </c>
      <c r="P417" s="147">
        <v>7</v>
      </c>
      <c r="Q417" s="147">
        <v>28</v>
      </c>
      <c r="R417" s="147">
        <v>6</v>
      </c>
    </row>
    <row r="418" spans="1:22" s="83" customFormat="1" ht="34.5" customHeight="1">
      <c r="A418" s="251" t="s">
        <v>791</v>
      </c>
      <c r="B418" s="119"/>
      <c r="C418" s="368"/>
      <c r="D418" s="368"/>
      <c r="E418" s="319" t="s">
        <v>245</v>
      </c>
      <c r="F418" s="320"/>
      <c r="G418" s="320"/>
      <c r="H418" s="321"/>
      <c r="I418" s="360"/>
      <c r="J418" s="140">
        <f t="shared" si="13"/>
        <v>78</v>
      </c>
      <c r="K418" s="81" t="str">
        <f t="shared" si="14"/>
        <v/>
      </c>
      <c r="L418" s="147">
        <v>11</v>
      </c>
      <c r="M418" s="147">
        <v>20</v>
      </c>
      <c r="N418" s="147">
        <v>8</v>
      </c>
      <c r="O418" s="147">
        <v>20</v>
      </c>
      <c r="P418" s="147">
        <v>13</v>
      </c>
      <c r="Q418" s="147">
        <v>2</v>
      </c>
      <c r="R418" s="147">
        <v>4</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215</v>
      </c>
      <c r="K420" s="81" t="str">
        <f t="shared" si="14"/>
        <v/>
      </c>
      <c r="L420" s="147">
        <v>46</v>
      </c>
      <c r="M420" s="147">
        <v>58</v>
      </c>
      <c r="N420" s="147">
        <v>25</v>
      </c>
      <c r="O420" s="147">
        <v>47</v>
      </c>
      <c r="P420" s="147">
        <v>27</v>
      </c>
      <c r="Q420" s="147">
        <v>12</v>
      </c>
      <c r="R420" s="147">
        <v>0</v>
      </c>
    </row>
    <row r="421" spans="1:22" s="83" customFormat="1" ht="34.5" customHeight="1">
      <c r="A421" s="251" t="s">
        <v>794</v>
      </c>
      <c r="B421" s="119"/>
      <c r="C421" s="368"/>
      <c r="D421" s="368"/>
      <c r="E421" s="319" t="s">
        <v>247</v>
      </c>
      <c r="F421" s="320"/>
      <c r="G421" s="320"/>
      <c r="H421" s="321"/>
      <c r="I421" s="360"/>
      <c r="J421" s="140">
        <f t="shared" si="13"/>
        <v>182</v>
      </c>
      <c r="K421" s="81" t="str">
        <f t="shared" si="14"/>
        <v/>
      </c>
      <c r="L421" s="147">
        <v>11</v>
      </c>
      <c r="M421" s="147">
        <v>45</v>
      </c>
      <c r="N421" s="147">
        <v>39</v>
      </c>
      <c r="O421" s="147">
        <v>56</v>
      </c>
      <c r="P421" s="147">
        <v>28</v>
      </c>
      <c r="Q421" s="147">
        <v>0</v>
      </c>
      <c r="R421" s="147">
        <v>3</v>
      </c>
    </row>
    <row r="422" spans="1:22" s="83" customFormat="1" ht="34.5" customHeight="1">
      <c r="A422" s="251" t="s">
        <v>795</v>
      </c>
      <c r="B422" s="119"/>
      <c r="C422" s="368"/>
      <c r="D422" s="368"/>
      <c r="E422" s="319" t="s">
        <v>166</v>
      </c>
      <c r="F422" s="320"/>
      <c r="G422" s="320"/>
      <c r="H422" s="321"/>
      <c r="I422" s="361"/>
      <c r="J422" s="140">
        <f t="shared" si="13"/>
        <v>28</v>
      </c>
      <c r="K422" s="81" t="str">
        <f t="shared" si="14"/>
        <v/>
      </c>
      <c r="L422" s="147">
        <v>0</v>
      </c>
      <c r="M422" s="147">
        <v>0</v>
      </c>
      <c r="N422" s="147">
        <v>0</v>
      </c>
      <c r="O422" s="147">
        <v>0</v>
      </c>
      <c r="P422" s="147">
        <v>0</v>
      </c>
      <c r="Q422" s="147">
        <v>0</v>
      </c>
      <c r="R422" s="147">
        <v>28</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1049</v>
      </c>
      <c r="N428" s="66" t="s">
        <v>1053</v>
      </c>
      <c r="O428" s="66" t="s">
        <v>1057</v>
      </c>
      <c r="P428" s="66" t="s">
        <v>1058</v>
      </c>
      <c r="Q428" s="66" t="s">
        <v>1063</v>
      </c>
      <c r="R428" s="66" t="s">
        <v>1064</v>
      </c>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1044</v>
      </c>
      <c r="O429" s="70" t="s">
        <v>1044</v>
      </c>
      <c r="P429" s="70" t="s">
        <v>1059</v>
      </c>
      <c r="Q429" s="70" t="s">
        <v>1059</v>
      </c>
      <c r="R429" s="70" t="s">
        <v>1065</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4462</v>
      </c>
      <c r="K430" s="193" t="str">
        <f>IF(OR(COUNTIF(L430:R430,"未確認")&gt;0,COUNTIF(L430:R430,"~*")&gt;0),"※","")</f>
        <v/>
      </c>
      <c r="L430" s="147">
        <v>615</v>
      </c>
      <c r="M430" s="147">
        <v>1213</v>
      </c>
      <c r="N430" s="147">
        <v>711</v>
      </c>
      <c r="O430" s="147">
        <v>908</v>
      </c>
      <c r="P430" s="147">
        <v>732</v>
      </c>
      <c r="Q430" s="147">
        <v>234</v>
      </c>
      <c r="R430" s="147">
        <v>49</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104</v>
      </c>
      <c r="K431" s="193" t="str">
        <f>IF(OR(COUNTIF(L431:R431,"未確認")&gt;0,COUNTIF(L431:R431,"~*")&gt;0),"※","")</f>
        <v/>
      </c>
      <c r="L431" s="147">
        <v>7</v>
      </c>
      <c r="M431" s="147">
        <v>24</v>
      </c>
      <c r="N431" s="147">
        <v>12</v>
      </c>
      <c r="O431" s="147">
        <v>25</v>
      </c>
      <c r="P431" s="147">
        <v>27</v>
      </c>
      <c r="Q431" s="147">
        <v>9</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249</v>
      </c>
      <c r="K432" s="193" t="str">
        <f>IF(OR(COUNTIF(L432:R432,"未確認")&gt;0,COUNTIF(L432:R432,"~*")&gt;0),"※","")</f>
        <v/>
      </c>
      <c r="L432" s="147">
        <v>41</v>
      </c>
      <c r="M432" s="147">
        <v>41</v>
      </c>
      <c r="N432" s="147">
        <v>37</v>
      </c>
      <c r="O432" s="147">
        <v>50</v>
      </c>
      <c r="P432" s="147">
        <v>42</v>
      </c>
      <c r="Q432" s="147">
        <v>38</v>
      </c>
      <c r="R432" s="147">
        <v>0</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4109</v>
      </c>
      <c r="K433" s="193" t="str">
        <f>IF(OR(COUNTIF(L433:R433,"未確認")&gt;0,COUNTIF(L433:R433,"~*")&gt;0),"※","")</f>
        <v/>
      </c>
      <c r="L433" s="147">
        <v>567</v>
      </c>
      <c r="M433" s="147">
        <v>1148</v>
      </c>
      <c r="N433" s="147">
        <v>662</v>
      </c>
      <c r="O433" s="147">
        <v>833</v>
      </c>
      <c r="P433" s="147">
        <v>663</v>
      </c>
      <c r="Q433" s="147">
        <v>187</v>
      </c>
      <c r="R433" s="147">
        <v>49</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1049</v>
      </c>
      <c r="N441" s="66" t="s">
        <v>1053</v>
      </c>
      <c r="O441" s="66" t="s">
        <v>1057</v>
      </c>
      <c r="P441" s="66" t="s">
        <v>1058</v>
      </c>
      <c r="Q441" s="66" t="s">
        <v>1063</v>
      </c>
      <c r="R441" s="66" t="s">
        <v>1064</v>
      </c>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1044</v>
      </c>
      <c r="O442" s="70" t="s">
        <v>1044</v>
      </c>
      <c r="P442" s="70" t="s">
        <v>1059</v>
      </c>
      <c r="Q442" s="70" t="s">
        <v>1059</v>
      </c>
      <c r="R442" s="70" t="s">
        <v>1065</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1049</v>
      </c>
      <c r="N466" s="66" t="s">
        <v>1053</v>
      </c>
      <c r="O466" s="66" t="s">
        <v>1057</v>
      </c>
      <c r="P466" s="66" t="s">
        <v>1058</v>
      </c>
      <c r="Q466" s="66" t="s">
        <v>1063</v>
      </c>
      <c r="R466" s="66" t="s">
        <v>1064</v>
      </c>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1044</v>
      </c>
      <c r="O467" s="70" t="s">
        <v>1044</v>
      </c>
      <c r="P467" s="70" t="s">
        <v>1059</v>
      </c>
      <c r="Q467" s="70" t="s">
        <v>1059</v>
      </c>
      <c r="R467" s="70" t="s">
        <v>1065</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167</v>
      </c>
      <c r="K468" s="201" t="str">
        <f t="shared" ref="K468:K475" si="16">IF(OR(COUNTIF(L468:R468,"未確認")&gt;0,COUNTIF(L468:R468,"*")&gt;0),"※","")</f>
        <v/>
      </c>
      <c r="L468" s="117">
        <v>45</v>
      </c>
      <c r="M468" s="117">
        <v>59</v>
      </c>
      <c r="N468" s="117">
        <v>30</v>
      </c>
      <c r="O468" s="117">
        <v>16</v>
      </c>
      <c r="P468" s="117">
        <v>0</v>
      </c>
      <c r="Q468" s="117">
        <v>0</v>
      </c>
      <c r="R468" s="117">
        <v>17</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t="s">
        <v>541</v>
      </c>
      <c r="M469" s="117" t="s">
        <v>541</v>
      </c>
      <c r="N469" s="117">
        <v>0</v>
      </c>
      <c r="O469" s="117">
        <v>0</v>
      </c>
      <c r="P469" s="117">
        <v>0</v>
      </c>
      <c r="Q469" s="117">
        <v>0</v>
      </c>
      <c r="R469" s="117" t="s">
        <v>541</v>
      </c>
      <c r="S469" s="8"/>
      <c r="T469" s="8"/>
      <c r="U469" s="8"/>
      <c r="V469" s="8"/>
    </row>
    <row r="470" spans="1:22" ht="34.5" customHeight="1">
      <c r="A470" s="252" t="s">
        <v>813</v>
      </c>
      <c r="B470" s="1"/>
      <c r="C470" s="202"/>
      <c r="D470" s="355"/>
      <c r="E470" s="319" t="s">
        <v>286</v>
      </c>
      <c r="F470" s="320"/>
      <c r="G470" s="320"/>
      <c r="H470" s="321"/>
      <c r="I470" s="353"/>
      <c r="J470" s="116">
        <f t="shared" si="17"/>
        <v>42</v>
      </c>
      <c r="K470" s="201" t="str">
        <f t="shared" si="16"/>
        <v>※</v>
      </c>
      <c r="L470" s="117">
        <v>42</v>
      </c>
      <c r="M470" s="117">
        <v>0</v>
      </c>
      <c r="N470" s="117">
        <v>0</v>
      </c>
      <c r="O470" s="117">
        <v>0</v>
      </c>
      <c r="P470" s="117">
        <v>0</v>
      </c>
      <c r="Q470" s="117">
        <v>0</v>
      </c>
      <c r="R470" s="117" t="s">
        <v>541</v>
      </c>
      <c r="S470" s="8"/>
      <c r="T470" s="8"/>
      <c r="U470" s="8"/>
      <c r="V470" s="8"/>
    </row>
    <row r="471" spans="1:22" ht="34.5" customHeight="1">
      <c r="A471" s="252" t="s">
        <v>814</v>
      </c>
      <c r="B471" s="1"/>
      <c r="C471" s="202"/>
      <c r="D471" s="355"/>
      <c r="E471" s="319" t="s">
        <v>287</v>
      </c>
      <c r="F471" s="320"/>
      <c r="G471" s="320"/>
      <c r="H471" s="321"/>
      <c r="I471" s="353"/>
      <c r="J471" s="116">
        <f t="shared" si="17"/>
        <v>11</v>
      </c>
      <c r="K471" s="201" t="str">
        <f t="shared" si="16"/>
        <v>※</v>
      </c>
      <c r="L471" s="117">
        <v>0</v>
      </c>
      <c r="M471" s="117">
        <v>0</v>
      </c>
      <c r="N471" s="117" t="s">
        <v>541</v>
      </c>
      <c r="O471" s="117">
        <v>0</v>
      </c>
      <c r="P471" s="117">
        <v>0</v>
      </c>
      <c r="Q471" s="117">
        <v>0</v>
      </c>
      <c r="R471" s="117">
        <v>11</v>
      </c>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t="s">
        <v>541</v>
      </c>
      <c r="O472" s="117" t="s">
        <v>541</v>
      </c>
      <c r="P472" s="117">
        <v>0</v>
      </c>
      <c r="Q472" s="117">
        <v>0</v>
      </c>
      <c r="R472" s="117">
        <v>0</v>
      </c>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IF(OR(COUNTIF(L476:R476,"未確認")&gt;0,COUNTIF(L476:R476,"~")&gt;0),"※","")</f>
        <v/>
      </c>
      <c r="L476" s="117">
        <v>0</v>
      </c>
      <c r="M476" s="117" t="s">
        <v>541</v>
      </c>
      <c r="N476" s="117" t="s">
        <v>541</v>
      </c>
      <c r="O476" s="117" t="s">
        <v>541</v>
      </c>
      <c r="P476" s="117">
        <v>0</v>
      </c>
      <c r="Q476" s="117">
        <v>0</v>
      </c>
      <c r="R476" s="117" t="s">
        <v>541</v>
      </c>
      <c r="S476" s="8"/>
      <c r="T476" s="8"/>
      <c r="U476" s="8"/>
      <c r="V476" s="8"/>
    </row>
    <row r="477" spans="1:22" ht="34.5" customHeight="1">
      <c r="A477" s="252" t="s">
        <v>820</v>
      </c>
      <c r="B477" s="1"/>
      <c r="C477" s="202"/>
      <c r="D477" s="355"/>
      <c r="E477" s="319" t="s">
        <v>293</v>
      </c>
      <c r="F477" s="320"/>
      <c r="G477" s="320"/>
      <c r="H477" s="321"/>
      <c r="I477" s="353"/>
      <c r="J477" s="116">
        <f t="shared" si="17"/>
        <v>57</v>
      </c>
      <c r="K477" s="201" t="str">
        <f t="shared" ref="K477:K496" si="18">IF(OR(COUNTIF(L477:R477,"未確認")&gt;0,COUNTIF(L477:R477,"*")&gt;0),"※","")</f>
        <v>※</v>
      </c>
      <c r="L477" s="117">
        <v>0</v>
      </c>
      <c r="M477" s="117">
        <v>57</v>
      </c>
      <c r="N477" s="117" t="s">
        <v>541</v>
      </c>
      <c r="O477" s="117" t="s">
        <v>541</v>
      </c>
      <c r="P477" s="117">
        <v>0</v>
      </c>
      <c r="Q477" s="117">
        <v>0</v>
      </c>
      <c r="R477" s="117" t="s">
        <v>541</v>
      </c>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t="s">
        <v>541</v>
      </c>
      <c r="N478" s="117">
        <v>0</v>
      </c>
      <c r="O478" s="117">
        <v>0</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117">
        <v>0</v>
      </c>
      <c r="O479" s="117">
        <v>0</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24</v>
      </c>
      <c r="K480" s="201" t="str">
        <f t="shared" si="18"/>
        <v/>
      </c>
      <c r="L480" s="117">
        <v>0</v>
      </c>
      <c r="M480" s="117">
        <v>0</v>
      </c>
      <c r="N480" s="117">
        <v>24</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67</v>
      </c>
      <c r="K481" s="201" t="str">
        <f t="shared" si="18"/>
        <v/>
      </c>
      <c r="L481" s="117">
        <v>28</v>
      </c>
      <c r="M481" s="117">
        <v>26</v>
      </c>
      <c r="N481" s="117">
        <v>0</v>
      </c>
      <c r="O481" s="117">
        <v>0</v>
      </c>
      <c r="P481" s="117">
        <v>0</v>
      </c>
      <c r="Q481" s="117">
        <v>0</v>
      </c>
      <c r="R481" s="117">
        <v>13</v>
      </c>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IF(SUM(L482:R482)=0,IF(COUNTIF(L482:R482,"未確認")&gt;0,"未確認",IF(COUNTIF(L482:R482,"~*")&gt;0,"*",SUM(L482:R482))),SUM(L482:R482))</f>
        <v>*</v>
      </c>
      <c r="K482" s="201" t="str">
        <f t="shared" si="18"/>
        <v>※</v>
      </c>
      <c r="L482" s="117" t="s">
        <v>541</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27</v>
      </c>
      <c r="K483" s="201" t="str">
        <f t="shared" si="18"/>
        <v>※</v>
      </c>
      <c r="L483" s="117">
        <v>27</v>
      </c>
      <c r="M483" s="117">
        <v>0</v>
      </c>
      <c r="N483" s="117">
        <v>0</v>
      </c>
      <c r="O483" s="117">
        <v>0</v>
      </c>
      <c r="P483" s="117">
        <v>0</v>
      </c>
      <c r="Q483" s="117">
        <v>0</v>
      </c>
      <c r="R483" s="117" t="s">
        <v>541</v>
      </c>
      <c r="S483" s="8"/>
      <c r="T483" s="8"/>
      <c r="U483" s="8"/>
      <c r="V483" s="8"/>
    </row>
    <row r="484" spans="1:22" ht="34.5" customHeight="1">
      <c r="A484" s="252" t="s">
        <v>826</v>
      </c>
      <c r="B484" s="1"/>
      <c r="C484" s="202"/>
      <c r="D484" s="355"/>
      <c r="E484" s="319" t="s">
        <v>287</v>
      </c>
      <c r="F484" s="320"/>
      <c r="G484" s="320"/>
      <c r="H484" s="321"/>
      <c r="I484" s="353"/>
      <c r="J484" s="116">
        <f t="shared" si="19"/>
        <v>10</v>
      </c>
      <c r="K484" s="201" t="str">
        <f t="shared" si="18"/>
        <v/>
      </c>
      <c r="L484" s="117">
        <v>0</v>
      </c>
      <c r="M484" s="117">
        <v>0</v>
      </c>
      <c r="N484" s="117">
        <v>0</v>
      </c>
      <c r="O484" s="117">
        <v>0</v>
      </c>
      <c r="P484" s="117">
        <v>0</v>
      </c>
      <c r="Q484" s="117">
        <v>0</v>
      </c>
      <c r="R484" s="117">
        <v>10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v>0</v>
      </c>
      <c r="Q489" s="117">
        <v>0</v>
      </c>
      <c r="R489" s="117" t="s">
        <v>541</v>
      </c>
      <c r="S489" s="8"/>
      <c r="T489" s="8"/>
      <c r="U489" s="8"/>
      <c r="V489" s="8"/>
    </row>
    <row r="490" spans="1:22" ht="34.5" customHeight="1">
      <c r="A490" s="252" t="s">
        <v>832</v>
      </c>
      <c r="B490" s="1"/>
      <c r="C490" s="202"/>
      <c r="D490" s="355"/>
      <c r="E490" s="319" t="s">
        <v>293</v>
      </c>
      <c r="F490" s="320"/>
      <c r="G490" s="320"/>
      <c r="H490" s="321"/>
      <c r="I490" s="353"/>
      <c r="J490" s="116">
        <f t="shared" si="19"/>
        <v>25</v>
      </c>
      <c r="K490" s="201" t="str">
        <f t="shared" si="18"/>
        <v>※</v>
      </c>
      <c r="L490" s="117">
        <v>0</v>
      </c>
      <c r="M490" s="117">
        <v>25</v>
      </c>
      <c r="N490" s="117">
        <v>0</v>
      </c>
      <c r="O490" s="117">
        <v>0</v>
      </c>
      <c r="P490" s="117">
        <v>0</v>
      </c>
      <c r="Q490" s="117">
        <v>0</v>
      </c>
      <c r="R490" s="117" t="s">
        <v>541</v>
      </c>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t="s">
        <v>541</v>
      </c>
      <c r="N491" s="117">
        <v>0</v>
      </c>
      <c r="O491" s="117">
        <v>0</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t="s">
        <v>541</v>
      </c>
      <c r="N492" s="117">
        <v>0</v>
      </c>
      <c r="O492" s="117">
        <v>0</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15</v>
      </c>
      <c r="K496" s="201" t="str">
        <f t="shared" si="18"/>
        <v/>
      </c>
      <c r="L496" s="117">
        <v>0</v>
      </c>
      <c r="M496" s="117">
        <v>15</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1049</v>
      </c>
      <c r="N502" s="66" t="s">
        <v>1053</v>
      </c>
      <c r="O502" s="66" t="s">
        <v>1057</v>
      </c>
      <c r="P502" s="66" t="s">
        <v>1058</v>
      </c>
      <c r="Q502" s="66" t="s">
        <v>1063</v>
      </c>
      <c r="R502" s="66" t="s">
        <v>1064</v>
      </c>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70" t="s">
        <v>1044</v>
      </c>
      <c r="O503" s="70" t="s">
        <v>1044</v>
      </c>
      <c r="P503" s="70" t="s">
        <v>1059</v>
      </c>
      <c r="Q503" s="70" t="s">
        <v>1059</v>
      </c>
      <c r="R503" s="70" t="s">
        <v>1065</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t="s">
        <v>541</v>
      </c>
      <c r="N504" s="117">
        <v>0</v>
      </c>
      <c r="O504" s="117">
        <v>0</v>
      </c>
      <c r="P504" s="117">
        <v>0</v>
      </c>
      <c r="Q504" s="117">
        <v>0</v>
      </c>
      <c r="R504" s="117" t="s">
        <v>541</v>
      </c>
      <c r="S504" s="8"/>
      <c r="T504" s="8"/>
      <c r="U504" s="8"/>
      <c r="V504" s="8"/>
    </row>
    <row r="505" spans="1:22" ht="84" customHeight="1">
      <c r="A505" s="252" t="s">
        <v>837</v>
      </c>
      <c r="B505" s="204"/>
      <c r="C505" s="319" t="s">
        <v>310</v>
      </c>
      <c r="D505" s="320"/>
      <c r="E505" s="320"/>
      <c r="F505" s="320"/>
      <c r="G505" s="320"/>
      <c r="H505" s="321"/>
      <c r="I505" s="122" t="s">
        <v>311</v>
      </c>
      <c r="J505" s="116">
        <f t="shared" si="20"/>
        <v>40</v>
      </c>
      <c r="K505" s="201" t="str">
        <f t="shared" si="21"/>
        <v>※</v>
      </c>
      <c r="L505" s="117" t="s">
        <v>541</v>
      </c>
      <c r="M505" s="117">
        <v>40</v>
      </c>
      <c r="N505" s="117" t="s">
        <v>541</v>
      </c>
      <c r="O505" s="117" t="s">
        <v>541</v>
      </c>
      <c r="P505" s="117">
        <v>0</v>
      </c>
      <c r="Q505" s="117">
        <v>0</v>
      </c>
      <c r="R505" s="117">
        <v>0</v>
      </c>
      <c r="S505" s="8"/>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v>0</v>
      </c>
      <c r="Q506" s="117">
        <v>0</v>
      </c>
      <c r="R506" s="117" t="s">
        <v>541</v>
      </c>
      <c r="S506" s="8"/>
      <c r="T506" s="8"/>
      <c r="U506" s="8"/>
      <c r="V506" s="8"/>
    </row>
    <row r="507" spans="1:22" ht="56.1" customHeight="1">
      <c r="A507" s="252" t="s">
        <v>838</v>
      </c>
      <c r="B507" s="204"/>
      <c r="C507" s="319" t="s">
        <v>314</v>
      </c>
      <c r="D507" s="320"/>
      <c r="E507" s="320"/>
      <c r="F507" s="320"/>
      <c r="G507" s="320"/>
      <c r="H507" s="321"/>
      <c r="I507" s="122" t="s">
        <v>315</v>
      </c>
      <c r="J507" s="116">
        <f t="shared" si="20"/>
        <v>30</v>
      </c>
      <c r="K507" s="201" t="str">
        <f t="shared" si="21"/>
        <v/>
      </c>
      <c r="L507" s="117">
        <v>0</v>
      </c>
      <c r="M507" s="117">
        <v>0</v>
      </c>
      <c r="N507" s="117">
        <v>30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f t="shared" si="20"/>
        <v>17</v>
      </c>
      <c r="K508" s="201" t="str">
        <f t="shared" si="21"/>
        <v>※</v>
      </c>
      <c r="L508" s="117" t="s">
        <v>541</v>
      </c>
      <c r="M508" s="117">
        <v>17</v>
      </c>
      <c r="N508" s="117" t="s">
        <v>541</v>
      </c>
      <c r="O508" s="117" t="s">
        <v>541</v>
      </c>
      <c r="P508" s="117">
        <v>0</v>
      </c>
      <c r="Q508" s="117">
        <v>0</v>
      </c>
      <c r="R508" s="117" t="s">
        <v>541</v>
      </c>
      <c r="S508" s="8"/>
      <c r="T508" s="8"/>
      <c r="U508" s="8"/>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t="s">
        <v>541</v>
      </c>
      <c r="N509" s="117" t="s">
        <v>541</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10</v>
      </c>
      <c r="K510" s="201" t="str">
        <f t="shared" si="21"/>
        <v/>
      </c>
      <c r="L510" s="117">
        <v>0</v>
      </c>
      <c r="M510" s="117">
        <v>10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1049</v>
      </c>
      <c r="N514" s="66" t="s">
        <v>1053</v>
      </c>
      <c r="O514" s="66" t="s">
        <v>1057</v>
      </c>
      <c r="P514" s="66" t="s">
        <v>1058</v>
      </c>
      <c r="Q514" s="66" t="s">
        <v>1063</v>
      </c>
      <c r="R514" s="66" t="s">
        <v>1064</v>
      </c>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70" t="s">
        <v>1044</v>
      </c>
      <c r="O515" s="70" t="s">
        <v>1044</v>
      </c>
      <c r="P515" s="70" t="s">
        <v>1059</v>
      </c>
      <c r="Q515" s="70" t="s">
        <v>1059</v>
      </c>
      <c r="R515" s="70" t="s">
        <v>1065</v>
      </c>
      <c r="S515" s="8"/>
      <c r="T515" s="8"/>
      <c r="U515" s="8"/>
      <c r="V515" s="8"/>
    </row>
    <row r="516" spans="1:22" s="115" customFormat="1" ht="57">
      <c r="A516" s="252" t="s">
        <v>843</v>
      </c>
      <c r="B516" s="204"/>
      <c r="C516" s="346" t="s">
        <v>325</v>
      </c>
      <c r="D516" s="347"/>
      <c r="E516" s="347"/>
      <c r="F516" s="347"/>
      <c r="G516" s="347"/>
      <c r="H516" s="348"/>
      <c r="I516" s="122" t="s">
        <v>326</v>
      </c>
      <c r="J516" s="205" t="str">
        <f>IF(SUM(L516:R516)=0,IF(COUNTIF(L516:R516,"未確認")&gt;0,"未確認",IF(COUNTIF(L516:R516,"~*")&gt;0,"*",SUM(L516:R516))),SUM(L516:R516))</f>
        <v>*</v>
      </c>
      <c r="K516" s="201" t="str">
        <f>IF(OR(COUNTIF(L516:R516,"未確認")&gt;0,COUNTIF(L516:R516,"*")&gt;0),"※","")</f>
        <v>※</v>
      </c>
      <c r="L516" s="117">
        <v>0</v>
      </c>
      <c r="M516" s="117">
        <v>0</v>
      </c>
      <c r="N516" s="117">
        <v>0</v>
      </c>
      <c r="O516" s="117">
        <v>0</v>
      </c>
      <c r="P516" s="117">
        <v>0</v>
      </c>
      <c r="Q516" s="117">
        <v>0</v>
      </c>
      <c r="R516" s="117" t="s">
        <v>541</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1049</v>
      </c>
      <c r="N520" s="66" t="s">
        <v>1053</v>
      </c>
      <c r="O520" s="66" t="s">
        <v>1057</v>
      </c>
      <c r="P520" s="66" t="s">
        <v>1058</v>
      </c>
      <c r="Q520" s="66" t="s">
        <v>1063</v>
      </c>
      <c r="R520" s="66" t="s">
        <v>1064</v>
      </c>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70" t="s">
        <v>1044</v>
      </c>
      <c r="O521" s="70" t="s">
        <v>1044</v>
      </c>
      <c r="P521" s="70" t="s">
        <v>1059</v>
      </c>
      <c r="Q521" s="70" t="s">
        <v>1059</v>
      </c>
      <c r="R521" s="70" t="s">
        <v>1065</v>
      </c>
      <c r="S521" s="8"/>
      <c r="T521" s="8"/>
      <c r="U521" s="8"/>
      <c r="V521" s="8"/>
    </row>
    <row r="522" spans="1:22" s="115" customFormat="1" ht="71.25">
      <c r="A522" s="252" t="s">
        <v>845</v>
      </c>
      <c r="B522" s="204"/>
      <c r="C522" s="346" t="s">
        <v>330</v>
      </c>
      <c r="D522" s="347"/>
      <c r="E522" s="347"/>
      <c r="F522" s="347"/>
      <c r="G522" s="347"/>
      <c r="H522" s="348"/>
      <c r="I522" s="122" t="s">
        <v>331</v>
      </c>
      <c r="J522" s="205" t="str">
        <f>IF(SUM(L522:R522)=0,IF(COUNTIF(L522:R522,"未確認")&gt;0,"未確認",IF(COUNTIF(L522:R522,"~*")&gt;0,"*",SUM(L522:R522))),SUM(L522:R522))</f>
        <v>*</v>
      </c>
      <c r="K522" s="201" t="str">
        <f>IF(OR(COUNTIF(L522:R522,"未確認")&gt;0,COUNTIF(L522:R522,"*")&gt;0),"※","")</f>
        <v>※</v>
      </c>
      <c r="L522" s="117">
        <v>0</v>
      </c>
      <c r="M522" s="117">
        <v>0</v>
      </c>
      <c r="N522" s="117">
        <v>0</v>
      </c>
      <c r="O522" s="117" t="s">
        <v>541</v>
      </c>
      <c r="P522" s="117">
        <v>0</v>
      </c>
      <c r="Q522" s="117">
        <v>0</v>
      </c>
      <c r="R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1049</v>
      </c>
      <c r="N525" s="66" t="s">
        <v>1053</v>
      </c>
      <c r="O525" s="66" t="s">
        <v>1057</v>
      </c>
      <c r="P525" s="66" t="s">
        <v>1058</v>
      </c>
      <c r="Q525" s="66" t="s">
        <v>1063</v>
      </c>
      <c r="R525" s="66" t="s">
        <v>1064</v>
      </c>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70" t="s">
        <v>1044</v>
      </c>
      <c r="O526" s="70" t="s">
        <v>1044</v>
      </c>
      <c r="P526" s="70" t="s">
        <v>1059</v>
      </c>
      <c r="Q526" s="70" t="s">
        <v>1059</v>
      </c>
      <c r="R526" s="70" t="s">
        <v>1065</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1049</v>
      </c>
      <c r="N530" s="66" t="s">
        <v>1053</v>
      </c>
      <c r="O530" s="66" t="s">
        <v>1057</v>
      </c>
      <c r="P530" s="66" t="s">
        <v>1058</v>
      </c>
      <c r="Q530" s="66" t="s">
        <v>1063</v>
      </c>
      <c r="R530" s="66" t="s">
        <v>1064</v>
      </c>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70" t="s">
        <v>1044</v>
      </c>
      <c r="O531" s="70" t="s">
        <v>1044</v>
      </c>
      <c r="P531" s="70" t="s">
        <v>1059</v>
      </c>
      <c r="Q531" s="70" t="s">
        <v>1059</v>
      </c>
      <c r="R531" s="70" t="s">
        <v>1065</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112</v>
      </c>
      <c r="K534" s="201" t="str">
        <f t="shared" si="23"/>
        <v>※</v>
      </c>
      <c r="L534" s="117">
        <v>20</v>
      </c>
      <c r="M534" s="117">
        <v>13</v>
      </c>
      <c r="N534" s="117">
        <v>22</v>
      </c>
      <c r="O534" s="117">
        <v>19</v>
      </c>
      <c r="P534" s="117">
        <v>15</v>
      </c>
      <c r="Q534" s="117">
        <v>23</v>
      </c>
      <c r="R534" s="117" t="s">
        <v>541</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1049</v>
      </c>
      <c r="N543" s="66" t="s">
        <v>1053</v>
      </c>
      <c r="O543" s="66" t="s">
        <v>1057</v>
      </c>
      <c r="P543" s="66" t="s">
        <v>1058</v>
      </c>
      <c r="Q543" s="66" t="s">
        <v>1063</v>
      </c>
      <c r="R543" s="66" t="s">
        <v>1064</v>
      </c>
    </row>
    <row r="544" spans="1:22" s="1" customFormat="1" ht="20.25" customHeight="1">
      <c r="A544" s="243"/>
      <c r="C544" s="62"/>
      <c r="D544" s="3"/>
      <c r="E544" s="3"/>
      <c r="F544" s="3"/>
      <c r="G544" s="3"/>
      <c r="H544" s="287"/>
      <c r="I544" s="67" t="s">
        <v>36</v>
      </c>
      <c r="J544" s="68"/>
      <c r="K544" s="186"/>
      <c r="L544" s="70" t="s">
        <v>1044</v>
      </c>
      <c r="M544" s="70" t="s">
        <v>1044</v>
      </c>
      <c r="N544" s="70" t="s">
        <v>1044</v>
      </c>
      <c r="O544" s="70" t="s">
        <v>1044</v>
      </c>
      <c r="P544" s="70" t="s">
        <v>1059</v>
      </c>
      <c r="Q544" s="70" t="s">
        <v>1059</v>
      </c>
      <c r="R544" s="70" t="s">
        <v>1065</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1042</v>
      </c>
      <c r="P558" s="211" t="s">
        <v>1042</v>
      </c>
      <c r="Q558" s="211" t="s">
        <v>1061</v>
      </c>
      <c r="R558" s="211" t="s">
        <v>1061</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v>53</v>
      </c>
      <c r="M560" s="211">
        <v>58</v>
      </c>
      <c r="N560" s="211">
        <v>54.1</v>
      </c>
      <c r="O560" s="211">
        <v>66.2</v>
      </c>
      <c r="P560" s="211" t="s">
        <v>533</v>
      </c>
      <c r="Q560" s="211" t="s">
        <v>533</v>
      </c>
      <c r="R560" s="211" t="s">
        <v>533</v>
      </c>
    </row>
    <row r="561" spans="1:18" s="91" customFormat="1" ht="34.5" customHeight="1">
      <c r="A561" s="251" t="s">
        <v>871</v>
      </c>
      <c r="B561" s="119"/>
      <c r="C561" s="209"/>
      <c r="D561" s="330" t="s">
        <v>377</v>
      </c>
      <c r="E561" s="341"/>
      <c r="F561" s="341"/>
      <c r="G561" s="341"/>
      <c r="H561" s="331"/>
      <c r="I561" s="342"/>
      <c r="J561" s="207"/>
      <c r="K561" s="210"/>
      <c r="L561" s="211">
        <v>22.1</v>
      </c>
      <c r="M561" s="211">
        <v>39.799999999999997</v>
      </c>
      <c r="N561" s="211">
        <v>30.3</v>
      </c>
      <c r="O561" s="211">
        <v>38</v>
      </c>
      <c r="P561" s="211" t="s">
        <v>533</v>
      </c>
      <c r="Q561" s="211" t="s">
        <v>533</v>
      </c>
      <c r="R561" s="211" t="s">
        <v>533</v>
      </c>
    </row>
    <row r="562" spans="1:18" s="91" customFormat="1" ht="34.5" customHeight="1">
      <c r="A562" s="251" t="s">
        <v>872</v>
      </c>
      <c r="B562" s="119"/>
      <c r="C562" s="209"/>
      <c r="D562" s="330" t="s">
        <v>989</v>
      </c>
      <c r="E562" s="341"/>
      <c r="F562" s="341"/>
      <c r="G562" s="341"/>
      <c r="H562" s="331"/>
      <c r="I562" s="342"/>
      <c r="J562" s="207"/>
      <c r="K562" s="210"/>
      <c r="L562" s="211">
        <v>21.8</v>
      </c>
      <c r="M562" s="211">
        <v>23.9</v>
      </c>
      <c r="N562" s="211">
        <v>24.2</v>
      </c>
      <c r="O562" s="211">
        <v>30.4</v>
      </c>
      <c r="P562" s="211" t="s">
        <v>533</v>
      </c>
      <c r="Q562" s="211" t="s">
        <v>533</v>
      </c>
      <c r="R562" s="211" t="s">
        <v>533</v>
      </c>
    </row>
    <row r="563" spans="1:18" s="91" customFormat="1" ht="34.5" customHeight="1">
      <c r="A563" s="251" t="s">
        <v>873</v>
      </c>
      <c r="B563" s="119"/>
      <c r="C563" s="209"/>
      <c r="D563" s="330" t="s">
        <v>379</v>
      </c>
      <c r="E563" s="341"/>
      <c r="F563" s="341"/>
      <c r="G563" s="341"/>
      <c r="H563" s="331"/>
      <c r="I563" s="342"/>
      <c r="J563" s="207"/>
      <c r="K563" s="210"/>
      <c r="L563" s="211">
        <v>9.6999999999999993</v>
      </c>
      <c r="M563" s="211">
        <v>19.8</v>
      </c>
      <c r="N563" s="211">
        <v>13.6</v>
      </c>
      <c r="O563" s="211">
        <v>17.399999999999999</v>
      </c>
      <c r="P563" s="211" t="s">
        <v>533</v>
      </c>
      <c r="Q563" s="211" t="s">
        <v>533</v>
      </c>
      <c r="R563" s="211" t="s">
        <v>533</v>
      </c>
    </row>
    <row r="564" spans="1:18" s="91" customFormat="1" ht="34.5" customHeight="1">
      <c r="A564" s="251" t="s">
        <v>874</v>
      </c>
      <c r="B564" s="119"/>
      <c r="C564" s="209"/>
      <c r="D564" s="330" t="s">
        <v>380</v>
      </c>
      <c r="E564" s="341"/>
      <c r="F564" s="341"/>
      <c r="G564" s="341"/>
      <c r="H564" s="331"/>
      <c r="I564" s="342"/>
      <c r="J564" s="207"/>
      <c r="K564" s="210"/>
      <c r="L564" s="211">
        <v>11.9</v>
      </c>
      <c r="M564" s="211">
        <v>10.1</v>
      </c>
      <c r="N564" s="211">
        <v>3.2</v>
      </c>
      <c r="O564" s="211">
        <v>0.6</v>
      </c>
      <c r="P564" s="211" t="s">
        <v>533</v>
      </c>
      <c r="Q564" s="211" t="s">
        <v>533</v>
      </c>
      <c r="R564" s="211" t="s">
        <v>533</v>
      </c>
    </row>
    <row r="565" spans="1:18" s="91" customFormat="1" ht="34.5" customHeight="1">
      <c r="A565" s="251" t="s">
        <v>875</v>
      </c>
      <c r="B565" s="119"/>
      <c r="C565" s="280"/>
      <c r="D565" s="330" t="s">
        <v>869</v>
      </c>
      <c r="E565" s="341"/>
      <c r="F565" s="341"/>
      <c r="G565" s="341"/>
      <c r="H565" s="331"/>
      <c r="I565" s="342"/>
      <c r="J565" s="207"/>
      <c r="K565" s="210"/>
      <c r="L565" s="211">
        <v>15.9</v>
      </c>
      <c r="M565" s="211">
        <v>14.2</v>
      </c>
      <c r="N565" s="211">
        <v>23</v>
      </c>
      <c r="O565" s="211">
        <v>15.8</v>
      </c>
      <c r="P565" s="211" t="s">
        <v>533</v>
      </c>
      <c r="Q565" s="211" t="s">
        <v>533</v>
      </c>
      <c r="R565" s="211" t="s">
        <v>533</v>
      </c>
    </row>
    <row r="566" spans="1:18" s="91" customFormat="1" ht="34.5" customHeight="1">
      <c r="A566" s="251" t="s">
        <v>876</v>
      </c>
      <c r="B566" s="119"/>
      <c r="C566" s="285"/>
      <c r="D566" s="330" t="s">
        <v>990</v>
      </c>
      <c r="E566" s="341"/>
      <c r="F566" s="341"/>
      <c r="G566" s="341"/>
      <c r="H566" s="331"/>
      <c r="I566" s="342"/>
      <c r="J566" s="213"/>
      <c r="K566" s="214"/>
      <c r="L566" s="211">
        <v>29.9</v>
      </c>
      <c r="M566" s="211">
        <v>32.4</v>
      </c>
      <c r="N566" s="211">
        <v>33.6</v>
      </c>
      <c r="O566" s="211">
        <v>28.3</v>
      </c>
      <c r="P566" s="211" t="s">
        <v>533</v>
      </c>
      <c r="Q566" s="211" t="s">
        <v>533</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v>40.799999999999997</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v>23.5</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v>19.399999999999999</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v>8.9</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v>0</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v>16.2</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v>29.9</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1049</v>
      </c>
      <c r="N588" s="66" t="s">
        <v>1053</v>
      </c>
      <c r="O588" s="66" t="s">
        <v>1057</v>
      </c>
      <c r="P588" s="66" t="s">
        <v>1058</v>
      </c>
      <c r="Q588" s="66" t="s">
        <v>1063</v>
      </c>
      <c r="R588" s="66" t="s">
        <v>1064</v>
      </c>
    </row>
    <row r="589" spans="1:22" s="1" customFormat="1" ht="20.25" customHeight="1">
      <c r="A589" s="243"/>
      <c r="C589" s="62"/>
      <c r="D589" s="3"/>
      <c r="E589" s="3"/>
      <c r="F589" s="3"/>
      <c r="G589" s="3"/>
      <c r="H589" s="287"/>
      <c r="I589" s="67" t="s">
        <v>36</v>
      </c>
      <c r="J589" s="68"/>
      <c r="K589" s="186"/>
      <c r="L589" s="70" t="s">
        <v>1044</v>
      </c>
      <c r="M589" s="70" t="s">
        <v>1044</v>
      </c>
      <c r="N589" s="70" t="s">
        <v>1044</v>
      </c>
      <c r="O589" s="70" t="s">
        <v>1044</v>
      </c>
      <c r="P589" s="70" t="s">
        <v>1059</v>
      </c>
      <c r="Q589" s="70" t="s">
        <v>1059</v>
      </c>
      <c r="R589" s="70" t="s">
        <v>1065</v>
      </c>
    </row>
    <row r="590" spans="1:22" s="115" customFormat="1" ht="69.95" customHeight="1">
      <c r="A590" s="252" t="s">
        <v>891</v>
      </c>
      <c r="C590" s="319" t="s">
        <v>386</v>
      </c>
      <c r="D590" s="320"/>
      <c r="E590" s="320"/>
      <c r="F590" s="320"/>
      <c r="G590" s="320"/>
      <c r="H590" s="321"/>
      <c r="I590" s="134" t="s">
        <v>387</v>
      </c>
      <c r="J590" s="116" t="str">
        <f>IF(SUM(L590:R590)=0,IF(COUNTIF(L590:R590,"未確認")&gt;0,"未確認",IF(COUNTIF(L590:R590,"~*")&gt;0,"*",SUM(L590:R590))),SUM(L590:R590))</f>
        <v>*</v>
      </c>
      <c r="K590" s="201" t="str">
        <f>IF(OR(COUNTIF(L590:R590,"未確認")&gt;0,COUNTIF(L590:R590,"*")&gt;0),"※","")</f>
        <v>※</v>
      </c>
      <c r="L590" s="117" t="s">
        <v>541</v>
      </c>
      <c r="M590" s="117" t="s">
        <v>541</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f>IF(SUM(L591:R591)=0,IF(COUNTIF(L591:R591,"未確認")&gt;0,"未確認",IF(COUNTIF(L591:R591,"~*")&gt;0,"*",SUM(L591:R591))),SUM(L591:R591))</f>
        <v>14</v>
      </c>
      <c r="K591" s="201" t="str">
        <f>IF(OR(COUNTIF(L591:R591,"未確認")&gt;0,COUNTIF(L591:R591,"*")&gt;0),"※","")</f>
        <v>※</v>
      </c>
      <c r="L591" s="117" t="s">
        <v>541</v>
      </c>
      <c r="M591" s="117" t="s">
        <v>541</v>
      </c>
      <c r="N591" s="117">
        <v>14</v>
      </c>
      <c r="O591" s="117" t="s">
        <v>541</v>
      </c>
      <c r="P591" s="117">
        <v>0</v>
      </c>
      <c r="Q591" s="117">
        <v>0</v>
      </c>
      <c r="R591" s="117" t="s">
        <v>541</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246</v>
      </c>
      <c r="K593" s="201" t="str">
        <f>IF(OR(COUNTIF(L593:R593,"未確認")&gt;0,COUNTIF(L593:R593,"*")&gt;0),"※","")</f>
        <v/>
      </c>
      <c r="L593" s="117">
        <v>50</v>
      </c>
      <c r="M593" s="117">
        <v>59</v>
      </c>
      <c r="N593" s="117">
        <v>62</v>
      </c>
      <c r="O593" s="117">
        <v>75</v>
      </c>
      <c r="P593" s="117">
        <v>0</v>
      </c>
      <c r="Q593" s="117">
        <v>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2373</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544</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2329</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603</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3981</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v>0</v>
      </c>
      <c r="Q600" s="117">
        <v>0</v>
      </c>
      <c r="R600" s="117" t="s">
        <v>541</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v>0</v>
      </c>
      <c r="R602" s="117" t="s">
        <v>541</v>
      </c>
    </row>
    <row r="603" spans="1:18"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t="s">
        <v>541</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1049</v>
      </c>
      <c r="N611" s="66" t="s">
        <v>1053</v>
      </c>
      <c r="O611" s="66" t="s">
        <v>1057</v>
      </c>
      <c r="P611" s="66" t="s">
        <v>1058</v>
      </c>
      <c r="Q611" s="66" t="s">
        <v>1063</v>
      </c>
      <c r="R611" s="66" t="s">
        <v>1064</v>
      </c>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1044</v>
      </c>
      <c r="O612" s="70" t="s">
        <v>1044</v>
      </c>
      <c r="P612" s="70" t="s">
        <v>1059</v>
      </c>
      <c r="Q612" s="70" t="s">
        <v>1059</v>
      </c>
      <c r="R612" s="70" t="s">
        <v>1065</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37</v>
      </c>
      <c r="K613" s="201" t="str">
        <f t="shared" ref="K613:K623" si="29">IF(OR(COUNTIF(L613:R613,"未確認")&gt;0,COUNTIF(L613:R613,"*")&gt;0),"※","")</f>
        <v>※</v>
      </c>
      <c r="L613" s="117">
        <v>11</v>
      </c>
      <c r="M613" s="117" t="s">
        <v>541</v>
      </c>
      <c r="N613" s="117">
        <v>12</v>
      </c>
      <c r="O613" s="117" t="s">
        <v>541</v>
      </c>
      <c r="P613" s="117">
        <v>14</v>
      </c>
      <c r="Q613" s="117" t="s">
        <v>541</v>
      </c>
      <c r="R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36</v>
      </c>
      <c r="K618" s="201" t="str">
        <f t="shared" si="29"/>
        <v/>
      </c>
      <c r="L618" s="117">
        <v>0</v>
      </c>
      <c r="M618" s="117">
        <v>0</v>
      </c>
      <c r="N618" s="117">
        <v>0</v>
      </c>
      <c r="O618" s="117">
        <v>0</v>
      </c>
      <c r="P618" s="117">
        <v>36</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19" t="s">
        <v>427</v>
      </c>
      <c r="D622" s="320"/>
      <c r="E622" s="320"/>
      <c r="F622" s="320"/>
      <c r="G622" s="320"/>
      <c r="H622" s="321"/>
      <c r="I622" s="122" t="s">
        <v>428</v>
      </c>
      <c r="J622" s="116">
        <f t="shared" si="28"/>
        <v>106</v>
      </c>
      <c r="K622" s="201" t="str">
        <f t="shared" si="29"/>
        <v>※</v>
      </c>
      <c r="L622" s="117">
        <v>31</v>
      </c>
      <c r="M622" s="117">
        <v>21</v>
      </c>
      <c r="N622" s="117">
        <v>32</v>
      </c>
      <c r="O622" s="117">
        <v>22</v>
      </c>
      <c r="P622" s="117" t="s">
        <v>541</v>
      </c>
      <c r="Q622" s="117">
        <v>0</v>
      </c>
      <c r="R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1049</v>
      </c>
      <c r="N629" s="66" t="s">
        <v>1053</v>
      </c>
      <c r="O629" s="66" t="s">
        <v>1057</v>
      </c>
      <c r="P629" s="66" t="s">
        <v>1058</v>
      </c>
      <c r="Q629" s="66" t="s">
        <v>1063</v>
      </c>
      <c r="R629" s="66" t="s">
        <v>1064</v>
      </c>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1044</v>
      </c>
      <c r="O630" s="70" t="s">
        <v>1044</v>
      </c>
      <c r="P630" s="70" t="s">
        <v>1059</v>
      </c>
      <c r="Q630" s="70" t="s">
        <v>1059</v>
      </c>
      <c r="R630" s="70" t="s">
        <v>1065</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40</v>
      </c>
      <c r="K631" s="201" t="str">
        <f t="shared" ref="K631:K638" si="31">IF(OR(COUNTIF(L631:R631,"未確認")&gt;0,COUNTIF(L631:R631,"*")&gt;0),"※","")</f>
        <v>※</v>
      </c>
      <c r="L631" s="117" t="s">
        <v>541</v>
      </c>
      <c r="M631" s="117">
        <v>29</v>
      </c>
      <c r="N631" s="117" t="s">
        <v>541</v>
      </c>
      <c r="O631" s="117" t="s">
        <v>541</v>
      </c>
      <c r="P631" s="117" t="s">
        <v>541</v>
      </c>
      <c r="Q631" s="117">
        <v>0</v>
      </c>
      <c r="R631" s="117">
        <v>11</v>
      </c>
    </row>
    <row r="632" spans="1:22" s="118" customFormat="1" ht="56.1" customHeight="1">
      <c r="A632" s="252" t="s">
        <v>918</v>
      </c>
      <c r="B632" s="119"/>
      <c r="C632" s="319" t="s">
        <v>434</v>
      </c>
      <c r="D632" s="320"/>
      <c r="E632" s="320"/>
      <c r="F632" s="320"/>
      <c r="G632" s="320"/>
      <c r="H632" s="321"/>
      <c r="I632" s="122" t="s">
        <v>435</v>
      </c>
      <c r="J632" s="116">
        <f t="shared" si="30"/>
        <v>264</v>
      </c>
      <c r="K632" s="201" t="str">
        <f t="shared" si="31"/>
        <v>※</v>
      </c>
      <c r="L632" s="117">
        <v>42</v>
      </c>
      <c r="M632" s="117">
        <v>50</v>
      </c>
      <c r="N632" s="117">
        <v>70</v>
      </c>
      <c r="O632" s="117">
        <v>77</v>
      </c>
      <c r="P632" s="117" t="s">
        <v>541</v>
      </c>
      <c r="Q632" s="117">
        <v>0</v>
      </c>
      <c r="R632" s="117">
        <v>25</v>
      </c>
    </row>
    <row r="633" spans="1:22" s="118" customFormat="1" ht="57">
      <c r="A633" s="252" t="s">
        <v>919</v>
      </c>
      <c r="B633" s="119"/>
      <c r="C633" s="319" t="s">
        <v>436</v>
      </c>
      <c r="D633" s="320"/>
      <c r="E633" s="320"/>
      <c r="F633" s="320"/>
      <c r="G633" s="320"/>
      <c r="H633" s="321"/>
      <c r="I633" s="122" t="s">
        <v>437</v>
      </c>
      <c r="J633" s="116">
        <f t="shared" si="30"/>
        <v>139</v>
      </c>
      <c r="K633" s="201" t="str">
        <f t="shared" si="31"/>
        <v>※</v>
      </c>
      <c r="L633" s="117">
        <v>18</v>
      </c>
      <c r="M633" s="117">
        <v>34</v>
      </c>
      <c r="N633" s="117">
        <v>26</v>
      </c>
      <c r="O633" s="117">
        <v>47</v>
      </c>
      <c r="P633" s="117" t="s">
        <v>541</v>
      </c>
      <c r="Q633" s="117">
        <v>0</v>
      </c>
      <c r="R633" s="117">
        <v>14</v>
      </c>
    </row>
    <row r="634" spans="1:22" s="118" customFormat="1" ht="56.1" customHeight="1">
      <c r="A634" s="252" t="s">
        <v>920</v>
      </c>
      <c r="B634" s="119"/>
      <c r="C634" s="316" t="s">
        <v>1023</v>
      </c>
      <c r="D634" s="317"/>
      <c r="E634" s="317"/>
      <c r="F634" s="317"/>
      <c r="G634" s="317"/>
      <c r="H634" s="318"/>
      <c r="I634" s="122" t="s">
        <v>439</v>
      </c>
      <c r="J634" s="116">
        <f t="shared" si="30"/>
        <v>18</v>
      </c>
      <c r="K634" s="201" t="str">
        <f t="shared" si="31"/>
        <v>※</v>
      </c>
      <c r="L634" s="117" t="s">
        <v>541</v>
      </c>
      <c r="M634" s="117" t="s">
        <v>541</v>
      </c>
      <c r="N634" s="117" t="s">
        <v>541</v>
      </c>
      <c r="O634" s="117" t="s">
        <v>541</v>
      </c>
      <c r="P634" s="117">
        <v>0</v>
      </c>
      <c r="Q634" s="117">
        <v>0</v>
      </c>
      <c r="R634" s="117">
        <v>18</v>
      </c>
    </row>
    <row r="635" spans="1:22" s="118" customFormat="1" ht="84" customHeight="1">
      <c r="A635" s="252" t="s">
        <v>921</v>
      </c>
      <c r="B635" s="119"/>
      <c r="C635" s="319" t="s">
        <v>440</v>
      </c>
      <c r="D635" s="320"/>
      <c r="E635" s="320"/>
      <c r="F635" s="320"/>
      <c r="G635" s="320"/>
      <c r="H635" s="321"/>
      <c r="I635" s="122" t="s">
        <v>441</v>
      </c>
      <c r="J635" s="116">
        <f t="shared" si="30"/>
        <v>35</v>
      </c>
      <c r="K635" s="201" t="str">
        <f t="shared" si="31"/>
        <v>※</v>
      </c>
      <c r="L635" s="117" t="s">
        <v>541</v>
      </c>
      <c r="M635" s="117">
        <v>25</v>
      </c>
      <c r="N635" s="117" t="s">
        <v>541</v>
      </c>
      <c r="O635" s="117" t="s">
        <v>541</v>
      </c>
      <c r="P635" s="117">
        <v>0</v>
      </c>
      <c r="Q635" s="117">
        <v>0</v>
      </c>
      <c r="R635" s="117">
        <v>10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t="s">
        <v>541</v>
      </c>
      <c r="P636" s="117">
        <v>0</v>
      </c>
      <c r="Q636" s="117">
        <v>0</v>
      </c>
      <c r="R636" s="117" t="s">
        <v>541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v>0</v>
      </c>
      <c r="R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1049</v>
      </c>
      <c r="N644" s="66" t="s">
        <v>1053</v>
      </c>
      <c r="O644" s="66" t="s">
        <v>1057</v>
      </c>
      <c r="P644" s="66" t="s">
        <v>1058</v>
      </c>
      <c r="Q644" s="66" t="s">
        <v>1063</v>
      </c>
      <c r="R644" s="66" t="s">
        <v>1064</v>
      </c>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1044</v>
      </c>
      <c r="O645" s="70" t="s">
        <v>1044</v>
      </c>
      <c r="P645" s="70" t="s">
        <v>1059</v>
      </c>
      <c r="Q645" s="70" t="s">
        <v>1059</v>
      </c>
      <c r="R645" s="70" t="s">
        <v>1065</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323</v>
      </c>
      <c r="K646" s="201" t="str">
        <f t="shared" ref="K646:K660" si="33">IF(OR(COUNTIF(L646:R646,"未確認")&gt;0,COUNTIF(L646:R646,"*")&gt;0),"※","")</f>
        <v>※</v>
      </c>
      <c r="L646" s="117">
        <v>76</v>
      </c>
      <c r="M646" s="117">
        <v>54</v>
      </c>
      <c r="N646" s="117">
        <v>76</v>
      </c>
      <c r="O646" s="117">
        <v>58</v>
      </c>
      <c r="P646" s="117" t="s">
        <v>541</v>
      </c>
      <c r="Q646" s="117">
        <v>48</v>
      </c>
      <c r="R646" s="117">
        <v>11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87</v>
      </c>
      <c r="K648" s="201" t="str">
        <f t="shared" si="33"/>
        <v>※</v>
      </c>
      <c r="L648" s="117" t="s">
        <v>541</v>
      </c>
      <c r="M648" s="117" t="s">
        <v>541</v>
      </c>
      <c r="N648" s="117">
        <v>61</v>
      </c>
      <c r="O648" s="117">
        <v>0</v>
      </c>
      <c r="P648" s="117">
        <v>0</v>
      </c>
      <c r="Q648" s="117">
        <v>26</v>
      </c>
      <c r="R648" s="117" t="s">
        <v>541</v>
      </c>
    </row>
    <row r="649" spans="1:22" s="118" customFormat="1" ht="69.95" customHeight="1">
      <c r="A649" s="252" t="s">
        <v>928</v>
      </c>
      <c r="B649" s="84"/>
      <c r="C649" s="295"/>
      <c r="D649" s="297"/>
      <c r="E649" s="319" t="s">
        <v>940</v>
      </c>
      <c r="F649" s="320"/>
      <c r="G649" s="320"/>
      <c r="H649" s="321"/>
      <c r="I649" s="122" t="s">
        <v>456</v>
      </c>
      <c r="J649" s="116">
        <f t="shared" si="32"/>
        <v>117</v>
      </c>
      <c r="K649" s="201" t="str">
        <f t="shared" si="33"/>
        <v>※</v>
      </c>
      <c r="L649" s="117" t="s">
        <v>541</v>
      </c>
      <c r="M649" s="117">
        <v>50</v>
      </c>
      <c r="N649" s="117">
        <v>12</v>
      </c>
      <c r="O649" s="117">
        <v>55</v>
      </c>
      <c r="P649" s="117">
        <v>0</v>
      </c>
      <c r="Q649" s="117">
        <v>0</v>
      </c>
      <c r="R649" s="117" t="s">
        <v>541</v>
      </c>
    </row>
    <row r="650" spans="1:22" s="118" customFormat="1" ht="84" customHeight="1">
      <c r="A650" s="252" t="s">
        <v>929</v>
      </c>
      <c r="B650" s="84"/>
      <c r="C650" s="295"/>
      <c r="D650" s="297"/>
      <c r="E650" s="319" t="s">
        <v>941</v>
      </c>
      <c r="F650" s="320"/>
      <c r="G650" s="320"/>
      <c r="H650" s="321"/>
      <c r="I650" s="122" t="s">
        <v>458</v>
      </c>
      <c r="J650" s="116">
        <f t="shared" si="32"/>
        <v>93</v>
      </c>
      <c r="K650" s="201" t="str">
        <f t="shared" si="33"/>
        <v>※</v>
      </c>
      <c r="L650" s="117">
        <v>71</v>
      </c>
      <c r="M650" s="117" t="s">
        <v>541</v>
      </c>
      <c r="N650" s="117" t="s">
        <v>541</v>
      </c>
      <c r="O650" s="117" t="s">
        <v>541</v>
      </c>
      <c r="P650" s="117" t="s">
        <v>541</v>
      </c>
      <c r="Q650" s="117">
        <v>22</v>
      </c>
      <c r="R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253</v>
      </c>
      <c r="K655" s="201" t="str">
        <f t="shared" si="33"/>
        <v>※</v>
      </c>
      <c r="L655" s="117">
        <v>66</v>
      </c>
      <c r="M655" s="117">
        <v>49</v>
      </c>
      <c r="N655" s="117">
        <v>73</v>
      </c>
      <c r="O655" s="117">
        <v>52</v>
      </c>
      <c r="P655" s="117">
        <v>0</v>
      </c>
      <c r="Q655" s="117">
        <v>13</v>
      </c>
      <c r="R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215</v>
      </c>
      <c r="K657" s="201" t="str">
        <f t="shared" si="33"/>
        <v>※</v>
      </c>
      <c r="L657" s="117">
        <v>61</v>
      </c>
      <c r="M657" s="117">
        <v>45</v>
      </c>
      <c r="N657" s="117">
        <v>61</v>
      </c>
      <c r="O657" s="117">
        <v>48</v>
      </c>
      <c r="P657" s="117">
        <v>0</v>
      </c>
      <c r="Q657" s="117" t="s">
        <v>541</v>
      </c>
      <c r="R657" s="117" t="s">
        <v>541</v>
      </c>
    </row>
    <row r="658" spans="1:22" s="118" customFormat="1" ht="56.1" customHeight="1">
      <c r="A658" s="252" t="s">
        <v>946</v>
      </c>
      <c r="B658" s="84"/>
      <c r="C658" s="319" t="s">
        <v>471</v>
      </c>
      <c r="D658" s="320"/>
      <c r="E658" s="320"/>
      <c r="F658" s="320"/>
      <c r="G658" s="320"/>
      <c r="H658" s="321"/>
      <c r="I658" s="122" t="s">
        <v>472</v>
      </c>
      <c r="J658" s="116">
        <f t="shared" si="32"/>
        <v>12</v>
      </c>
      <c r="K658" s="201" t="str">
        <f t="shared" si="33"/>
        <v>※</v>
      </c>
      <c r="L658" s="117" t="s">
        <v>541</v>
      </c>
      <c r="M658" s="117">
        <v>0</v>
      </c>
      <c r="N658" s="117">
        <v>0</v>
      </c>
      <c r="O658" s="117" t="s">
        <v>541</v>
      </c>
      <c r="P658" s="117">
        <v>12</v>
      </c>
      <c r="Q658" s="117">
        <v>0</v>
      </c>
      <c r="R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1049</v>
      </c>
      <c r="N665" s="66" t="s">
        <v>1053</v>
      </c>
      <c r="O665" s="66" t="s">
        <v>1057</v>
      </c>
      <c r="P665" s="66" t="s">
        <v>1058</v>
      </c>
      <c r="Q665" s="66" t="s">
        <v>1063</v>
      </c>
      <c r="R665" s="66" t="s">
        <v>1064</v>
      </c>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1044</v>
      </c>
      <c r="O666" s="70" t="s">
        <v>1044</v>
      </c>
      <c r="P666" s="70" t="s">
        <v>1059</v>
      </c>
      <c r="Q666" s="70" t="s">
        <v>1059</v>
      </c>
      <c r="R666" s="70" t="s">
        <v>1065</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1062</v>
      </c>
      <c r="R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100</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v>5.9</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v>235</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v>79</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v>42</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v>116</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v>87</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v>37.6</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1049</v>
      </c>
      <c r="N681" s="66" t="s">
        <v>1053</v>
      </c>
      <c r="O681" s="66" t="s">
        <v>1057</v>
      </c>
      <c r="P681" s="66" t="s">
        <v>1058</v>
      </c>
      <c r="Q681" s="66" t="s">
        <v>1063</v>
      </c>
      <c r="R681" s="66" t="s">
        <v>1064</v>
      </c>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1044</v>
      </c>
      <c r="O682" s="70" t="s">
        <v>1044</v>
      </c>
      <c r="P682" s="70" t="s">
        <v>1059</v>
      </c>
      <c r="Q682" s="70" t="s">
        <v>1059</v>
      </c>
      <c r="R682" s="70" t="s">
        <v>1065</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t="str">
        <f>IF(SUM(L684:R684)=0,IF(COUNTIF(L684:R684,"未確認")&gt;0,"未確認",IF(COUNTIF(L684:R684,"~*")&gt;0,"*",SUM(L684:R684))),SUM(L684:R684))</f>
        <v>*</v>
      </c>
      <c r="K684" s="201" t="str">
        <f>IF(OR(COUNTIF(L684:R684,"未確認")&gt;0,COUNTIF(L684:R684,"*")&gt;0),"※","")</f>
        <v>※</v>
      </c>
      <c r="L684" s="117">
        <v>0</v>
      </c>
      <c r="M684" s="117">
        <v>0</v>
      </c>
      <c r="N684" s="117" t="s">
        <v>541</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1049</v>
      </c>
      <c r="N691" s="66" t="s">
        <v>1053</v>
      </c>
      <c r="O691" s="66" t="s">
        <v>1057</v>
      </c>
      <c r="P691" s="66" t="s">
        <v>1058</v>
      </c>
      <c r="Q691" s="66" t="s">
        <v>1063</v>
      </c>
      <c r="R691" s="66" t="s">
        <v>1064</v>
      </c>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1044</v>
      </c>
      <c r="O692" s="70" t="s">
        <v>1044</v>
      </c>
      <c r="P692" s="70" t="s">
        <v>1059</v>
      </c>
      <c r="Q692" s="70" t="s">
        <v>1059</v>
      </c>
      <c r="R692" s="70" t="s">
        <v>1065</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1049</v>
      </c>
      <c r="N704" s="66" t="s">
        <v>1053</v>
      </c>
      <c r="O704" s="66" t="s">
        <v>1057</v>
      </c>
      <c r="P704" s="66" t="s">
        <v>1058</v>
      </c>
      <c r="Q704" s="66" t="s">
        <v>1063</v>
      </c>
      <c r="R704" s="66" t="s">
        <v>1064</v>
      </c>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1044</v>
      </c>
      <c r="O705" s="70" t="s">
        <v>1044</v>
      </c>
      <c r="P705" s="70" t="s">
        <v>1059</v>
      </c>
      <c r="Q705" s="70" t="s">
        <v>1059</v>
      </c>
      <c r="R705" s="70" t="s">
        <v>1065</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t="str">
        <f>IF(SUM(L707:R707)=0,IF(COUNTIF(L707:R707,"未確認")&gt;0,"未確認",IF(COUNTIF(L707:R707,"~*")&gt;0,"*",SUM(L707:R707))),SUM(L707:R707))</f>
        <v>*</v>
      </c>
      <c r="K707" s="201" t="str">
        <f>IF(OR(COUNTIF(L707:R707,"未確認")&gt;0,COUNTIF(L707:R707,"*")&gt;0),"※","")</f>
        <v>※</v>
      </c>
      <c r="L707" s="117">
        <v>0</v>
      </c>
      <c r="M707" s="117" t="s">
        <v>541</v>
      </c>
      <c r="N707" s="117">
        <v>0</v>
      </c>
      <c r="O707" s="117">
        <v>0</v>
      </c>
      <c r="P707" s="117">
        <v>0</v>
      </c>
      <c r="Q707" s="117">
        <v>0</v>
      </c>
      <c r="R707" s="117" t="s">
        <v>541</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DBD47D-E90F-4927-8633-C376D0F75705}"/>
    <hyperlink ref="J71:L71" location="病院!B464" display="・手術の状況" xr:uid="{E4FC2CA9-8D38-42DE-B4B7-F7030EE88F91}"/>
    <hyperlink ref="J72:L72" location="病院!B500" display="・がん、脳卒中、心筋梗塞、分娩、精神医療への対応状況" xr:uid="{31D7B8D8-E890-4AC9-AB79-26533BE0DBC8}"/>
    <hyperlink ref="J73:L73" location="病院!B541" display="・重症患者への対応状況" xr:uid="{461EF42D-78F3-498A-BDF2-44C9F23D6EC8}"/>
    <hyperlink ref="J74:L74" location="病院!B586" display="・救急医療の実施状況" xr:uid="{8DB5D1F1-0F81-45AE-8149-601CB0ACDB74}"/>
    <hyperlink ref="J75:L75" location="病院!B609" display="・急性期後の支援、在宅復帰の支援の状況" xr:uid="{111A96CF-242A-46F3-8092-F43966D0FB1B}"/>
    <hyperlink ref="J76:L76" location="病院!B627" display="・全身管理の状況" xr:uid="{90640385-B267-48F7-8F91-6248B96DAF87}"/>
    <hyperlink ref="J78:L78" location="病院!B679" display="・長期療養患者の受入状況" xr:uid="{3163DEB9-3043-43DE-A007-77CE497812E8}"/>
    <hyperlink ref="J77:L77" location="病院!B642" display="・リハビリテーションの実施状況" xr:uid="{45E61D6A-9262-4FEF-A125-824077590219}"/>
    <hyperlink ref="J79:L79" location="病院!B689" display="・重度の障害児等の受入状況" xr:uid="{176C8D6A-D93A-438B-B711-61C9BA4F59DA}"/>
    <hyperlink ref="J80:L80" location="病院!B702" display="・医科歯科の連携状況" xr:uid="{D8F232CC-65CA-44F6-B091-94003A6A059B}"/>
    <hyperlink ref="M71:N71" location="'病院(H30案)'!B448" display="・手術の状況" xr:uid="{47BE9760-53ED-46FD-9216-F00D686231F7}"/>
    <hyperlink ref="M72:N72" location="'病院(H30案)'!B484" display="・がん、脳卒中、心筋梗塞、分娩、精神医療への対応状況" xr:uid="{9C4F6AB8-9450-463E-93EC-013EA170C8A9}"/>
    <hyperlink ref="M73:N73" location="'病院(H30案)'!B525" display="・重症患者への対応状況" xr:uid="{44E8F74D-D101-4D61-BD77-FCF88514C2B2}"/>
    <hyperlink ref="M74:N74" location="'病院(H30案)'!B570" display="・救急医療の実施状況" xr:uid="{3E2A4B0E-1B29-4B57-9638-7D1F075D1B83}"/>
    <hyperlink ref="M75:N75" location="'病院(H30案)'!B593" display="・急性期後の支援、在宅復帰の支援の状況" xr:uid="{747CD3CA-94F1-41F8-B7B7-AD078A4FC239}"/>
    <hyperlink ref="C71:G71" location="病院!B87" display="・設置主体" xr:uid="{32B4DAFA-D509-4921-9983-F1F6AB0FF700}"/>
    <hyperlink ref="C72:G72" location="病院!B95" display="・病床の状況" xr:uid="{72C08484-E87C-4C7F-8263-8CA1DD5BF5AB}"/>
    <hyperlink ref="C73:G73" location="病院!B116" display="・診療科" xr:uid="{DD988483-2DD7-44A8-96F7-8725E3216F23}"/>
    <hyperlink ref="C74:G74" location="病院!B127" display="・入院基本料・特定入院料及び届出病床数" xr:uid="{5283929F-4EC5-4A38-9700-F4A4EE735D16}"/>
    <hyperlink ref="C75:G75" location="病院!B141" display="・算定する入院基本用・特定入院料等の状況" xr:uid="{7A859F78-FB22-4835-9DFB-4719371E6DB9}"/>
    <hyperlink ref="C76:G76" location="病院!B224" display="・DPC医療機関群の種類" xr:uid="{4FB7029F-CF17-4BA1-829D-7DBFF86B4D8E}"/>
    <hyperlink ref="C77:G77" location="病院!B232" display="・救急告示病院、二次救急医療施設、三次救急医療施設の告示・認定の有無" xr:uid="{BFEE8AF3-DC34-4535-9F53-DA54AD52C24C}"/>
    <hyperlink ref="C78:F78" location="病院!B242" display="・承認の有無" xr:uid="{B66C38D0-A428-4651-B8D4-A107A7941140}"/>
    <hyperlink ref="C79:F79" location="病院!B251" display="・診療報酬の届出の有無" xr:uid="{7F030DF2-EA1D-4FE3-9BA5-91EF9AA812C7}"/>
    <hyperlink ref="C80:F80" location="病院!B261" display="・職員数の状況" xr:uid="{8A00DDC4-84E7-4EBF-B0EB-0B2E0C868EF5}"/>
    <hyperlink ref="C81:F81" location="病院!B320" display="・退院調整部門の設置状況" xr:uid="{296D4418-B517-4963-8EB5-B3CCB8AAF243}"/>
    <hyperlink ref="C82:F82" location="病院!B340" display="・医療機器の台数" xr:uid="{0601660A-B58F-4A28-833A-8CEF7860AA9D}"/>
    <hyperlink ref="C83:G83" location="病院!B365" display="・過去1年間の間に病棟の再編・見直しがあった場合の報告対象期間" xr:uid="{8D67A170-1F48-4FE3-8855-28CA12C367EB}"/>
    <hyperlink ref="H71:I71" location="病院!B388" display="・入院患者の状況（年間）" xr:uid="{3B4334F6-7EBC-4D3B-B86D-CDA29AC6B06E}"/>
    <hyperlink ref="H72:I72" location="病院!B401" display="・入院患者の状況（年間／入棟前の場所・退棟先の場所の状況）" xr:uid="{6E6130ED-3EFA-4096-87CC-2FB2AE4709B7}"/>
    <hyperlink ref="H73:I73" location="病院!B426" display="・退院後に在宅医療を必要とする患者の状況" xr:uid="{348638F3-3D72-4A14-A274-E6F9EF60F041}"/>
    <hyperlink ref="H74:I74" location="病院!B438" display="・看取りを行った患者数" xr:uid="{2FF7E6CF-A6C4-462A-A171-708BFA78D1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2019-11-15T06:28:46Z</dcterms:modified>
</cp:coreProperties>
</file>