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C9AAE8F-5DA2-442E-96BC-8F09C9FD098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<sst xmlns="http://schemas.openxmlformats.org/spreadsheetml/2006/main" count="3711" uniqueCount="1066">
  <si>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</si>
  <si>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</si>
  <si>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</si>
  <si>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</si>
  <si>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</si>
  <si>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</si>
  <si>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</si>
  <si>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</si>
  <si>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</si>
  <si>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</si>
  <si>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</si>
  <si>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</si>
  <si>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</si>
  <si>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</si>
  <si>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</si>
  <si>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</si>
  <si>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</si>
  <si>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</si>
  <si>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</si>
  <si>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</si>
  <si>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</si>
  <si>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</si>
  <si>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</si>
  <si>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</si>
  <si>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</si>
  <si>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</si>
  <si>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</si>
  <si>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</si>
  <si>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</si>
  <si>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</si>
  <si>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</si>
  <si>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</si>
  <si>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</si>
  <si>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</si>
  <si>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</si>
  <si>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</si>
  <si>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</si>
  <si>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</si>
  <si>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</si>
  <si>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</si>
  <si>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</si>
  <si>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</si>
  <si>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</si>
  <si>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</si>
  <si>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</si>
  <si>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</si>
  <si>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</si>
  <si>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</si>
  <si>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</si>
  <si>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</si>
  <si>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</si>
  <si>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</si>
  <si>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</si>
  <si>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</si>
  <si>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</si>
  <si>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</si>
  <si>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</si>
  <si>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</si>
  <si>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</si>
  <si>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</si>
  <si>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</si>
  <si>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</si>
  <si>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</si>
  <si>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</si>
  <si>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</si>
  <si>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</si>
  <si>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</si>
  <si>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</si>
  <si>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</si>
  <si>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</si>
  <si>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</si>
  <si>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</si>
  <si>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</si>
  <si>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</si>
  <si>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</si>
  <si>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</si>
  <si>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</si>
  <si>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</si>
  <si>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</si>
  <si>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</si>
  <si>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</si>
  <si>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</si>
  <si>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</si>
  <si>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</si>
  <si>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</si>
  <si>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</si>
  <si>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</si>
  <si>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</si>
  <si>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</si>
  <si>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</si>
  <si>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</si>
  <si>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</si>
  <si>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</si>
  <si>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</si>
  <si>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</si>
  <si>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</si>
  <si>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</si>
  <si>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</si>
  <si>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</si>
  <si>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</si>
  <si>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</si>
  <si>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</si>
  <si>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</si>
  <si>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</si>
  <si>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</si>
  <si>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</si>
  <si>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</si>
  <si>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</si>
  <si>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</si>
  <si>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</si>
  <si>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</si>
  <si>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</si>
  <si>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</si>
  <si>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</si>
  <si>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</si>
  <si>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</si>
  <si>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</si>
  <si>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</si>
  <si>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</si>
  <si>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</si>
  <si>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</si>
  <si>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</si>
  <si>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</si>
  <si>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</si>
  <si>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</si>
  <si>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</si>
  <si>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</si>
  <si>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</si>
  <si>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</si>
  <si>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</si>
  <si>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</si>
  <si>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</si>
  <si>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</si>
  <si>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</si>
  <si>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</si>
  <si>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</si>
  <si>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</si>
  <si>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</si>
  <si>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</si>
  <si>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</si>
  <si>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</si>
  <si>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</si>
  <si>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</si>
  <si>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</si>
  <si>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</si>
  <si>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</si>
  <si>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</si>
  <si>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</si>
  <si>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</si>
  <si>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</si>
  <si>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</si>
  <si>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</si>
  <si>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</si>
  <si>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</si>
  <si>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</si>
  <si>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</si>
  <si>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</si>
  <si>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</si>
  <si>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</si>
  <si>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</si>
  <si>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</si>
  <si>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</si>
  <si>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</si>
  <si>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</si>
  <si>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</si>
  <si>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</si>
  <si>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</si>
  <si>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</si>
  <si>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</si>
  <si>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</si>
  <si>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</si>
  <si>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</si>
  <si>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</si>
  <si>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</si>
  <si>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</si>
  <si>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</si>
  <si>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</si>
  <si>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</si>
  <si>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</si>
  <si>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</si>
  <si>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</si>
  <si>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</si>
  <si>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</si>
  <si>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</si>
  <si>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</si>
  <si>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</si>
  <si>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</si>
  <si>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</si>
  <si>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</si>
  <si>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</si>
  <si>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</si>
  <si>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</si>
  <si>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</si>
  <si>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</si>
  <si>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</si>
  <si>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</si>
  <si>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</si>
  <si>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</si>
  <si>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</si>
  <si>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</si>
  <si>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</si>
  <si>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</si>
  <si>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</si>
  <si>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</si>
  <si>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</si>
  <si>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</si>
  <si>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</si>
  <si>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</si>
  <si>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</si>
  <si>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</si>
  <si>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</si>
  <si>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</si>
  <si>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</si>
  <si>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</si>
  <si>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</si>
  <si>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</si>
  <si>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</si>
  <si>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</si>
  <si>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</si>
  <si>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</si>
  <si>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</si>
  <si>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</si>
  <si>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</si>
  <si>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</si>
  <si>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</si>
  <si>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</si>
  <si>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</si>
  <si>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</si>
  <si>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</si>
  <si>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</si>
  <si>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</si>
  <si>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</si>
  <si>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</si>
  <si>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</si>
  <si>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</si>
  <si>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</si>
  <si>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</si>
  <si>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</si>
  <si>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</si>
  <si>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</si>
  <si>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</si>
  <si>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</si>
  <si>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</si>
  <si>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</si>
  <si>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</si>
  <si>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</si>
  <si>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</si>
  <si>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</si>
  <si>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</si>
  <si>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</si>
  <si>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</si>
  <si>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</si>
  <si>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</si>
  <si>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</si>
  <si>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</si>
  <si>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</si>
  <si>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</si>
  <si>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</si>
  <si>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</si>
  <si>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</si>
  <si>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</si>
  <si>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</si>
  <si>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</si>
  <si>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</si>
  <si>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</si>
  <si>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</si>
  <si>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</si>
  <si>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</si>
  <si>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</si>
  <si>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</si>
  <si>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</si>
  <si>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</si>
  <si>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</si>
  <si>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</si>
  <si>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</si>
  <si>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</si>
  <si>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</si>
  <si>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</si>
  <si>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</si>
  <si>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</si>
  <si>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</si>
  <si>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</si>
  <si>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</si>
  <si>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</si>
  <si>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</si>
  <si>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</si>
  <si>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</si>
  <si>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</si>
  <si>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</si>
  <si>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</si>
  <si>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</si>
  <si>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</si>
  <si>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</si>
  <si>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</si>
  <si>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</si>
  <si>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</si>
  <si>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</si>
  <si>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</si>
  <si>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</si>
  <si>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</si>
  <si>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</si>
  <si>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</si>
  <si>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</si>
  <si>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</si>
  <si>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</si>
  <si>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</si>
  <si>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</si>
  <si>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</si>
  <si>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</si>
  <si>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</si>
  <si>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</si>
  <si>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</si>
  <si>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</si>
  <si>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</si>
  <si>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</si>
  <si>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</si>
  <si>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</si>
  <si>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</si>
  <si>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</si>
  <si>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</si>
  <si>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</si>
  <si>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</si>
  <si>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</si>
  <si>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</si>
  <si>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</si>
  <si>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</si>
  <si>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</si>
  <si>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</si>
  <si>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</si>
  <si>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</si>
  <si>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</si>
  <si>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</si>
  <si>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</si>
  <si>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</si>
  <si>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</si>
  <si>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</si>
  <si>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</si>
  <si>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</si>
  <si>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</si>
  <si>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</si>
  <si>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</si>
  <si>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</si>
  <si>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</si>
  <si>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</si>
  <si>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</si>
  <si>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</si>
  <si>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</si>
  <si>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</si>
  <si>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</si>
  <si>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</si>
  <si>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</si>
  <si>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</si>
  <si>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</si>
  <si>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</si>
  <si>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</si>
  <si>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</si>
  <si>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</si>
  <si>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</si>
  <si>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</si>
  <si>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</si>
  <si>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</si>
  <si>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</si>
  <si>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</si>
  <si>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</si>
  <si>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</si>
  <si>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</si>
  <si>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</si>
  <si>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</si>
  <si>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</si>
  <si>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</si>
  <si>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</si>
  <si>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</si>
  <si>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</si>
  <si>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</si>
  <si>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</si>
  <si>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</si>
  <si>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</si>
  <si>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</si>
  <si>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</si>
  <si>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</si>
  <si>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</si>
  <si>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</si>
  <si>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</si>
  <si>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</si>
  <si>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</si>
  <si>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</si>
  <si>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</si>
  <si>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</si>
  <si>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</si>
  <si>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</si>
  <si>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</si>
  <si>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</si>
  <si>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</si>
  <si>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</si>
  <si>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</si>
  <si>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</si>
  <si>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</si>
  <si>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</si>
  <si>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</si>
  <si>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</si>
  <si>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</si>
  <si>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</si>
  <si>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</si>
  <si>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</si>
  <si>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</si>
  <si>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</si>
  <si>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</si>
  <si>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</si>
  <si>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</si>
  <si>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</si>
  <si>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</si>
  <si>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</si>
  <si>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</si>
  <si>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</si>
  <si>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</si>
  <si>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</si>
  <si>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</si>
  <si>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</si>
  <si>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</si>
  <si>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</si>
  <si>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</si>
  <si>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</si>
  <si>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</si>
  <si>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</si>
  <si>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</si>
  <si>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</si>
  <si>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</si>
  <si>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</si>
  <si>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</si>
  <si>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</si>
  <si>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</si>
  <si>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</si>
  <si>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</si>
  <si>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</si>
  <si>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</si>
  <si>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</si>
  <si>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</si>
  <si>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</si>
  <si>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</si>
  <si>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</si>
  <si>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</si>
  <si>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</si>
  <si>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</si>
  <si>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</si>
  <si>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</si>
  <si>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</si>
  <si>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</si>
  <si>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</si>
  <si>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</si>
  <si>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</si>
  <si>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</si>
  <si>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</si>
  <si>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</si>
  <si>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</si>
  <si>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</si>
  <si>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</si>
  <si>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</si>
  <si>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</si>
  <si>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</si>
  <si>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</si>
  <si>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</si>
  <si>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</si>
  <si>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</si>
  <si>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</si>
  <si>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</si>
  <si>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</si>
  <si>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</si>
  <si>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</si>
  <si>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</si>
  <si>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</si>
  <si>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</si>
  <si>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</si>
  <si>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</si>
  <si>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</si>
  <si>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</si>
  <si>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</si>
  <si>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</si>
  <si>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</si>
  <si>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</si>
  <si>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</si>
  <si>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</si>
  <si>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</si>
  <si>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</si>
  <si>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</si>
  <si>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</si>
  <si>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</si>
  <si>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</si>
  <si>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</si>
  <si>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</si>
  <si>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</si>
  <si>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</si>
  <si>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</si>
  <si>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</si>
  <si>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</si>
  <si>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</si>
  <si>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</si>
  <si>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</si>
  <si>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</si>
  <si>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</si>
  <si>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</si>
  <si>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</si>
  <si>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</si>
  <si>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</si>
  <si>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</si>
  <si>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</si>
  <si>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</si>
  <si>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</si>
  <si>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</si>
  <si>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</si>
  <si>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</si>
  <si>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</si>
  <si>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</si>
  <si>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</si>
  <si>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</si>
  <si>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</si>
  <si>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</si>
  <si>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</si>
  <si>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</si>
  <si>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</si>
  <si>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</si>
  <si>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</si>
  <si>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</si>
  <si>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</si>
  <si>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</si>
  <si>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</si>
  <si>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</si>
  <si>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</si>
  <si>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</si>
  <si>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</si>
  <si>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</si>
  <si>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</si>
  <si>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</si>
  <si>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</si>
  <si>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</si>
  <si>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</si>
  <si>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</si>
  <si>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</si>
  <si>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</si>
  <si>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</si>
  <si>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</si>
  <si>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</si>
  <si>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</si>
  <si>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</si>
  <si>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</si>
  <si>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</si>
  <si>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</si>
  <si>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</si>
  <si>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</si>
  <si>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</si>
  <si>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</si>
  <si>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</si>
  <si>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</si>
  <si>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</si>
  <si>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</si>
  <si>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</si>
  <si>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</si>
  <si>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</si>
  <si>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</si>
  <si>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</si>
  <si>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</si>
  <si>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</si>
  <si>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</si>
  <si>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</si>
  <si>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</si>
  <si>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</si>
  <si>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</si>
  <si>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</si>
  <si>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</si>
  <si>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</si>
  <si>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</si>
  <si>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</si>
  <si>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</si>
  <si>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</si>
  <si>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</si>
  <si>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</si>
  <si>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</si>
  <si>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</si>
  <si>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</si>
  <si>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</si>
  <si>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</si>
  <si>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</si>
  <si>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</si>
  <si>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</si>
  <si>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</si>
  <si>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</si>
  <si>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</si>
  <si>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</si>
  <si>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</si>
  <si>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</si>
  <si>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</si>
  <si>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</si>
  <si>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</si>
  <si>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</si>
  <si>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</si>
  <si>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</si>
  <si>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</si>
  <si>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</si>
  <si>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</si>
  <si>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</si>
  <si>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</si>
  <si>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</si>
  <si>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</si>
  <si>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</si>
  <si>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</si>
  <si>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</si>
  <si>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</si>
  <si>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</si>
  <si>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</si>
  <si>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</si>
  <si>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</si>
  <si>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</si>
  <si>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</si>
  <si>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</si>
  <si>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</si>
  <si>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</si>
  <si>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</si>
  <si>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</si>
  <si>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</si>
  <si>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</si>
  <si>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</si>
  <si>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</si>
  <si>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</si>
  <si>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</si>
  <si>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</si>
  <si>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</si>
  <si>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</si>
  <si>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</si>
  <si>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</si>
  <si>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</si>
  <si>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</si>
  <si>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</si>
  <si>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</si>
  <si>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</si>
  <si>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</si>
  <si>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</si>
  <si>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</si>
  <si>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</si>
  <si>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</si>
  <si>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</si>
  <si>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</si>
  <si>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</si>
  <si>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</si>
  <si>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</si>
  <si>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</si>
  <si>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</si>
  <si>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</si>
  <si>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</si>
  <si>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</si>
  <si>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</si>
  <si>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</si>
  <si>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</si>
  <si>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</si>
  <si>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</si>
  <si>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</si>
  <si>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</si>
  <si>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</si>
  <si>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</si>
  <si>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</si>
  <si>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</si>
  <si>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</si>
  <si>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</si>
  <si>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</si>
  <si>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</si>
  <si>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</si>
  <si>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</si>
  <si>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</si>
  <si>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</si>
  <si>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</si>
  <si>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</si>
  <si>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</si>
  <si>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</si>
  <si>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</si>
  <si>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</si>
  <si>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</si>
  <si>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</si>
  <si>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</si>
  <si>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</si>
  <si>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</si>
  <si>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</si>
  <si>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</si>
  <si>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</si>
  <si>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</si>
  <si>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</si>
  <si>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</si>
  <si>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</si>
  <si>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</si>
  <si>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</si>
  <si>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</si>
  <si>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</si>
  <si>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</si>
  <si>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</si>
  <si>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</si>
  <si>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</si>
  <si>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</si>
  <si>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</si>
  <si>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</si>
  <si>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</si>
  <si>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</si>
  <si>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</si>
  <si>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</si>
  <si>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</si>
  <si>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</si>
  <si>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</si>
  <si>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</si>
  <si>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</si>
  <si>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</si>
  <si>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</si>
  <si>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</si>
  <si>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</si>
  <si>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</si>
  <si>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</si>
  <si>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</si>
  <si>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</si>
  <si>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</si>
  <si>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</si>
  <si>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</si>
  <si>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</si>
  <si>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</si>
  <si>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</si>
  <si>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</si>
  <si>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</si>
  <si>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</si>
  <si>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</si>
  <si>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</si>
  <si>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</si>
  <si>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</si>
  <si>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</si>
  <si>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</si>
  <si>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</si>
  <si>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</si>
  <si>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</si>
  <si>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</si>
  <si>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</si>
  <si>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</si>
  <si>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</si>
  <si>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</si>
  <si>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</si>
  <si>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</si>
  <si>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</si>
  <si>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</si>
  <si>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</si>
  <si>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</si>
  <si>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</si>
  <si>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</si>
  <si>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</si>
  <si>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</si>
  <si>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</si>
  <si>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</si>
  <si>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</si>
  <si>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</si>
  <si>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</si>
  <si>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</si>
  <si>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</si>
  <si>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</si>
  <si>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</si>
  <si>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</si>
  <si>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</si>
  <si>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</si>
  <si>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</si>
  <si>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</si>
  <si>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</si>
  <si>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</si>
  <si>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</si>
  <si>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</si>
  <si>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</si>
  <si>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</si>
  <si>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</si>
  <si>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</si>
  <si>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</si>
  <si>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</si>
  <si>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</si>
  <si>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</si>
  <si>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</si>
  <si>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</si>
  <si>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</si>
  <si>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</si>
  <si>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</si>
  <si>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</si>
  <si>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</si>
  <si>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</si>
  <si>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</si>
  <si>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</si>
  <si>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</si>
  <si>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</si>
  <si>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</si>
  <si>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</si>
  <si>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</si>
  <si>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</si>
  <si>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</si>
  <si>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</si>
  <si>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</si>
  <si>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</si>
  <si>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</si>
  <si>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</si>
  <si>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</si>
  <si>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</si>
  <si>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</si>
  <si>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</si>
  <si>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</si>
  <si>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</si>
  <si>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</si>
  <si>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</si>
  <si>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</si>
  <si>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</si>
  <si>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</si>
  <si>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</si>
  <si>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</si>
  <si>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</si>
  <si>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</si>
  <si>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</si>
  <si>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</si>
  <si>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</si>
  <si>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</si>
  <si>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</si>
  <si>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</si>
  <si>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</si>
  <si>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</si>
  <si>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</si>
  <si>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</si>
  <si>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</si>
  <si>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</si>
  <si>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</si>
  <si>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</si>
  <si>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</si>
  <si>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</si>
  <si>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</si>
  <si>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</si>
  <si>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</si>
  <si>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</si>
  <si>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</si>
  <si>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</si>
  <si>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</si>
  <si>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</si>
  <si>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</si>
  <si>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</si>
  <si>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</si>
  <si>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</si>
  <si>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</si>
  <si>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</si>
  <si>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</si>
  <si>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</si>
  <si>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</si>
  <si>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</si>
  <si>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</si>
  <si>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</si>
  <si>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</si>
  <si>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</si>
  <si>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</si>
  <si>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</si>
  <si>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</si>
  <si>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</si>
  <si>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</si>
  <si>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</si>
  <si>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</si>
  <si>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</si>
  <si>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</si>
  <si>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</si>
  <si>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</si>
  <si>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</si>
  <si>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</si>
  <si>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</si>
  <si>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</si>
  <si>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</si>
  <si>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</si>
  <si>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</si>
  <si>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</si>
  <si>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</si>
  <si>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</si>
  <si>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</si>
  <si>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</si>
  <si>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</si>
  <si>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</si>
  <si>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</si>
  <si>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</si>
  <si>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</si>
  <si>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</si>
  <si>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</si>
  <si>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</si>
  <si>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</si>
  <si>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</si>
  <si>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</si>
  <si>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</si>
  <si>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</si>
  <si>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</si>
  <si>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</si>
  <si>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</si>
  <si>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</si>
  <si>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</si>
  <si>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</si>
  <si>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</si>
  <si>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</si>
  <si>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</si>
  <si>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</si>
  <si>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</si>
  <si>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</si>
  <si>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</si>
  <si>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</si>
  <si>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</si>
  <si>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</si>
  <si>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</si>
  <si>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</si>
  <si>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</si>
  <si>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</si>
  <si>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</si>
  <si>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</si>
  <si>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</si>
  <si>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</si>
  <si>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</si>
  <si>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</si>
  <si>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</si>
  <si>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</si>
  <si>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</si>
  <si>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</si>
  <si>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</si>
  <si>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</si>
  <si>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</si>
  <si>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</si>
  <si>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</si>
  <si>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</si>
  <si>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</si>
  <si>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</si>
  <si>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</si>
  <si>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</si>
  <si>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</si>
  <si>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</si>
  <si>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</si>
  <si>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</si>
  <si>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</si>
  <si>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</si>
  <si>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</si>
  <si>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</si>
  <si>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</si>
  <si>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</si>
  <si>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</si>
  <si>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</si>
  <si>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</si>
  <si>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</si>
  <si>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</si>
  <si>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</si>
  <si>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</si>
  <si>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</si>
  <si>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</si>
  <si>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</si>
  <si>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</si>
  <si>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</si>
  <si>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</si>
  <si>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</si>
  <si>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</si>
  <si>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</si>
  <si>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</si>
  <si>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</si>
  <si>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</si>
  <si>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</si>
  <si>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</si>
  <si>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</si>
  <si>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</si>
  <si>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</si>
  <si>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</si>
  <si>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</si>
  <si>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</si>
  <si>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</si>
  <si>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</si>
  <si>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</si>
  <si>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</si>
  <si>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</si>
  <si>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</si>
  <si>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</si>
  <si>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</si>
  <si>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</si>
  <si>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</si>
  <si>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</si>
  <si>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</si>
  <si>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</si>
  <si>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</si>
  <si>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</si>
  <si>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</si>
  <si>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</si>
  <si>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</si>
  <si>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</si>
  <si>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</si>
  <si>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</si>
  <si>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</si>
  <si>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</si>
  <si>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</si>
  <si>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</si>
  <si>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</si>
  <si>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</si>
  <si>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</si>
  <si>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</si>
  <si>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</si>
  <si>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</si>
  <si>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</si>
  <si>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</si>
  <si>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</si>
  <si>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</si>
  <si>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</si>
  <si>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</si>
  <si>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</si>
  <si>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</si>
  <si>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</si>
  <si>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</si>
  <si>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</si>
  <si>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</si>
  <si>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</si>
  <si>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</si>
  <si>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</si>
  <si>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</si>
  <si>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</si>
  <si>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</si>
  <si>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</si>
  <si>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</si>
  <si>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</si>
  <si>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</si>
  <si>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</si>
  <si>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</si>
  <si>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</si>
  <si>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</si>
  <si>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</si>
  <si>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</si>
  <si>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</si>
  <si>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</si>
  <si>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</si>
  <si>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</si>
  <si>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</si>
  <si>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</si>
  <si>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</si>
  <si>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</si>
  <si>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</si>
  <si>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</si>
  <si>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</si>
  <si>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</si>
  <si>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</si>
  <si>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</si>
  <si>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</si>
  <si>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医療法人財団明理会新松戸中央総合病院</t>
    <phoneticPr fontId="3"/>
  </si>
  <si>
    <t>〒270-0034 松戸市新松戸１－３８０</t>
    <phoneticPr fontId="3"/>
  </si>
  <si>
    <t>〇</t>
  </si>
  <si>
    <t>医療法人</t>
  </si>
  <si>
    <t>複数の診療科で活用</t>
  </si>
  <si>
    <t>眼科</t>
  </si>
  <si>
    <t>脳神経外科</t>
  </si>
  <si>
    <t>泌尿器科</t>
  </si>
  <si>
    <t>急性期一般入院料１</t>
  </si>
  <si>
    <t>ＤＰＣ標準病院群</t>
  </si>
  <si>
    <t>有</t>
  </si>
  <si>
    <t>看護必要度Ⅰ</t>
    <phoneticPr fontId="3"/>
  </si>
  <si>
    <t>3階病棟</t>
  </si>
  <si>
    <t>急性期機能</t>
  </si>
  <si>
    <t>循環器内科</t>
  </si>
  <si>
    <t>心臓血管外科</t>
  </si>
  <si>
    <t>腎臓内科</t>
  </si>
  <si>
    <t>4階病棟</t>
  </si>
  <si>
    <t>高度急性期機能</t>
  </si>
  <si>
    <t>呼吸器外科</t>
  </si>
  <si>
    <t>消化器外科（胃腸外科）</t>
  </si>
  <si>
    <t>消化器内科（胃腸内科）</t>
  </si>
  <si>
    <t>5階病棟</t>
  </si>
  <si>
    <t>内科</t>
  </si>
  <si>
    <t>外科</t>
  </si>
  <si>
    <t>6階病棟</t>
  </si>
  <si>
    <t>血液内科</t>
  </si>
  <si>
    <t>7階病棟</t>
  </si>
  <si>
    <t>ハイケアユニット入院医療管理料１</t>
  </si>
  <si>
    <t>-</t>
    <phoneticPr fontId="3"/>
  </si>
  <si>
    <t>ＩＣＵ病棟</t>
  </si>
  <si>
    <t>腎臓内科病棟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</si>
</sst>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59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1046</v>
      </c>
      <c r="M9" s="282" t="s">
        <v>1051</v>
      </c>
      <c r="N9" s="282" t="s">
        <v>1056</v>
      </c>
      <c r="O9" s="282" t="s">
        <v>1059</v>
      </c>
      <c r="P9" s="282" t="s">
        <v>1061</v>
      </c>
      <c r="Q9" s="282" t="s">
        <v>1064</v>
      </c>
      <c r="R9" s="282" t="s">
        <v>1065</v>
      </c>
    </row>
    <row r="10" spans="1:22" s="21" customFormat="1" ht="34.5" customHeight="1">
      <c r="A10" s="244" t="s">
        <v>606</v>
      </c>
      <c r="B10" s="17"/>
      <c r="C10" s="19"/>
      <c r="D10" s="19"/>
      <c r="E10" s="19"/>
      <c r="F10" s="19"/>
      <c r="G10" s="19"/>
      <c r="H10" s="20"/>
      <c r="I10" s="421" t="s">
        <v>2</v>
      </c>
      <c r="J10" s="421"/>
      <c r="K10" s="421"/>
      <c r="L10" s="25"/>
      <c r="M10" s="25" t="s">
        <v>1036</v>
      </c>
      <c r="N10" s="25" t="s">
        <v>1036</v>
      </c>
      <c r="O10" s="25"/>
      <c r="P10" s="25"/>
      <c r="Q10" s="25" t="s">
        <v>1036</v>
      </c>
      <c r="R10" s="25"/>
    </row>
    <row r="11" spans="1:22" s="21" customFormat="1" ht="34.5" customHeight="1">
      <c r="A11" s="244" t="s">
        <v>606</v>
      </c>
      <c r="B11" s="24"/>
      <c r="C11" s="19"/>
      <c r="D11" s="19"/>
      <c r="E11" s="19"/>
      <c r="F11" s="19"/>
      <c r="G11" s="19"/>
      <c r="H11" s="20"/>
      <c r="I11" s="421" t="s">
        <v>3</v>
      </c>
      <c r="J11" s="421"/>
      <c r="K11" s="421"/>
      <c r="L11" s="25" t="s">
        <v>1036</v>
      </c>
      <c r="M11" s="25"/>
      <c r="N11" s="25"/>
      <c r="O11" s="25" t="s">
        <v>1036</v>
      </c>
      <c r="P11" s="25" t="s">
        <v>1036</v>
      </c>
      <c r="Q11" s="25"/>
      <c r="R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1051</v>
      </c>
      <c r="N22" s="282" t="s">
        <v>1056</v>
      </c>
      <c r="O22" s="282" t="s">
        <v>1059</v>
      </c>
      <c r="P22" s="282" t="s">
        <v>1061</v>
      </c>
      <c r="Q22" s="282" t="s">
        <v>1064</v>
      </c>
      <c r="R22" s="282" t="s">
        <v>1065</v>
      </c>
    </row>
    <row r="23" spans="1:22" s="21" customFormat="1" ht="34.5" customHeight="1">
      <c r="A23" s="244" t="s">
        <v>607</v>
      </c>
      <c r="B23" s="17"/>
      <c r="C23" s="19"/>
      <c r="D23" s="19"/>
      <c r="E23" s="19"/>
      <c r="F23" s="19"/>
      <c r="G23" s="19"/>
      <c r="H23" s="20"/>
      <c r="I23" s="302" t="s">
        <v>2</v>
      </c>
      <c r="J23" s="303"/>
      <c r="K23" s="304"/>
      <c r="L23" s="25"/>
      <c r="M23" s="25" t="s">
        <v>1036</v>
      </c>
      <c r="N23" s="25" t="s">
        <v>1036</v>
      </c>
      <c r="O23" s="25"/>
      <c r="P23" s="25"/>
      <c r="Q23" s="25" t="s">
        <v>1036</v>
      </c>
      <c r="R23" s="25"/>
    </row>
    <row r="24" spans="1:22" s="21" customFormat="1" ht="34.5" customHeight="1">
      <c r="A24" s="244" t="s">
        <v>607</v>
      </c>
      <c r="B24" s="24"/>
      <c r="C24" s="19"/>
      <c r="D24" s="19"/>
      <c r="E24" s="19"/>
      <c r="F24" s="19"/>
      <c r="G24" s="19"/>
      <c r="H24" s="20"/>
      <c r="I24" s="302" t="s">
        <v>3</v>
      </c>
      <c r="J24" s="303"/>
      <c r="K24" s="304"/>
      <c r="L24" s="25" t="s">
        <v>1036</v>
      </c>
      <c r="M24" s="25"/>
      <c r="N24" s="25"/>
      <c r="O24" s="25" t="s">
        <v>1036</v>
      </c>
      <c r="P24" s="25" t="s">
        <v>1036</v>
      </c>
      <c r="Q24" s="25"/>
      <c r="R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1051</v>
      </c>
      <c r="N35" s="282" t="s">
        <v>1056</v>
      </c>
      <c r="O35" s="282" t="s">
        <v>1059</v>
      </c>
      <c r="P35" s="282" t="s">
        <v>1061</v>
      </c>
      <c r="Q35" s="282" t="s">
        <v>1064</v>
      </c>
      <c r="R35" s="282" t="s">
        <v>1065</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1051</v>
      </c>
      <c r="N44" s="282" t="s">
        <v>1056</v>
      </c>
      <c r="O44" s="282" t="s">
        <v>1059</v>
      </c>
      <c r="P44" s="282" t="s">
        <v>1061</v>
      </c>
      <c r="Q44" s="282" t="s">
        <v>1064</v>
      </c>
      <c r="R44" s="282" t="s">
        <v>1065</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ht="27">
      <c r="A89" s="243"/>
      <c r="B89" s="18"/>
      <c r="C89" s="62"/>
      <c r="D89" s="3"/>
      <c r="E89" s="3"/>
      <c r="F89" s="3"/>
      <c r="G89" s="3"/>
      <c r="H89" s="287"/>
      <c r="I89" s="287"/>
      <c r="J89" s="64" t="s">
        <v>35</v>
      </c>
      <c r="K89" s="65"/>
      <c r="L89" s="262" t="s">
        <v>1046</v>
      </c>
      <c r="M89" s="262" t="s">
        <v>1051</v>
      </c>
      <c r="N89" s="262" t="s">
        <v>1056</v>
      </c>
      <c r="O89" s="262" t="s">
        <v>1059</v>
      </c>
      <c r="P89" s="262" t="s">
        <v>1061</v>
      </c>
      <c r="Q89" s="262" t="s">
        <v>1064</v>
      </c>
      <c r="R89" s="262" t="s">
        <v>1065</v>
      </c>
    </row>
    <row r="90" spans="1:23" s="21" customFormat="1" ht="27">
      <c r="A90" s="243"/>
      <c r="B90" s="1"/>
      <c r="C90" s="3"/>
      <c r="D90" s="3"/>
      <c r="E90" s="3"/>
      <c r="F90" s="3"/>
      <c r="G90" s="3"/>
      <c r="H90" s="287"/>
      <c r="I90" s="67" t="s">
        <v>36</v>
      </c>
      <c r="J90" s="68"/>
      <c r="K90" s="69"/>
      <c r="L90" s="262" t="s">
        <v>1047</v>
      </c>
      <c r="M90" s="262" t="s">
        <v>1052</v>
      </c>
      <c r="N90" s="262" t="s">
        <v>1052</v>
      </c>
      <c r="O90" s="262" t="s">
        <v>1047</v>
      </c>
      <c r="P90" s="262" t="s">
        <v>1047</v>
      </c>
      <c r="Q90" s="262" t="s">
        <v>1052</v>
      </c>
      <c r="R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1051</v>
      </c>
      <c r="N97" s="66" t="s">
        <v>1056</v>
      </c>
      <c r="O97" s="66" t="s">
        <v>1059</v>
      </c>
      <c r="P97" s="66" t="s">
        <v>1061</v>
      </c>
      <c r="Q97" s="66" t="s">
        <v>1064</v>
      </c>
      <c r="R97" s="66" t="s">
        <v>1065</v>
      </c>
      <c r="S97" s="8"/>
      <c r="T97" s="8"/>
      <c r="U97" s="8"/>
      <c r="V97" s="8"/>
    </row>
    <row r="98" spans="1:22" ht="20.25" customHeight="1">
      <c r="A98" s="243"/>
      <c r="B98" s="1"/>
      <c r="C98" s="62"/>
      <c r="D98" s="3"/>
      <c r="F98" s="3"/>
      <c r="G98" s="3"/>
      <c r="H98" s="287"/>
      <c r="I98" s="67" t="s">
        <v>40</v>
      </c>
      <c r="J98" s="68"/>
      <c r="K98" s="79"/>
      <c r="L98" s="70" t="s">
        <v>1047</v>
      </c>
      <c r="M98" s="70" t="s">
        <v>1052</v>
      </c>
      <c r="N98" s="70" t="s">
        <v>1052</v>
      </c>
      <c r="O98" s="70" t="s">
        <v>1047</v>
      </c>
      <c r="P98" s="70" t="s">
        <v>1047</v>
      </c>
      <c r="Q98" s="70" t="s">
        <v>1052</v>
      </c>
      <c r="R98" s="70" t="s">
        <v>1047</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333</v>
      </c>
      <c r="K99" s="237" t="str">
        <f>IF(OR(COUNTIF(L99:R99,"未確認")&gt;0,COUNTIF(L99:R99,"~*")&gt;0),"※","")</f>
        <v/>
      </c>
      <c r="L99" s="258">
        <v>60</v>
      </c>
      <c r="M99" s="258">
        <v>60</v>
      </c>
      <c r="N99" s="258">
        <v>60</v>
      </c>
      <c r="O99" s="258">
        <v>60</v>
      </c>
      <c r="P99" s="258">
        <v>60</v>
      </c>
      <c r="Q99" s="258">
        <v>15</v>
      </c>
      <c r="R99" s="258">
        <v>18</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333</v>
      </c>
      <c r="K101" s="237" t="str">
        <f>IF(OR(COUNTIF(L101:R101,"未確認")&gt;0,COUNTIF(L101:R101,"~*")&gt;0),"※","")</f>
        <v/>
      </c>
      <c r="L101" s="258">
        <v>60</v>
      </c>
      <c r="M101" s="258">
        <v>60</v>
      </c>
      <c r="N101" s="258">
        <v>60</v>
      </c>
      <c r="O101" s="258">
        <v>60</v>
      </c>
      <c r="P101" s="258">
        <v>60</v>
      </c>
      <c r="Q101" s="258">
        <v>15</v>
      </c>
      <c r="R101" s="258">
        <v>18</v>
      </c>
    </row>
    <row r="102" spans="1:22" s="83" customFormat="1" ht="34.5" customHeight="1">
      <c r="A102" s="244" t="s">
        <v>610</v>
      </c>
      <c r="B102" s="84"/>
      <c r="C102" s="376"/>
      <c r="D102" s="378"/>
      <c r="E102" s="316" t="s">
        <v>612</v>
      </c>
      <c r="F102" s="317"/>
      <c r="G102" s="317"/>
      <c r="H102" s="318"/>
      <c r="I102" s="419"/>
      <c r="J102" s="256">
        <f t="shared" si="0"/>
        <v>333</v>
      </c>
      <c r="K102" s="237" t="str">
        <f t="shared" ref="K102:K111" si="1">IF(OR(COUNTIF(L101:R101,"未確認")&gt;0,COUNTIF(L101:R101,"~*")&gt;0),"※","")</f>
        <v/>
      </c>
      <c r="L102" s="258">
        <v>60</v>
      </c>
      <c r="M102" s="258">
        <v>60</v>
      </c>
      <c r="N102" s="258">
        <v>60</v>
      </c>
      <c r="O102" s="258">
        <v>60</v>
      </c>
      <c r="P102" s="258">
        <v>60</v>
      </c>
      <c r="Q102" s="258">
        <v>15</v>
      </c>
      <c r="R102" s="258">
        <v>18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1056</v>
      </c>
      <c r="O118" s="66" t="s">
        <v>1059</v>
      </c>
      <c r="P118" s="66" t="s">
        <v>1061</v>
      </c>
      <c r="Q118" s="66" t="s">
        <v>1064</v>
      </c>
      <c r="R118" s="66" t="s">
        <v>1065</v>
      </c>
      <c r="S118" s="8"/>
      <c r="T118" s="8"/>
      <c r="U118" s="8"/>
      <c r="V118" s="8"/>
    </row>
    <row r="119" spans="1:22" ht="20.25" customHeight="1">
      <c r="A119" s="243"/>
      <c r="B119" s="1"/>
      <c r="C119" s="3"/>
      <c r="D119" s="3"/>
      <c r="F119" s="3"/>
      <c r="G119" s="3"/>
      <c r="H119" s="287"/>
      <c r="I119" s="67" t="s">
        <v>40</v>
      </c>
      <c r="J119" s="94"/>
      <c r="K119" s="79"/>
      <c r="L119" s="70" t="s">
        <v>1047</v>
      </c>
      <c r="M119" s="70" t="s">
        <v>1052</v>
      </c>
      <c r="N119" s="70" t="s">
        <v>1052</v>
      </c>
      <c r="O119" s="70" t="s">
        <v>1047</v>
      </c>
      <c r="P119" s="70" t="s">
        <v>1047</v>
      </c>
      <c r="Q119" s="70" t="s">
        <v>1052</v>
      </c>
      <c r="R119" s="70" t="s">
        <v>1047</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1050</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1053</v>
      </c>
      <c r="O121" s="98" t="s">
        <v>1055</v>
      </c>
      <c r="P121" s="98" t="s">
        <v>1060</v>
      </c>
      <c r="Q121" s="98" t="s">
        <v>1049</v>
      </c>
      <c r="R121" s="98" t="s">
        <v>533</v>
      </c>
    </row>
    <row r="122" spans="1:22" s="83" customFormat="1" ht="40.5" customHeight="1">
      <c r="A122" s="244" t="s">
        <v>619</v>
      </c>
      <c r="B122" s="1"/>
      <c r="C122" s="295"/>
      <c r="D122" s="297"/>
      <c r="E122" s="395"/>
      <c r="F122" s="417"/>
      <c r="G122" s="417"/>
      <c r="H122" s="396"/>
      <c r="I122" s="353"/>
      <c r="J122" s="101"/>
      <c r="K122" s="102"/>
      <c r="L122" s="98" t="s">
        <v>1040</v>
      </c>
      <c r="M122" s="98" t="s">
        <v>1049</v>
      </c>
      <c r="N122" s="98" t="s">
        <v>1054</v>
      </c>
      <c r="O122" s="98" t="s">
        <v>1057</v>
      </c>
      <c r="P122" s="98" t="s">
        <v>1055</v>
      </c>
      <c r="Q122" s="98" t="s">
        <v>1050</v>
      </c>
      <c r="R122" s="98" t="s">
        <v>533</v>
      </c>
    </row>
    <row r="123" spans="1:22" s="83" customFormat="1" ht="40.5" customHeight="1">
      <c r="A123" s="244" t="s">
        <v>620</v>
      </c>
      <c r="B123" s="1"/>
      <c r="C123" s="289"/>
      <c r="D123" s="290"/>
      <c r="E123" s="376"/>
      <c r="F123" s="377"/>
      <c r="G123" s="377"/>
      <c r="H123" s="378"/>
      <c r="I123" s="340"/>
      <c r="J123" s="105"/>
      <c r="K123" s="106"/>
      <c r="L123" s="98" t="s">
        <v>1041</v>
      </c>
      <c r="M123" s="98" t="s">
        <v>1050</v>
      </c>
      <c r="N123" s="98" t="s">
        <v>1055</v>
      </c>
      <c r="O123" s="98" t="s">
        <v>1058</v>
      </c>
      <c r="P123" s="98" t="s">
        <v>1057</v>
      </c>
      <c r="Q123" s="98" t="s">
        <v>1057</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1056</v>
      </c>
      <c r="O129" s="66" t="s">
        <v>1059</v>
      </c>
      <c r="P129" s="66" t="s">
        <v>1061</v>
      </c>
      <c r="Q129" s="66" t="s">
        <v>1064</v>
      </c>
      <c r="R129" s="66" t="s">
        <v>1065</v>
      </c>
      <c r="S129" s="8"/>
      <c r="T129" s="8"/>
      <c r="U129" s="8"/>
      <c r="V129" s="8"/>
    </row>
    <row r="130" spans="1:22" ht="20.25" customHeight="1">
      <c r="A130" s="243"/>
      <c r="B130" s="1"/>
      <c r="C130" s="62"/>
      <c r="D130" s="3"/>
      <c r="F130" s="3"/>
      <c r="G130" s="3"/>
      <c r="H130" s="287"/>
      <c r="I130" s="67" t="s">
        <v>36</v>
      </c>
      <c r="J130" s="68"/>
      <c r="K130" s="79"/>
      <c r="L130" s="70" t="s">
        <v>1047</v>
      </c>
      <c r="M130" s="70" t="s">
        <v>1052</v>
      </c>
      <c r="N130" s="70" t="s">
        <v>1052</v>
      </c>
      <c r="O130" s="70" t="s">
        <v>1047</v>
      </c>
      <c r="P130" s="70" t="s">
        <v>1047</v>
      </c>
      <c r="Q130" s="70" t="s">
        <v>1052</v>
      </c>
      <c r="R130" s="70" t="s">
        <v>1047</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1062</v>
      </c>
      <c r="R131" s="98" t="s">
        <v>1042</v>
      </c>
    </row>
    <row r="132" spans="1:22" s="83" customFormat="1" ht="34.5" customHeight="1">
      <c r="A132" s="244" t="s">
        <v>621</v>
      </c>
      <c r="B132" s="84"/>
      <c r="C132" s="295"/>
      <c r="D132" s="297"/>
      <c r="E132" s="319" t="s">
        <v>58</v>
      </c>
      <c r="F132" s="320"/>
      <c r="G132" s="320"/>
      <c r="H132" s="321"/>
      <c r="I132" s="388"/>
      <c r="J132" s="101"/>
      <c r="K132" s="102"/>
      <c r="L132" s="82">
        <v>60</v>
      </c>
      <c r="M132" s="82">
        <v>60</v>
      </c>
      <c r="N132" s="82">
        <v>60</v>
      </c>
      <c r="O132" s="82">
        <v>60</v>
      </c>
      <c r="P132" s="82">
        <v>60</v>
      </c>
      <c r="Q132" s="82">
        <v>15</v>
      </c>
      <c r="R132" s="82">
        <v>18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1056</v>
      </c>
      <c r="O143" s="66" t="s">
        <v>1059</v>
      </c>
      <c r="P143" s="66" t="s">
        <v>1061</v>
      </c>
      <c r="Q143" s="66" t="s">
        <v>1064</v>
      </c>
      <c r="R143" s="66" t="s">
        <v>1065</v>
      </c>
      <c r="S143" s="8"/>
      <c r="T143" s="8"/>
      <c r="U143" s="8"/>
      <c r="V143" s="8"/>
    </row>
    <row r="144" spans="1:22" ht="20.25" customHeight="1">
      <c r="A144" s="243"/>
      <c r="B144" s="1"/>
      <c r="C144" s="62"/>
      <c r="D144" s="3"/>
      <c r="F144" s="3"/>
      <c r="G144" s="3"/>
      <c r="H144" s="287"/>
      <c r="I144" s="67" t="s">
        <v>36</v>
      </c>
      <c r="J144" s="68"/>
      <c r="K144" s="79"/>
      <c r="L144" s="70" t="s">
        <v>1047</v>
      </c>
      <c r="M144" s="70" t="s">
        <v>1052</v>
      </c>
      <c r="N144" s="70" t="s">
        <v>1052</v>
      </c>
      <c r="O144" s="70" t="s">
        <v>1047</v>
      </c>
      <c r="P144" s="70" t="s">
        <v>1047</v>
      </c>
      <c r="Q144" s="70" t="s">
        <v>1052</v>
      </c>
      <c r="R144" s="70" t="s">
        <v>1047</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816</v>
      </c>
      <c r="K145" s="264" t="str">
        <f t="shared" ref="K145:K176" si="3">IF(OR(COUNTIF(L145:R145,"未確認")&gt;0,COUNTIF(L145:R145,"~*")&gt;0),"※","")</f>
        <v>※</v>
      </c>
      <c r="L145" s="117">
        <v>240</v>
      </c>
      <c r="M145" s="117">
        <v>143</v>
      </c>
      <c r="N145" s="117">
        <v>170</v>
      </c>
      <c r="O145" s="117">
        <v>149</v>
      </c>
      <c r="P145" s="117">
        <v>85</v>
      </c>
      <c r="Q145" s="117" t="s">
        <v>541</v>
      </c>
      <c r="R145" s="117">
        <v>29</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42</v>
      </c>
      <c r="K179" s="264" t="str">
        <f t="shared" si="5"/>
        <v/>
      </c>
      <c r="L179" s="117">
        <v>0</v>
      </c>
      <c r="M179" s="117">
        <v>0</v>
      </c>
      <c r="N179" s="117">
        <v>0</v>
      </c>
      <c r="O179" s="117">
        <v>0</v>
      </c>
      <c r="P179" s="117">
        <v>0</v>
      </c>
      <c r="Q179" s="117">
        <v>42</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1056</v>
      </c>
      <c r="O226" s="66" t="s">
        <v>1059</v>
      </c>
      <c r="P226" s="66" t="s">
        <v>1061</v>
      </c>
      <c r="Q226" s="66" t="s">
        <v>1064</v>
      </c>
      <c r="R226" s="66" t="s">
        <v>1065</v>
      </c>
      <c r="S226" s="8"/>
      <c r="T226" s="8"/>
      <c r="U226" s="8"/>
      <c r="V226" s="8"/>
    </row>
    <row r="227" spans="1:22" ht="20.25" customHeight="1">
      <c r="A227" s="243"/>
      <c r="B227" s="1"/>
      <c r="C227" s="3"/>
      <c r="D227" s="3"/>
      <c r="F227" s="3"/>
      <c r="G227" s="3"/>
      <c r="H227" s="287"/>
      <c r="I227" s="67" t="s">
        <v>36</v>
      </c>
      <c r="J227" s="68"/>
      <c r="K227" s="79"/>
      <c r="L227" s="70" t="s">
        <v>1047</v>
      </c>
      <c r="M227" s="70" t="s">
        <v>1052</v>
      </c>
      <c r="N227" s="70" t="s">
        <v>1052</v>
      </c>
      <c r="O227" s="70" t="s">
        <v>1047</v>
      </c>
      <c r="P227" s="70" t="s">
        <v>1047</v>
      </c>
      <c r="Q227" s="70" t="s">
        <v>1052</v>
      </c>
      <c r="R227" s="70" t="s">
        <v>1047</v>
      </c>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1056</v>
      </c>
      <c r="O234" s="66" t="s">
        <v>1059</v>
      </c>
      <c r="P234" s="66" t="s">
        <v>1061</v>
      </c>
      <c r="Q234" s="66" t="s">
        <v>1064</v>
      </c>
      <c r="R234" s="66" t="s">
        <v>1065</v>
      </c>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70" t="s">
        <v>1052</v>
      </c>
      <c r="O235" s="70" t="s">
        <v>1047</v>
      </c>
      <c r="P235" s="70" t="s">
        <v>1047</v>
      </c>
      <c r="Q235" s="70" t="s">
        <v>1052</v>
      </c>
      <c r="R235" s="70" t="s">
        <v>1047</v>
      </c>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1056</v>
      </c>
      <c r="O244" s="66" t="s">
        <v>1059</v>
      </c>
      <c r="P244" s="66" t="s">
        <v>1061</v>
      </c>
      <c r="Q244" s="66" t="s">
        <v>1064</v>
      </c>
      <c r="R244" s="66" t="s">
        <v>1065</v>
      </c>
      <c r="S244" s="8"/>
      <c r="T244" s="8"/>
      <c r="U244" s="8"/>
      <c r="V244" s="8"/>
    </row>
    <row r="245" spans="1:22" ht="20.25" customHeight="1">
      <c r="A245" s="243"/>
      <c r="B245" s="1"/>
      <c r="C245" s="62"/>
      <c r="D245" s="3"/>
      <c r="F245" s="3"/>
      <c r="G245" s="3"/>
      <c r="H245" s="287"/>
      <c r="I245" s="67" t="s">
        <v>36</v>
      </c>
      <c r="J245" s="68"/>
      <c r="K245" s="79"/>
      <c r="L245" s="70" t="s">
        <v>1047</v>
      </c>
      <c r="M245" s="70" t="s">
        <v>1052</v>
      </c>
      <c r="N245" s="70" t="s">
        <v>1052</v>
      </c>
      <c r="O245" s="70" t="s">
        <v>1047</v>
      </c>
      <c r="P245" s="70" t="s">
        <v>1047</v>
      </c>
      <c r="Q245" s="70" t="s">
        <v>1052</v>
      </c>
      <c r="R245" s="70" t="s">
        <v>1047</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1056</v>
      </c>
      <c r="O253" s="66" t="s">
        <v>1059</v>
      </c>
      <c r="P253" s="66" t="s">
        <v>1061</v>
      </c>
      <c r="Q253" s="66" t="s">
        <v>1064</v>
      </c>
      <c r="R253" s="66" t="s">
        <v>1065</v>
      </c>
      <c r="S253" s="8"/>
      <c r="T253" s="8"/>
      <c r="U253" s="8"/>
      <c r="V253" s="8"/>
    </row>
    <row r="254" spans="1:22" ht="27">
      <c r="A254" s="243"/>
      <c r="B254" s="1"/>
      <c r="C254" s="62"/>
      <c r="D254" s="3"/>
      <c r="F254" s="3"/>
      <c r="G254" s="3"/>
      <c r="H254" s="287"/>
      <c r="I254" s="67" t="s">
        <v>36</v>
      </c>
      <c r="J254" s="68"/>
      <c r="K254" s="79"/>
      <c r="L254" s="70" t="s">
        <v>1047</v>
      </c>
      <c r="M254" s="137" t="s">
        <v>1052</v>
      </c>
      <c r="N254" s="137" t="s">
        <v>1052</v>
      </c>
      <c r="O254" s="137" t="s">
        <v>1047</v>
      </c>
      <c r="P254" s="137" t="s">
        <v>1047</v>
      </c>
      <c r="Q254" s="137" t="s">
        <v>1052</v>
      </c>
      <c r="R254" s="137" t="s">
        <v>1047</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1056</v>
      </c>
      <c r="O263" s="66" t="s">
        <v>1059</v>
      </c>
      <c r="P263" s="66" t="s">
        <v>1061</v>
      </c>
      <c r="Q263" s="66" t="s">
        <v>1064</v>
      </c>
      <c r="R263" s="66" t="s">
        <v>1065</v>
      </c>
      <c r="S263" s="8"/>
      <c r="T263" s="8"/>
      <c r="U263" s="8"/>
      <c r="V263" s="8"/>
    </row>
    <row r="264" spans="1:22" ht="20.25" customHeight="1">
      <c r="A264" s="243"/>
      <c r="B264" s="1"/>
      <c r="C264" s="62"/>
      <c r="D264" s="3"/>
      <c r="F264" s="3"/>
      <c r="G264" s="3"/>
      <c r="H264" s="287"/>
      <c r="I264" s="67" t="s">
        <v>36</v>
      </c>
      <c r="J264" s="68"/>
      <c r="K264" s="79"/>
      <c r="L264" s="70" t="s">
        <v>1047</v>
      </c>
      <c r="M264" s="70" t="s">
        <v>1052</v>
      </c>
      <c r="N264" s="70" t="s">
        <v>1052</v>
      </c>
      <c r="O264" s="70" t="s">
        <v>1047</v>
      </c>
      <c r="P264" s="70" t="s">
        <v>1047</v>
      </c>
      <c r="Q264" s="70" t="s">
        <v>1052</v>
      </c>
      <c r="R264" s="70" t="s">
        <v>1047</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78</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19.2</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222</v>
      </c>
      <c r="K269" s="81" t="str">
        <f t="shared" si="8"/>
        <v/>
      </c>
      <c r="L269" s="147">
        <v>38</v>
      </c>
      <c r="M269" s="147">
        <v>31</v>
      </c>
      <c r="N269" s="147">
        <v>37</v>
      </c>
      <c r="O269" s="147">
        <v>35</v>
      </c>
      <c r="P269" s="147">
        <v>35</v>
      </c>
      <c r="Q269" s="147">
        <v>27</v>
      </c>
      <c r="R269" s="147">
        <v>19</v>
      </c>
    </row>
    <row r="270" spans="1:22" s="83" customFormat="1" ht="34.5" customHeight="1">
      <c r="A270" s="249" t="s">
        <v>725</v>
      </c>
      <c r="B270" s="120"/>
      <c r="C270" s="370"/>
      <c r="D270" s="370"/>
      <c r="E270" s="370"/>
      <c r="F270" s="370"/>
      <c r="G270" s="370" t="s">
        <v>148</v>
      </c>
      <c r="H270" s="370"/>
      <c r="I270" s="403"/>
      <c r="J270" s="266">
        <f t="shared" si="9"/>
        <v>14.6</v>
      </c>
      <c r="K270" s="81" t="str">
        <f t="shared" si="8"/>
        <v/>
      </c>
      <c r="L270" s="148">
        <v>2</v>
      </c>
      <c r="M270" s="148">
        <v>3.8</v>
      </c>
      <c r="N270" s="148">
        <v>2</v>
      </c>
      <c r="O270" s="148">
        <v>0.8</v>
      </c>
      <c r="P270" s="148">
        <v>3.9</v>
      </c>
      <c r="Q270" s="148">
        <v>0.6</v>
      </c>
      <c r="R270" s="148">
        <v>1.5</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0</v>
      </c>
      <c r="M271" s="147">
        <v>2</v>
      </c>
      <c r="N271" s="147">
        <v>0</v>
      </c>
      <c r="O271" s="147">
        <v>2</v>
      </c>
      <c r="P271" s="147">
        <v>0</v>
      </c>
      <c r="Q271" s="147">
        <v>0</v>
      </c>
      <c r="R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0" t="s">
        <v>152</v>
      </c>
      <c r="D273" s="371"/>
      <c r="E273" s="371"/>
      <c r="F273" s="371"/>
      <c r="G273" s="370" t="s">
        <v>146</v>
      </c>
      <c r="H273" s="370"/>
      <c r="I273" s="403"/>
      <c r="J273" s="266">
        <f t="shared" si="9"/>
        <v>22</v>
      </c>
      <c r="K273" s="81" t="str">
        <f t="shared" si="8"/>
        <v/>
      </c>
      <c r="L273" s="147">
        <v>4</v>
      </c>
      <c r="M273" s="147">
        <v>4</v>
      </c>
      <c r="N273" s="147">
        <v>1</v>
      </c>
      <c r="O273" s="147">
        <v>7</v>
      </c>
      <c r="P273" s="147">
        <v>3</v>
      </c>
      <c r="Q273" s="147">
        <v>3</v>
      </c>
      <c r="R273" s="147">
        <v>0</v>
      </c>
    </row>
    <row r="274" spans="1:18" s="83" customFormat="1" ht="34.5" customHeight="1">
      <c r="A274" s="249" t="s">
        <v>727</v>
      </c>
      <c r="B274" s="120"/>
      <c r="C274" s="371"/>
      <c r="D274" s="371"/>
      <c r="E274" s="371"/>
      <c r="F274" s="371"/>
      <c r="G274" s="370" t="s">
        <v>148</v>
      </c>
      <c r="H274" s="370"/>
      <c r="I274" s="403"/>
      <c r="J274" s="266">
        <f t="shared" si="9"/>
        <v>14.4</v>
      </c>
      <c r="K274" s="81" t="str">
        <f t="shared" si="8"/>
        <v/>
      </c>
      <c r="L274" s="148">
        <v>1.5</v>
      </c>
      <c r="M274" s="148">
        <v>2.8</v>
      </c>
      <c r="N274" s="148">
        <v>3.2</v>
      </c>
      <c r="O274" s="148">
        <v>2.5</v>
      </c>
      <c r="P274" s="148">
        <v>3</v>
      </c>
      <c r="Q274" s="148">
        <v>0</v>
      </c>
      <c r="R274" s="148">
        <v>1.4</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7</v>
      </c>
      <c r="K283" s="81" t="str">
        <f t="shared" si="8"/>
        <v/>
      </c>
      <c r="L283" s="147">
        <v>1</v>
      </c>
      <c r="M283" s="147">
        <v>1</v>
      </c>
      <c r="N283" s="147">
        <v>1</v>
      </c>
      <c r="O283" s="147">
        <v>1</v>
      </c>
      <c r="P283" s="147">
        <v>1</v>
      </c>
      <c r="Q283" s="147">
        <v>1</v>
      </c>
      <c r="R283" s="147">
        <v>1</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26</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35</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7</v>
      </c>
      <c r="K291" s="81" t="str">
        <f t="shared" si="8"/>
        <v/>
      </c>
      <c r="L291" s="147">
        <v>1</v>
      </c>
      <c r="M291" s="147">
        <v>1</v>
      </c>
      <c r="N291" s="147">
        <v>1</v>
      </c>
      <c r="O291" s="147">
        <v>1</v>
      </c>
      <c r="P291" s="147">
        <v>1</v>
      </c>
      <c r="Q291" s="147">
        <v>1</v>
      </c>
      <c r="R291" s="147">
        <v>1</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21</v>
      </c>
      <c r="M297" s="147">
        <v>32</v>
      </c>
      <c r="N297" s="147">
        <v>21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2.6</v>
      </c>
      <c r="M298" s="148">
        <v>13.7</v>
      </c>
      <c r="N298" s="148">
        <v>6.2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10</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0.9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4</v>
      </c>
      <c r="M301" s="147">
        <v>11</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1.1000000000000001</v>
      </c>
      <c r="M302" s="148">
        <v>1.8</v>
      </c>
      <c r="N302" s="148">
        <v>13.9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1056</v>
      </c>
      <c r="O322" s="66" t="s">
        <v>1059</v>
      </c>
      <c r="P322" s="66" t="s">
        <v>1061</v>
      </c>
      <c r="Q322" s="66" t="s">
        <v>1064</v>
      </c>
      <c r="R322" s="66" t="s">
        <v>1065</v>
      </c>
      <c r="S322" s="8"/>
      <c r="T322" s="8"/>
      <c r="U322" s="8"/>
      <c r="V322" s="8"/>
    </row>
    <row r="323" spans="1:22" ht="20.25" customHeight="1">
      <c r="A323" s="243"/>
      <c r="B323" s="1"/>
      <c r="C323" s="62"/>
      <c r="D323" s="3"/>
      <c r="F323" s="3"/>
      <c r="G323" s="3"/>
      <c r="H323" s="287"/>
      <c r="I323" s="67" t="s">
        <v>36</v>
      </c>
      <c r="J323" s="68"/>
      <c r="K323" s="79"/>
      <c r="L323" s="70" t="s">
        <v>1047</v>
      </c>
      <c r="M323" s="137" t="s">
        <v>1052</v>
      </c>
      <c r="N323" s="137" t="s">
        <v>1052</v>
      </c>
      <c r="O323" s="137" t="s">
        <v>1047</v>
      </c>
      <c r="P323" s="137" t="s">
        <v>1047</v>
      </c>
      <c r="Q323" s="137" t="s">
        <v>1052</v>
      </c>
      <c r="R323" s="137" t="s">
        <v>1047</v>
      </c>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0.6</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6</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6</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1056</v>
      </c>
      <c r="O342" s="66" t="s">
        <v>1059</v>
      </c>
      <c r="P342" s="66" t="s">
        <v>1061</v>
      </c>
      <c r="Q342" s="66" t="s">
        <v>1064</v>
      </c>
      <c r="R342" s="66" t="s">
        <v>1065</v>
      </c>
      <c r="S342" s="8"/>
      <c r="T342" s="8"/>
      <c r="U342" s="8"/>
      <c r="V342" s="8"/>
    </row>
    <row r="343" spans="1:22" ht="20.25" customHeight="1">
      <c r="A343" s="243"/>
      <c r="B343" s="1"/>
      <c r="C343" s="62"/>
      <c r="D343" s="3"/>
      <c r="F343" s="3"/>
      <c r="G343" s="3"/>
      <c r="H343" s="287"/>
      <c r="I343" s="67" t="s">
        <v>36</v>
      </c>
      <c r="J343" s="68"/>
      <c r="K343" s="79"/>
      <c r="L343" s="70" t="s">
        <v>1047</v>
      </c>
      <c r="M343" s="137" t="s">
        <v>1052</v>
      </c>
      <c r="N343" s="137" t="s">
        <v>1052</v>
      </c>
      <c r="O343" s="137" t="s">
        <v>1047</v>
      </c>
      <c r="P343" s="137" t="s">
        <v>1047</v>
      </c>
      <c r="Q343" s="137" t="s">
        <v>1052</v>
      </c>
      <c r="R343" s="137" t="s">
        <v>1047</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1056</v>
      </c>
      <c r="O367" s="66" t="s">
        <v>1059</v>
      </c>
      <c r="P367" s="66" t="s">
        <v>1061</v>
      </c>
      <c r="Q367" s="66" t="s">
        <v>1064</v>
      </c>
      <c r="R367" s="66" t="s">
        <v>1065</v>
      </c>
    </row>
    <row r="368" spans="1:22" s="118" customFormat="1" ht="20.25" customHeight="1">
      <c r="A368" s="243"/>
      <c r="B368" s="1"/>
      <c r="C368" s="3"/>
      <c r="D368" s="3"/>
      <c r="E368" s="3"/>
      <c r="F368" s="3"/>
      <c r="G368" s="3"/>
      <c r="H368" s="287"/>
      <c r="I368" s="67" t="s">
        <v>36</v>
      </c>
      <c r="J368" s="170"/>
      <c r="K368" s="79"/>
      <c r="L368" s="137" t="s">
        <v>1047</v>
      </c>
      <c r="M368" s="137" t="s">
        <v>1052</v>
      </c>
      <c r="N368" s="137" t="s">
        <v>1052</v>
      </c>
      <c r="O368" s="137" t="s">
        <v>1047</v>
      </c>
      <c r="P368" s="137" t="s">
        <v>1047</v>
      </c>
      <c r="Q368" s="137" t="s">
        <v>1052</v>
      </c>
      <c r="R368" s="137" t="s">
        <v>1047</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1056</v>
      </c>
      <c r="O390" s="66" t="s">
        <v>1059</v>
      </c>
      <c r="P390" s="66" t="s">
        <v>1061</v>
      </c>
      <c r="Q390" s="66" t="s">
        <v>1064</v>
      </c>
      <c r="R390" s="66" t="s">
        <v>1065</v>
      </c>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70" t="s">
        <v>1052</v>
      </c>
      <c r="O391" s="70" t="s">
        <v>1047</v>
      </c>
      <c r="P391" s="70" t="s">
        <v>1047</v>
      </c>
      <c r="Q391" s="70" t="s">
        <v>1052</v>
      </c>
      <c r="R391" s="70" t="s">
        <v>1047</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10371</v>
      </c>
      <c r="K392" s="81" t="str">
        <f t="shared" ref="K392:K397" si="12">IF(OR(COUNTIF(L392:R392,"未確認")&gt;0,COUNTIF(L392:R392,"~*")&gt;0),"※","")</f>
        <v/>
      </c>
      <c r="L392" s="147">
        <v>2709</v>
      </c>
      <c r="M392" s="147">
        <v>1733</v>
      </c>
      <c r="N392" s="147">
        <v>2058</v>
      </c>
      <c r="O392" s="147">
        <v>1626</v>
      </c>
      <c r="P392" s="147">
        <v>1041</v>
      </c>
      <c r="Q392" s="147">
        <v>886</v>
      </c>
      <c r="R392" s="147">
        <v>318</v>
      </c>
    </row>
    <row r="393" spans="1:22" s="83" customFormat="1" ht="34.5" customHeight="1">
      <c r="A393" s="249" t="s">
        <v>773</v>
      </c>
      <c r="B393" s="84"/>
      <c r="C393" s="369"/>
      <c r="D393" s="379"/>
      <c r="E393" s="319" t="s">
        <v>224</v>
      </c>
      <c r="F393" s="320"/>
      <c r="G393" s="320"/>
      <c r="H393" s="321"/>
      <c r="I393" s="342"/>
      <c r="J393" s="140">
        <f t="shared" si="11"/>
        <v>6146</v>
      </c>
      <c r="K393" s="81" t="str">
        <f t="shared" si="12"/>
        <v/>
      </c>
      <c r="L393" s="147">
        <v>2012</v>
      </c>
      <c r="M393" s="147">
        <v>995</v>
      </c>
      <c r="N393" s="147">
        <v>1242</v>
      </c>
      <c r="O393" s="147">
        <v>711</v>
      </c>
      <c r="P393" s="147">
        <v>466</v>
      </c>
      <c r="Q393" s="147">
        <v>538</v>
      </c>
      <c r="R393" s="147">
        <v>182</v>
      </c>
    </row>
    <row r="394" spans="1:22" s="83" customFormat="1" ht="34.5" customHeight="1">
      <c r="A394" s="250" t="s">
        <v>774</v>
      </c>
      <c r="B394" s="84"/>
      <c r="C394" s="369"/>
      <c r="D394" s="380"/>
      <c r="E394" s="319" t="s">
        <v>225</v>
      </c>
      <c r="F394" s="320"/>
      <c r="G394" s="320"/>
      <c r="H394" s="321"/>
      <c r="I394" s="342"/>
      <c r="J394" s="140">
        <f t="shared" si="11"/>
        <v>129</v>
      </c>
      <c r="K394" s="81" t="str">
        <f t="shared" si="12"/>
        <v/>
      </c>
      <c r="L394" s="147">
        <v>41</v>
      </c>
      <c r="M394" s="147">
        <v>15</v>
      </c>
      <c r="N394" s="147">
        <v>29</v>
      </c>
      <c r="O394" s="147">
        <v>22</v>
      </c>
      <c r="P394" s="147">
        <v>17</v>
      </c>
      <c r="Q394" s="147">
        <v>0</v>
      </c>
      <c r="R394" s="147">
        <v>5</v>
      </c>
    </row>
    <row r="395" spans="1:22" s="83" customFormat="1" ht="34.5" customHeight="1">
      <c r="A395" s="250" t="s">
        <v>775</v>
      </c>
      <c r="B395" s="84"/>
      <c r="C395" s="369"/>
      <c r="D395" s="381"/>
      <c r="E395" s="319" t="s">
        <v>226</v>
      </c>
      <c r="F395" s="320"/>
      <c r="G395" s="320"/>
      <c r="H395" s="321"/>
      <c r="I395" s="342"/>
      <c r="J395" s="140">
        <f t="shared" si="11"/>
        <v>4096</v>
      </c>
      <c r="K395" s="81" t="str">
        <f t="shared" si="12"/>
        <v/>
      </c>
      <c r="L395" s="147">
        <v>656</v>
      </c>
      <c r="M395" s="147">
        <v>723</v>
      </c>
      <c r="N395" s="147">
        <v>787</v>
      </c>
      <c r="O395" s="147">
        <v>893</v>
      </c>
      <c r="P395" s="147">
        <v>558</v>
      </c>
      <c r="Q395" s="147">
        <v>348</v>
      </c>
      <c r="R395" s="147">
        <v>131</v>
      </c>
    </row>
    <row r="396" spans="1:22" s="83" customFormat="1" ht="34.5" customHeight="1">
      <c r="A396" s="250" t="s">
        <v>776</v>
      </c>
      <c r="B396" s="1"/>
      <c r="C396" s="369"/>
      <c r="D396" s="319" t="s">
        <v>227</v>
      </c>
      <c r="E396" s="320"/>
      <c r="F396" s="320"/>
      <c r="G396" s="320"/>
      <c r="H396" s="321"/>
      <c r="I396" s="342"/>
      <c r="J396" s="140">
        <f t="shared" si="11"/>
        <v>102162</v>
      </c>
      <c r="K396" s="81" t="str">
        <f t="shared" si="12"/>
        <v/>
      </c>
      <c r="L396" s="147">
        <v>17418</v>
      </c>
      <c r="M396" s="147">
        <v>18629</v>
      </c>
      <c r="N396" s="147">
        <v>19760</v>
      </c>
      <c r="O396" s="147">
        <v>18333</v>
      </c>
      <c r="P396" s="147">
        <v>19139</v>
      </c>
      <c r="Q396" s="147">
        <v>3095</v>
      </c>
      <c r="R396" s="147">
        <v>5788</v>
      </c>
    </row>
    <row r="397" spans="1:22" s="83" customFormat="1" ht="34.5" customHeight="1">
      <c r="A397" s="250" t="s">
        <v>777</v>
      </c>
      <c r="B397" s="119"/>
      <c r="C397" s="369"/>
      <c r="D397" s="319" t="s">
        <v>228</v>
      </c>
      <c r="E397" s="320"/>
      <c r="F397" s="320"/>
      <c r="G397" s="320"/>
      <c r="H397" s="321"/>
      <c r="I397" s="343"/>
      <c r="J397" s="140">
        <f t="shared" si="11"/>
        <v>10447</v>
      </c>
      <c r="K397" s="81" t="str">
        <f t="shared" si="12"/>
        <v/>
      </c>
      <c r="L397" s="147">
        <v>2732</v>
      </c>
      <c r="M397" s="147">
        <v>1745</v>
      </c>
      <c r="N397" s="147">
        <v>2071</v>
      </c>
      <c r="O397" s="147">
        <v>1635</v>
      </c>
      <c r="P397" s="147">
        <v>1050</v>
      </c>
      <c r="Q397" s="147">
        <v>890</v>
      </c>
      <c r="R397" s="147">
        <v>324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1056</v>
      </c>
      <c r="O403" s="66" t="s">
        <v>1059</v>
      </c>
      <c r="P403" s="66" t="s">
        <v>1061</v>
      </c>
      <c r="Q403" s="66" t="s">
        <v>1064</v>
      </c>
      <c r="R403" s="66" t="s">
        <v>1065</v>
      </c>
      <c r="S403" s="8"/>
      <c r="T403" s="8"/>
      <c r="U403" s="8"/>
      <c r="V403" s="8"/>
    </row>
    <row r="404" spans="1:22" ht="20.25" customHeight="1">
      <c r="A404" s="243"/>
      <c r="B404" s="1"/>
      <c r="C404" s="62"/>
      <c r="D404" s="3"/>
      <c r="F404" s="3"/>
      <c r="G404" s="3"/>
      <c r="H404" s="287"/>
      <c r="I404" s="67" t="s">
        <v>36</v>
      </c>
      <c r="J404" s="68"/>
      <c r="K404" s="79"/>
      <c r="L404" s="70" t="s">
        <v>1047</v>
      </c>
      <c r="M404" s="70" t="s">
        <v>1052</v>
      </c>
      <c r="N404" s="70" t="s">
        <v>1052</v>
      </c>
      <c r="O404" s="70" t="s">
        <v>1047</v>
      </c>
      <c r="P404" s="70" t="s">
        <v>1047</v>
      </c>
      <c r="Q404" s="70" t="s">
        <v>1052</v>
      </c>
      <c r="R404" s="70" t="s">
        <v>1047</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10371</v>
      </c>
      <c r="K405" s="81" t="str">
        <f t="shared" ref="K405:K422" si="14">IF(OR(COUNTIF(L405:R405,"未確認")&gt;0,COUNTIF(L405:R405,"~*")&gt;0),"※","")</f>
        <v/>
      </c>
      <c r="L405" s="147">
        <v>2709</v>
      </c>
      <c r="M405" s="147">
        <v>1733</v>
      </c>
      <c r="N405" s="147">
        <v>2058</v>
      </c>
      <c r="O405" s="147">
        <v>1626</v>
      </c>
      <c r="P405" s="147">
        <v>1041</v>
      </c>
      <c r="Q405" s="147">
        <v>886</v>
      </c>
      <c r="R405" s="147">
        <v>318</v>
      </c>
    </row>
    <row r="406" spans="1:22" s="83" customFormat="1" ht="34.5" customHeight="1">
      <c r="A406" s="251" t="s">
        <v>779</v>
      </c>
      <c r="B406" s="119"/>
      <c r="C406" s="368"/>
      <c r="D406" s="374" t="s">
        <v>233</v>
      </c>
      <c r="E406" s="376" t="s">
        <v>234</v>
      </c>
      <c r="F406" s="377"/>
      <c r="G406" s="377"/>
      <c r="H406" s="378"/>
      <c r="I406" s="360"/>
      <c r="J406" s="140">
        <f t="shared" si="13"/>
        <v>1980</v>
      </c>
      <c r="K406" s="81" t="str">
        <f t="shared" si="14"/>
        <v/>
      </c>
      <c r="L406" s="147">
        <v>205</v>
      </c>
      <c r="M406" s="147">
        <v>453</v>
      </c>
      <c r="N406" s="147">
        <v>385</v>
      </c>
      <c r="O406" s="147">
        <v>180</v>
      </c>
      <c r="P406" s="147">
        <v>127</v>
      </c>
      <c r="Q406" s="147">
        <v>538</v>
      </c>
      <c r="R406" s="147">
        <v>92</v>
      </c>
    </row>
    <row r="407" spans="1:22" s="83" customFormat="1" ht="34.5" customHeight="1">
      <c r="A407" s="251" t="s">
        <v>780</v>
      </c>
      <c r="B407" s="119"/>
      <c r="C407" s="368"/>
      <c r="D407" s="368"/>
      <c r="E407" s="319" t="s">
        <v>235</v>
      </c>
      <c r="F407" s="320"/>
      <c r="G407" s="320"/>
      <c r="H407" s="321"/>
      <c r="I407" s="360"/>
      <c r="J407" s="140">
        <f t="shared" si="13"/>
        <v>7710</v>
      </c>
      <c r="K407" s="81" t="str">
        <f t="shared" si="14"/>
        <v/>
      </c>
      <c r="L407" s="147">
        <v>2378</v>
      </c>
      <c r="M407" s="147">
        <v>1145</v>
      </c>
      <c r="N407" s="147">
        <v>1544</v>
      </c>
      <c r="O407" s="147">
        <v>1302</v>
      </c>
      <c r="P407" s="147">
        <v>791</v>
      </c>
      <c r="Q407" s="147">
        <v>339</v>
      </c>
      <c r="R407" s="147">
        <v>211</v>
      </c>
    </row>
    <row r="408" spans="1:22" s="83" customFormat="1" ht="34.5" customHeight="1">
      <c r="A408" s="251" t="s">
        <v>781</v>
      </c>
      <c r="B408" s="119"/>
      <c r="C408" s="368"/>
      <c r="D408" s="368"/>
      <c r="E408" s="319" t="s">
        <v>236</v>
      </c>
      <c r="F408" s="320"/>
      <c r="G408" s="320"/>
      <c r="H408" s="321"/>
      <c r="I408" s="360"/>
      <c r="J408" s="140">
        <f t="shared" si="13"/>
        <v>246</v>
      </c>
      <c r="K408" s="81" t="str">
        <f t="shared" si="14"/>
        <v/>
      </c>
      <c r="L408" s="147">
        <v>40</v>
      </c>
      <c r="M408" s="147">
        <v>58</v>
      </c>
      <c r="N408" s="147">
        <v>72</v>
      </c>
      <c r="O408" s="147">
        <v>27</v>
      </c>
      <c r="P408" s="147">
        <v>34</v>
      </c>
      <c r="Q408" s="147">
        <v>6</v>
      </c>
      <c r="R408" s="147">
        <v>9</v>
      </c>
    </row>
    <row r="409" spans="1:22" s="83" customFormat="1" ht="34.5" customHeight="1">
      <c r="A409" s="251" t="s">
        <v>782</v>
      </c>
      <c r="B409" s="119"/>
      <c r="C409" s="368"/>
      <c r="D409" s="368"/>
      <c r="E409" s="316" t="s">
        <v>986</v>
      </c>
      <c r="F409" s="317"/>
      <c r="G409" s="317"/>
      <c r="H409" s="318"/>
      <c r="I409" s="360"/>
      <c r="J409" s="140">
        <f t="shared" si="13"/>
        <v>434</v>
      </c>
      <c r="K409" s="81" t="str">
        <f t="shared" si="14"/>
        <v/>
      </c>
      <c r="L409" s="147">
        <v>86</v>
      </c>
      <c r="M409" s="147">
        <v>76</v>
      </c>
      <c r="N409" s="147">
        <v>57</v>
      </c>
      <c r="O409" s="147">
        <v>117</v>
      </c>
      <c r="P409" s="147">
        <v>89</v>
      </c>
      <c r="Q409" s="147">
        <v>3</v>
      </c>
      <c r="R409" s="147">
        <v>6</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1</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10438</v>
      </c>
      <c r="K413" s="81" t="str">
        <f t="shared" si="14"/>
        <v/>
      </c>
      <c r="L413" s="147">
        <v>2732</v>
      </c>
      <c r="M413" s="147">
        <v>1745</v>
      </c>
      <c r="N413" s="147">
        <v>2071</v>
      </c>
      <c r="O413" s="147">
        <v>1626</v>
      </c>
      <c r="P413" s="147">
        <v>1050</v>
      </c>
      <c r="Q413" s="147">
        <v>890</v>
      </c>
      <c r="R413" s="147">
        <v>324</v>
      </c>
    </row>
    <row r="414" spans="1:22" s="83" customFormat="1" ht="34.5" customHeight="1">
      <c r="A414" s="251" t="s">
        <v>787</v>
      </c>
      <c r="B414" s="119"/>
      <c r="C414" s="368"/>
      <c r="D414" s="374" t="s">
        <v>240</v>
      </c>
      <c r="E414" s="376" t="s">
        <v>241</v>
      </c>
      <c r="F414" s="377"/>
      <c r="G414" s="377"/>
      <c r="H414" s="378"/>
      <c r="I414" s="360"/>
      <c r="J414" s="140">
        <f t="shared" si="13"/>
        <v>1962</v>
      </c>
      <c r="K414" s="81" t="str">
        <f t="shared" si="14"/>
        <v/>
      </c>
      <c r="L414" s="147">
        <v>197</v>
      </c>
      <c r="M414" s="147">
        <v>334</v>
      </c>
      <c r="N414" s="147">
        <v>335</v>
      </c>
      <c r="O414" s="147">
        <v>115</v>
      </c>
      <c r="P414" s="147">
        <v>123</v>
      </c>
      <c r="Q414" s="147">
        <v>806</v>
      </c>
      <c r="R414" s="147">
        <v>52</v>
      </c>
    </row>
    <row r="415" spans="1:22" s="83" customFormat="1" ht="34.5" customHeight="1">
      <c r="A415" s="251" t="s">
        <v>788</v>
      </c>
      <c r="B415" s="119"/>
      <c r="C415" s="368"/>
      <c r="D415" s="368"/>
      <c r="E415" s="319" t="s">
        <v>242</v>
      </c>
      <c r="F415" s="320"/>
      <c r="G415" s="320"/>
      <c r="H415" s="321"/>
      <c r="I415" s="360"/>
      <c r="J415" s="140">
        <f t="shared" si="13"/>
        <v>7022</v>
      </c>
      <c r="K415" s="81" t="str">
        <f t="shared" si="14"/>
        <v/>
      </c>
      <c r="L415" s="147">
        <v>2254</v>
      </c>
      <c r="M415" s="147">
        <v>1157</v>
      </c>
      <c r="N415" s="147">
        <v>1539</v>
      </c>
      <c r="O415" s="147">
        <v>1151</v>
      </c>
      <c r="P415" s="147">
        <v>682</v>
      </c>
      <c r="Q415" s="147">
        <v>10</v>
      </c>
      <c r="R415" s="147">
        <v>229</v>
      </c>
    </row>
    <row r="416" spans="1:22" s="83" customFormat="1" ht="34.5" customHeight="1">
      <c r="A416" s="251" t="s">
        <v>789</v>
      </c>
      <c r="B416" s="119"/>
      <c r="C416" s="368"/>
      <c r="D416" s="368"/>
      <c r="E416" s="319" t="s">
        <v>243</v>
      </c>
      <c r="F416" s="320"/>
      <c r="G416" s="320"/>
      <c r="H416" s="321"/>
      <c r="I416" s="360"/>
      <c r="J416" s="140">
        <f t="shared" si="13"/>
        <v>680</v>
      </c>
      <c r="K416" s="81" t="str">
        <f t="shared" si="14"/>
        <v/>
      </c>
      <c r="L416" s="147">
        <v>168</v>
      </c>
      <c r="M416" s="147">
        <v>113</v>
      </c>
      <c r="N416" s="147">
        <v>84</v>
      </c>
      <c r="O416" s="147">
        <v>199</v>
      </c>
      <c r="P416" s="147">
        <v>77</v>
      </c>
      <c r="Q416" s="147">
        <v>8</v>
      </c>
      <c r="R416" s="147">
        <v>31</v>
      </c>
    </row>
    <row r="417" spans="1:22" s="83" customFormat="1" ht="34.5" customHeight="1">
      <c r="A417" s="251" t="s">
        <v>790</v>
      </c>
      <c r="B417" s="119"/>
      <c r="C417" s="368"/>
      <c r="D417" s="368"/>
      <c r="E417" s="319" t="s">
        <v>244</v>
      </c>
      <c r="F417" s="320"/>
      <c r="G417" s="320"/>
      <c r="H417" s="321"/>
      <c r="I417" s="360"/>
      <c r="J417" s="140">
        <f t="shared" si="13"/>
        <v>92</v>
      </c>
      <c r="K417" s="81" t="str">
        <f t="shared" si="14"/>
        <v/>
      </c>
      <c r="L417" s="147">
        <v>16</v>
      </c>
      <c r="M417" s="147">
        <v>12</v>
      </c>
      <c r="N417" s="147">
        <v>17</v>
      </c>
      <c r="O417" s="147">
        <v>23</v>
      </c>
      <c r="P417" s="147">
        <v>23</v>
      </c>
      <c r="Q417" s="147">
        <v>0</v>
      </c>
      <c r="R417" s="147">
        <v>1</v>
      </c>
    </row>
    <row r="418" spans="1:22" s="83" customFormat="1" ht="34.5" customHeight="1">
      <c r="A418" s="251" t="s">
        <v>791</v>
      </c>
      <c r="B418" s="119"/>
      <c r="C418" s="368"/>
      <c r="D418" s="368"/>
      <c r="E418" s="319" t="s">
        <v>245</v>
      </c>
      <c r="F418" s="320"/>
      <c r="G418" s="320"/>
      <c r="H418" s="321"/>
      <c r="I418" s="360"/>
      <c r="J418" s="140">
        <f t="shared" si="13"/>
        <v>38</v>
      </c>
      <c r="K418" s="81" t="str">
        <f t="shared" si="14"/>
        <v/>
      </c>
      <c r="L418" s="147">
        <v>7</v>
      </c>
      <c r="M418" s="147">
        <v>6</v>
      </c>
      <c r="N418" s="147">
        <v>2</v>
      </c>
      <c r="O418" s="147">
        <v>15</v>
      </c>
      <c r="P418" s="147">
        <v>8</v>
      </c>
      <c r="Q418" s="147">
        <v>0</v>
      </c>
      <c r="R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230</v>
      </c>
      <c r="K420" s="81" t="str">
        <f t="shared" si="14"/>
        <v/>
      </c>
      <c r="L420" s="147">
        <v>59</v>
      </c>
      <c r="M420" s="147">
        <v>42</v>
      </c>
      <c r="N420" s="147">
        <v>24</v>
      </c>
      <c r="O420" s="147">
        <v>60</v>
      </c>
      <c r="P420" s="147">
        <v>43</v>
      </c>
      <c r="Q420" s="147">
        <v>0</v>
      </c>
      <c r="R420" s="147">
        <v>2</v>
      </c>
    </row>
    <row r="421" spans="1:22" s="83" customFormat="1" ht="34.5" customHeight="1">
      <c r="A421" s="251" t="s">
        <v>794</v>
      </c>
      <c r="B421" s="119"/>
      <c r="C421" s="368"/>
      <c r="D421" s="368"/>
      <c r="E421" s="319" t="s">
        <v>247</v>
      </c>
      <c r="F421" s="320"/>
      <c r="G421" s="320"/>
      <c r="H421" s="321"/>
      <c r="I421" s="360"/>
      <c r="J421" s="140">
        <f t="shared" si="13"/>
        <v>411</v>
      </c>
      <c r="K421" s="81" t="str">
        <f t="shared" si="14"/>
        <v/>
      </c>
      <c r="L421" s="147">
        <v>31</v>
      </c>
      <c r="M421" s="147">
        <v>79</v>
      </c>
      <c r="N421" s="147">
        <v>70</v>
      </c>
      <c r="O421" s="147">
        <v>62</v>
      </c>
      <c r="P421" s="147">
        <v>94</v>
      </c>
      <c r="Q421" s="147">
        <v>66</v>
      </c>
      <c r="R421" s="147">
        <v>9</v>
      </c>
    </row>
    <row r="422" spans="1:22" s="83" customFormat="1" ht="34.5" customHeight="1">
      <c r="A422" s="251" t="s">
        <v>795</v>
      </c>
      <c r="B422" s="119"/>
      <c r="C422" s="368"/>
      <c r="D422" s="368"/>
      <c r="E422" s="319" t="s">
        <v>166</v>
      </c>
      <c r="F422" s="320"/>
      <c r="G422" s="320"/>
      <c r="H422" s="321"/>
      <c r="I422" s="361"/>
      <c r="J422" s="140">
        <f t="shared" si="13"/>
        <v>3</v>
      </c>
      <c r="K422" s="81" t="str">
        <f t="shared" si="14"/>
        <v/>
      </c>
      <c r="L422" s="147">
        <v>0</v>
      </c>
      <c r="M422" s="147">
        <v>2</v>
      </c>
      <c r="N422" s="147">
        <v>0</v>
      </c>
      <c r="O422" s="147">
        <v>1</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1056</v>
      </c>
      <c r="O428" s="66" t="s">
        <v>1059</v>
      </c>
      <c r="P428" s="66" t="s">
        <v>1061</v>
      </c>
      <c r="Q428" s="66" t="s">
        <v>1064</v>
      </c>
      <c r="R428" s="66" t="s">
        <v>1065</v>
      </c>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70" t="s">
        <v>1052</v>
      </c>
      <c r="O429" s="70" t="s">
        <v>1047</v>
      </c>
      <c r="P429" s="70" t="s">
        <v>1047</v>
      </c>
      <c r="Q429" s="70" t="s">
        <v>1052</v>
      </c>
      <c r="R429" s="70" t="s">
        <v>1047</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8476</v>
      </c>
      <c r="K430" s="193" t="str">
        <f>IF(OR(COUNTIF(L430:R430,"未確認")&gt;0,COUNTIF(L430:R430,"~*")&gt;0),"※","")</f>
        <v/>
      </c>
      <c r="L430" s="147">
        <v>2535</v>
      </c>
      <c r="M430" s="147">
        <v>1411</v>
      </c>
      <c r="N430" s="147">
        <v>1736</v>
      </c>
      <c r="O430" s="147">
        <v>1511</v>
      </c>
      <c r="P430" s="147">
        <v>927</v>
      </c>
      <c r="Q430" s="147">
        <v>84</v>
      </c>
      <c r="R430" s="147">
        <v>272</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15</v>
      </c>
      <c r="K431" s="193" t="str">
        <f>IF(OR(COUNTIF(L431:R431,"未確認")&gt;0,COUNTIF(L431:R431,"~*")&gt;0),"※","")</f>
        <v/>
      </c>
      <c r="L431" s="147">
        <v>2</v>
      </c>
      <c r="M431" s="147">
        <v>6</v>
      </c>
      <c r="N431" s="147">
        <v>5</v>
      </c>
      <c r="O431" s="147">
        <v>0</v>
      </c>
      <c r="P431" s="147">
        <v>2</v>
      </c>
      <c r="Q431" s="147">
        <v>0</v>
      </c>
      <c r="R431" s="147">
        <v>0</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350</v>
      </c>
      <c r="K432" s="193" t="str">
        <f>IF(OR(COUNTIF(L432:R432,"未確認")&gt;0,COUNTIF(L432:R432,"~*")&gt;0),"※","")</f>
        <v/>
      </c>
      <c r="L432" s="147">
        <v>70</v>
      </c>
      <c r="M432" s="147">
        <v>70</v>
      </c>
      <c r="N432" s="147">
        <v>46</v>
      </c>
      <c r="O432" s="147">
        <v>55</v>
      </c>
      <c r="P432" s="147">
        <v>89</v>
      </c>
      <c r="Q432" s="147">
        <v>0</v>
      </c>
      <c r="R432" s="147">
        <v>20</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8081</v>
      </c>
      <c r="K433" s="193" t="str">
        <f>IF(OR(COUNTIF(L433:R433,"未確認")&gt;0,COUNTIF(L433:R433,"~*")&gt;0),"※","")</f>
        <v/>
      </c>
      <c r="L433" s="147">
        <v>2449</v>
      </c>
      <c r="M433" s="147">
        <v>1334</v>
      </c>
      <c r="N433" s="147">
        <v>1680</v>
      </c>
      <c r="O433" s="147">
        <v>1454</v>
      </c>
      <c r="P433" s="147">
        <v>832</v>
      </c>
      <c r="Q433" s="147">
        <v>84</v>
      </c>
      <c r="R433" s="147">
        <v>248</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30</v>
      </c>
      <c r="K434" s="193" t="str">
        <f>IF(OR(COUNTIF(L434:R434,"未確認")&gt;0,COUNTIF(L434:R434,"~*")&gt;0),"※","")</f>
        <v/>
      </c>
      <c r="L434" s="147">
        <v>14</v>
      </c>
      <c r="M434" s="147">
        <v>1</v>
      </c>
      <c r="N434" s="147">
        <v>5</v>
      </c>
      <c r="O434" s="147">
        <v>2</v>
      </c>
      <c r="P434" s="147">
        <v>4</v>
      </c>
      <c r="Q434" s="147">
        <v>0</v>
      </c>
      <c r="R434" s="147">
        <v>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1056</v>
      </c>
      <c r="O441" s="66" t="s">
        <v>1059</v>
      </c>
      <c r="P441" s="66" t="s">
        <v>1061</v>
      </c>
      <c r="Q441" s="66" t="s">
        <v>1064</v>
      </c>
      <c r="R441" s="66" t="s">
        <v>1065</v>
      </c>
      <c r="S441" s="8"/>
      <c r="T441" s="8"/>
      <c r="U441" s="8"/>
      <c r="V441" s="8"/>
    </row>
    <row r="442" spans="1:22" ht="20.25" customHeight="1">
      <c r="A442" s="243"/>
      <c r="B442" s="1"/>
      <c r="C442" s="3"/>
      <c r="D442" s="3"/>
      <c r="F442" s="3"/>
      <c r="G442" s="3"/>
      <c r="H442" s="287"/>
      <c r="I442" s="67" t="s">
        <v>36</v>
      </c>
      <c r="J442" s="68"/>
      <c r="K442" s="186"/>
      <c r="L442" s="70" t="s">
        <v>1047</v>
      </c>
      <c r="M442" s="70" t="s">
        <v>1052</v>
      </c>
      <c r="N442" s="70" t="s">
        <v>1052</v>
      </c>
      <c r="O442" s="70" t="s">
        <v>1047</v>
      </c>
      <c r="P442" s="70" t="s">
        <v>1047</v>
      </c>
      <c r="Q442" s="70" t="s">
        <v>1052</v>
      </c>
      <c r="R442" s="70" t="s">
        <v>1047</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1056</v>
      </c>
      <c r="O466" s="66" t="s">
        <v>1059</v>
      </c>
      <c r="P466" s="66" t="s">
        <v>1061</v>
      </c>
      <c r="Q466" s="66" t="s">
        <v>1064</v>
      </c>
      <c r="R466" s="66" t="s">
        <v>1065</v>
      </c>
      <c r="S466" s="8"/>
      <c r="T466" s="8"/>
      <c r="U466" s="8"/>
      <c r="V466" s="8"/>
    </row>
    <row r="467" spans="1:22" ht="20.25" customHeight="1">
      <c r="A467" s="243"/>
      <c r="B467" s="1"/>
      <c r="C467" s="62"/>
      <c r="D467" s="3"/>
      <c r="F467" s="3"/>
      <c r="G467" s="3"/>
      <c r="H467" s="287"/>
      <c r="I467" s="67" t="s">
        <v>36</v>
      </c>
      <c r="J467" s="68"/>
      <c r="K467" s="186"/>
      <c r="L467" s="70" t="s">
        <v>1047</v>
      </c>
      <c r="M467" s="70" t="s">
        <v>1052</v>
      </c>
      <c r="N467" s="70" t="s">
        <v>1052</v>
      </c>
      <c r="O467" s="70" t="s">
        <v>1047</v>
      </c>
      <c r="P467" s="70" t="s">
        <v>1047</v>
      </c>
      <c r="Q467" s="70" t="s">
        <v>1052</v>
      </c>
      <c r="R467" s="70" t="s">
        <v>1047</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339</v>
      </c>
      <c r="K468" s="201" t="str">
        <f t="shared" ref="K468:K475" si="16">IF(OR(COUNTIF(L468:R468,"未確認")&gt;0,COUNTIF(L468:R468,"*")&gt;0),"※","")</f>
        <v>※</v>
      </c>
      <c r="L468" s="117">
        <v>150</v>
      </c>
      <c r="M468" s="117">
        <v>27</v>
      </c>
      <c r="N468" s="117">
        <v>75</v>
      </c>
      <c r="O468" s="117">
        <v>49</v>
      </c>
      <c r="P468" s="117" t="s">
        <v>541</v>
      </c>
      <c r="Q468" s="117">
        <v>38</v>
      </c>
      <c r="R468" s="117" t="s">
        <v>541</v>
      </c>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IF(SUM(L469:R469)=0,IF(COUNTIF(L469:R469,"未確認")&gt;0,"未確認",IF(COUNTIF(L469:R469,"~*")&gt;0,"*",SUM(L469:R469))),SUM(L469:R469))</f>
        <v>15</v>
      </c>
      <c r="K469" s="201" t="str">
        <f t="shared" si="16"/>
        <v>※</v>
      </c>
      <c r="L469" s="117" t="s">
        <v>541</v>
      </c>
      <c r="M469" s="117" t="s">
        <v>541</v>
      </c>
      <c r="N469" s="117">
        <v>0</v>
      </c>
      <c r="O469" s="117">
        <v>15</v>
      </c>
      <c r="P469" s="117" t="s">
        <v>541</v>
      </c>
      <c r="Q469" s="117" t="s">
        <v>541</v>
      </c>
      <c r="R469" s="117" t="s">
        <v>541</v>
      </c>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t="s">
        <v>541</v>
      </c>
      <c r="N471" s="117">
        <v>0</v>
      </c>
      <c r="O471" s="117">
        <v>0</v>
      </c>
      <c r="P471" s="117">
        <v>0</v>
      </c>
      <c r="Q471" s="117" t="s">
        <v>541</v>
      </c>
      <c r="R471" s="117">
        <v>0</v>
      </c>
      <c r="S471" s="8"/>
      <c r="T471" s="8"/>
      <c r="U471" s="8"/>
      <c r="V471" s="8"/>
    </row>
    <row r="472" spans="1:22" ht="34.5" customHeight="1">
      <c r="A472" s="252" t="s">
        <v>815</v>
      </c>
      <c r="B472" s="1"/>
      <c r="C472" s="202"/>
      <c r="D472" s="355"/>
      <c r="E472" s="319" t="s">
        <v>288</v>
      </c>
      <c r="F472" s="320"/>
      <c r="G472" s="320"/>
      <c r="H472" s="321"/>
      <c r="I472" s="353"/>
      <c r="J472" s="116">
        <f t="shared" si="17"/>
        <v>139</v>
      </c>
      <c r="K472" s="201" t="str">
        <f t="shared" si="16"/>
        <v>※</v>
      </c>
      <c r="L472" s="117">
        <v>139</v>
      </c>
      <c r="M472" s="117" t="s">
        <v>541</v>
      </c>
      <c r="N472" s="117">
        <v>0</v>
      </c>
      <c r="O472" s="117" t="s">
        <v>541</v>
      </c>
      <c r="P472" s="117">
        <v>0</v>
      </c>
      <c r="Q472" s="117">
        <v>0</v>
      </c>
      <c r="R472" s="117" t="s">
        <v>541</v>
      </c>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v>0</v>
      </c>
      <c r="O473" s="117" t="s">
        <v>541</v>
      </c>
      <c r="P473" s="117">
        <v>0</v>
      </c>
      <c r="Q473" s="117" t="s">
        <v>541</v>
      </c>
      <c r="R473" s="117">
        <v>0</v>
      </c>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f t="shared" si="17"/>
        <v>13</v>
      </c>
      <c r="K475" s="201" t="str">
        <f t="shared" si="16"/>
        <v>※</v>
      </c>
      <c r="L475" s="117">
        <v>0</v>
      </c>
      <c r="M475" s="117">
        <v>0</v>
      </c>
      <c r="N475" s="117">
        <v>13</v>
      </c>
      <c r="O475" s="117" t="s">
        <v>541</v>
      </c>
      <c r="P475" s="117">
        <v>0</v>
      </c>
      <c r="Q475" s="117" t="s">
        <v>541</v>
      </c>
      <c r="R475" s="117">
        <v>0</v>
      </c>
      <c r="S475" s="8"/>
      <c r="T475" s="8"/>
      <c r="U475" s="8"/>
      <c r="V475" s="8"/>
    </row>
    <row r="476" spans="1:22" ht="34.5" customHeight="1">
      <c r="A476" s="252" t="s">
        <v>819</v>
      </c>
      <c r="B476" s="1"/>
      <c r="C476" s="202"/>
      <c r="D476" s="355"/>
      <c r="E476" s="319" t="s">
        <v>292</v>
      </c>
      <c r="F476" s="320"/>
      <c r="G476" s="320"/>
      <c r="H476" s="321"/>
      <c r="I476" s="353"/>
      <c r="J476" s="116">
        <f t="shared" si="17"/>
        <v>54</v>
      </c>
      <c r="K476" s="201" t="str">
        <f>IF(OR(COUNTIF(L476:R476,"未確認")&gt;0,COUNTIF(L476:R476,"~")&gt;0),"※","")</f>
        <v/>
      </c>
      <c r="L476" s="117">
        <v>0</v>
      </c>
      <c r="M476" s="117">
        <v>20</v>
      </c>
      <c r="N476" s="117">
        <v>12</v>
      </c>
      <c r="O476" s="117">
        <v>0</v>
      </c>
      <c r="P476" s="117" t="s">
        <v>541</v>
      </c>
      <c r="Q476" s="117">
        <v>22</v>
      </c>
      <c r="R476" s="117" t="s">
        <v>541</v>
      </c>
      <c r="S476" s="8"/>
      <c r="T476" s="8"/>
      <c r="U476" s="8"/>
      <c r="V476" s="8"/>
    </row>
    <row r="477" spans="1:22" ht="34.5" customHeight="1">
      <c r="A477" s="252" t="s">
        <v>820</v>
      </c>
      <c r="B477" s="1"/>
      <c r="C477" s="202"/>
      <c r="D477" s="355"/>
      <c r="E477" s="319" t="s">
        <v>293</v>
      </c>
      <c r="F477" s="320"/>
      <c r="G477" s="320"/>
      <c r="H477" s="321"/>
      <c r="I477" s="353"/>
      <c r="J477" s="116">
        <f t="shared" si="17"/>
        <v>95</v>
      </c>
      <c r="K477" s="201" t="str">
        <f t="shared" ref="K477:K496" si="18">IF(OR(COUNTIF(L477:R477,"未確認")&gt;0,COUNTIF(L477:R477,"*")&gt;0),"※","")</f>
        <v>※</v>
      </c>
      <c r="L477" s="117" t="s">
        <v>541</v>
      </c>
      <c r="M477" s="117" t="s">
        <v>541</v>
      </c>
      <c r="N477" s="117">
        <v>53</v>
      </c>
      <c r="O477" s="117">
        <v>29</v>
      </c>
      <c r="P477" s="117" t="s">
        <v>541</v>
      </c>
      <c r="Q477" s="117">
        <v>13</v>
      </c>
      <c r="R477" s="117" t="s">
        <v>541</v>
      </c>
      <c r="S477" s="8"/>
      <c r="T477" s="8"/>
      <c r="U477" s="8"/>
      <c r="V477" s="8"/>
    </row>
    <row r="478" spans="1:22" ht="34.5" customHeight="1">
      <c r="A478" s="252" t="s">
        <v>821</v>
      </c>
      <c r="B478" s="1"/>
      <c r="C478" s="202"/>
      <c r="D478" s="355"/>
      <c r="E478" s="319" t="s">
        <v>294</v>
      </c>
      <c r="F478" s="320"/>
      <c r="G478" s="320"/>
      <c r="H478" s="321"/>
      <c r="I478" s="353"/>
      <c r="J478" s="116">
        <f t="shared" si="17"/>
        <v>16</v>
      </c>
      <c r="K478" s="201" t="str">
        <f t="shared" si="18"/>
        <v>※</v>
      </c>
      <c r="L478" s="117">
        <v>16</v>
      </c>
      <c r="M478" s="117">
        <v>0</v>
      </c>
      <c r="N478" s="117">
        <v>0</v>
      </c>
      <c r="O478" s="117">
        <v>0</v>
      </c>
      <c r="P478" s="117" t="s">
        <v>541</v>
      </c>
      <c r="Q478" s="117" t="s">
        <v>541</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v>0</v>
      </c>
      <c r="P479" s="117">
        <v>0</v>
      </c>
      <c r="Q479" s="117" t="s">
        <v>541</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112</v>
      </c>
      <c r="K481" s="201" t="str">
        <f t="shared" si="18"/>
        <v>※</v>
      </c>
      <c r="L481" s="117">
        <v>19</v>
      </c>
      <c r="M481" s="117" t="s">
        <v>541</v>
      </c>
      <c r="N481" s="117">
        <v>37</v>
      </c>
      <c r="O481" s="117">
        <v>22</v>
      </c>
      <c r="P481" s="117" t="s">
        <v>541</v>
      </c>
      <c r="Q481" s="117">
        <v>34</v>
      </c>
      <c r="R481" s="117" t="s">
        <v>541</v>
      </c>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IF(SUM(L482:R482)=0,IF(COUNTIF(L482:R482,"未確認")&gt;0,"未確認",IF(COUNTIF(L482:R482,"~*")&gt;0,"*",SUM(L482:R482))),SUM(L482:R482))</f>
        <v>*</v>
      </c>
      <c r="K482" s="201" t="str">
        <f t="shared" si="18"/>
        <v>※</v>
      </c>
      <c r="L482" s="117">
        <v>0</v>
      </c>
      <c r="M482" s="117">
        <v>0</v>
      </c>
      <c r="N482" s="117">
        <v>0</v>
      </c>
      <c r="O482" s="117" t="s">
        <v>541</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t="s">
        <v>541</v>
      </c>
      <c r="R484" s="117">
        <v>0</v>
      </c>
      <c r="S484" s="8"/>
      <c r="T484" s="8"/>
      <c r="U484" s="8"/>
      <c r="V484" s="8"/>
    </row>
    <row r="485" spans="1:22" ht="34.5" customHeight="1">
      <c r="A485" s="252" t="s">
        <v>827</v>
      </c>
      <c r="B485" s="1"/>
      <c r="C485" s="202"/>
      <c r="D485" s="355"/>
      <c r="E485" s="319" t="s">
        <v>288</v>
      </c>
      <c r="F485" s="320"/>
      <c r="G485" s="320"/>
      <c r="H485" s="321"/>
      <c r="I485" s="353"/>
      <c r="J485" s="116" t="str">
        <f t="shared" si="19"/>
        <v>*</v>
      </c>
      <c r="K485" s="201" t="str">
        <f t="shared" si="18"/>
        <v>※</v>
      </c>
      <c r="L485" s="117" t="s">
        <v>541</v>
      </c>
      <c r="M485" s="117" t="s">
        <v>541</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f t="shared" si="19"/>
        <v>12</v>
      </c>
      <c r="K488" s="201" t="str">
        <f t="shared" si="18"/>
        <v>※</v>
      </c>
      <c r="L488" s="117">
        <v>0</v>
      </c>
      <c r="M488" s="117">
        <v>0</v>
      </c>
      <c r="N488" s="117">
        <v>12</v>
      </c>
      <c r="O488" s="117" t="s">
        <v>541</v>
      </c>
      <c r="P488" s="117">
        <v>0</v>
      </c>
      <c r="Q488" s="117" t="s">
        <v>541</v>
      </c>
      <c r="R488" s="117">
        <v>0</v>
      </c>
      <c r="S488" s="8"/>
      <c r="T488" s="8"/>
      <c r="U488" s="8"/>
      <c r="V488" s="8"/>
    </row>
    <row r="489" spans="1:22" ht="34.5" customHeight="1">
      <c r="A489" s="252" t="s">
        <v>831</v>
      </c>
      <c r="B489" s="1"/>
      <c r="C489" s="202"/>
      <c r="D489" s="355"/>
      <c r="E489" s="319" t="s">
        <v>292</v>
      </c>
      <c r="F489" s="320"/>
      <c r="G489" s="320"/>
      <c r="H489" s="321"/>
      <c r="I489" s="353"/>
      <c r="J489" s="116">
        <f t="shared" si="19"/>
        <v>18</v>
      </c>
      <c r="K489" s="201" t="str">
        <f t="shared" si="18"/>
        <v/>
      </c>
      <c r="L489" s="117">
        <v>0</v>
      </c>
      <c r="M489" s="117">
        <v>0</v>
      </c>
      <c r="N489" s="117">
        <v>0</v>
      </c>
      <c r="O489" s="117">
        <v>0</v>
      </c>
      <c r="P489" s="117">
        <v>0</v>
      </c>
      <c r="Q489" s="117">
        <v>18</v>
      </c>
      <c r="R489" s="117">
        <v>0</v>
      </c>
      <c r="S489" s="8"/>
      <c r="T489" s="8"/>
      <c r="U489" s="8"/>
      <c r="V489" s="8"/>
    </row>
    <row r="490" spans="1:22" ht="34.5" customHeight="1">
      <c r="A490" s="252" t="s">
        <v>832</v>
      </c>
      <c r="B490" s="1"/>
      <c r="C490" s="202"/>
      <c r="D490" s="355"/>
      <c r="E490" s="319" t="s">
        <v>293</v>
      </c>
      <c r="F490" s="320"/>
      <c r="G490" s="320"/>
      <c r="H490" s="321"/>
      <c r="I490" s="353"/>
      <c r="J490" s="116">
        <f t="shared" si="19"/>
        <v>51</v>
      </c>
      <c r="K490" s="201" t="str">
        <f t="shared" si="18"/>
        <v>※</v>
      </c>
      <c r="L490" s="117" t="s">
        <v>541</v>
      </c>
      <c r="M490" s="117" t="s">
        <v>541</v>
      </c>
      <c r="N490" s="117">
        <v>25</v>
      </c>
      <c r="O490" s="117">
        <v>14</v>
      </c>
      <c r="P490" s="117">
        <v>0</v>
      </c>
      <c r="Q490" s="117">
        <v>12</v>
      </c>
      <c r="R490" s="117" t="s">
        <v>541</v>
      </c>
      <c r="S490" s="8"/>
      <c r="T490" s="8"/>
      <c r="U490" s="8"/>
      <c r="V490" s="8"/>
    </row>
    <row r="491" spans="1:22" ht="34.5" customHeight="1">
      <c r="A491" s="252" t="s">
        <v>833</v>
      </c>
      <c r="B491" s="1"/>
      <c r="C491" s="202"/>
      <c r="D491" s="355"/>
      <c r="E491" s="319" t="s">
        <v>294</v>
      </c>
      <c r="F491" s="320"/>
      <c r="G491" s="320"/>
      <c r="H491" s="321"/>
      <c r="I491" s="353"/>
      <c r="J491" s="116">
        <f t="shared" si="19"/>
        <v>10</v>
      </c>
      <c r="K491" s="201" t="str">
        <f t="shared" si="18"/>
        <v>※</v>
      </c>
      <c r="L491" s="117">
        <v>10</v>
      </c>
      <c r="M491" s="117">
        <v>0</v>
      </c>
      <c r="N491" s="117">
        <v>0</v>
      </c>
      <c r="O491" s="117">
        <v>0</v>
      </c>
      <c r="P491" s="117" t="s">
        <v>541</v>
      </c>
      <c r="Q491" s="117" t="s">
        <v>541</v>
      </c>
      <c r="R491" s="117">
        <v>0</v>
      </c>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117">
        <v>0</v>
      </c>
      <c r="O492" s="117">
        <v>0</v>
      </c>
      <c r="P492" s="117">
        <v>0</v>
      </c>
      <c r="Q492" s="117" t="s">
        <v>541</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t="s">
        <v>541</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12</v>
      </c>
      <c r="K495" s="201" t="str">
        <f t="shared" si="18"/>
        <v>※</v>
      </c>
      <c r="L495" s="117">
        <v>0</v>
      </c>
      <c r="M495" s="117">
        <v>0</v>
      </c>
      <c r="N495" s="117">
        <v>12</v>
      </c>
      <c r="O495" s="117">
        <v>0</v>
      </c>
      <c r="P495" s="117">
        <v>0</v>
      </c>
      <c r="Q495" s="117" t="s">
        <v>541</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17</v>
      </c>
      <c r="K496" s="201" t="str">
        <f t="shared" si="18"/>
        <v>※</v>
      </c>
      <c r="L496" s="117" t="s">
        <v>541</v>
      </c>
      <c r="M496" s="117">
        <v>0</v>
      </c>
      <c r="N496" s="117">
        <v>17</v>
      </c>
      <c r="O496" s="117" t="s">
        <v>541</v>
      </c>
      <c r="P496" s="117">
        <v>0</v>
      </c>
      <c r="Q496" s="117" t="s">
        <v>541</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1056</v>
      </c>
      <c r="O502" s="66" t="s">
        <v>1059</v>
      </c>
      <c r="P502" s="66" t="s">
        <v>1061</v>
      </c>
      <c r="Q502" s="66" t="s">
        <v>1064</v>
      </c>
      <c r="R502" s="66" t="s">
        <v>1065</v>
      </c>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1052</v>
      </c>
      <c r="N503" s="70" t="s">
        <v>1052</v>
      </c>
      <c r="O503" s="70" t="s">
        <v>1047</v>
      </c>
      <c r="P503" s="70" t="s">
        <v>1047</v>
      </c>
      <c r="Q503" s="70" t="s">
        <v>1052</v>
      </c>
      <c r="R503" s="70" t="s">
        <v>1047</v>
      </c>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IF(SUM(L504:R504)=0,IF(COUNTIF(L504:R504,"未確認")&gt;0,"未確認",IF(COUNTIF(L504:R504,"~*")&gt;0,"*",SUM(L504:R504))),SUM(L504:R504))</f>
        <v>13</v>
      </c>
      <c r="K504" s="201" t="str">
        <f t="shared" ref="K504:K511" si="21">IF(OR(COUNTIF(L504:R504,"未確認")&gt;0,COUNTIF(L504:R504,"*")&gt;0),"※","")</f>
        <v>※</v>
      </c>
      <c r="L504" s="117" t="s">
        <v>541</v>
      </c>
      <c r="M504" s="117">
        <v>0</v>
      </c>
      <c r="N504" s="117">
        <v>13</v>
      </c>
      <c r="O504" s="117" t="s">
        <v>541</v>
      </c>
      <c r="P504" s="117">
        <v>0</v>
      </c>
      <c r="Q504" s="117" t="s">
        <v>541</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111</v>
      </c>
      <c r="K505" s="201" t="str">
        <f t="shared" si="21"/>
        <v>※</v>
      </c>
      <c r="L505" s="117">
        <v>21</v>
      </c>
      <c r="M505" s="117" t="s">
        <v>541</v>
      </c>
      <c r="N505" s="117">
        <v>44</v>
      </c>
      <c r="O505" s="117">
        <v>24</v>
      </c>
      <c r="P505" s="117">
        <v>22</v>
      </c>
      <c r="Q505" s="117" t="s">
        <v>541</v>
      </c>
      <c r="R505" s="117" t="s">
        <v>541</v>
      </c>
      <c r="S505" s="8"/>
      <c r="T505" s="8"/>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t="s">
        <v>541</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f t="shared" si="20"/>
        <v>53</v>
      </c>
      <c r="K508" s="201" t="str">
        <f t="shared" si="21"/>
        <v>※</v>
      </c>
      <c r="L508" s="117" t="s">
        <v>541</v>
      </c>
      <c r="M508" s="117" t="s">
        <v>541</v>
      </c>
      <c r="N508" s="117">
        <v>17</v>
      </c>
      <c r="O508" s="117" t="s">
        <v>541</v>
      </c>
      <c r="P508" s="117">
        <v>36</v>
      </c>
      <c r="Q508" s="117" t="s">
        <v>541</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v>0</v>
      </c>
      <c r="P510" s="117" t="s">
        <v>541</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1056</v>
      </c>
      <c r="O514" s="66" t="s">
        <v>1059</v>
      </c>
      <c r="P514" s="66" t="s">
        <v>1061</v>
      </c>
      <c r="Q514" s="66" t="s">
        <v>1064</v>
      </c>
      <c r="R514" s="66" t="s">
        <v>1065</v>
      </c>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1052</v>
      </c>
      <c r="N515" s="70" t="s">
        <v>1052</v>
      </c>
      <c r="O515" s="70" t="s">
        <v>1047</v>
      </c>
      <c r="P515" s="70" t="s">
        <v>1047</v>
      </c>
      <c r="Q515" s="70" t="s">
        <v>1052</v>
      </c>
      <c r="R515" s="70" t="s">
        <v>1047</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1056</v>
      </c>
      <c r="O520" s="66" t="s">
        <v>1059</v>
      </c>
      <c r="P520" s="66" t="s">
        <v>1061</v>
      </c>
      <c r="Q520" s="66" t="s">
        <v>1064</v>
      </c>
      <c r="R520" s="66" t="s">
        <v>1065</v>
      </c>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1052</v>
      </c>
      <c r="N521" s="70" t="s">
        <v>1052</v>
      </c>
      <c r="O521" s="70" t="s">
        <v>1047</v>
      </c>
      <c r="P521" s="70" t="s">
        <v>1047</v>
      </c>
      <c r="Q521" s="70" t="s">
        <v>1052</v>
      </c>
      <c r="R521" s="70" t="s">
        <v>1047</v>
      </c>
      <c r="S521" s="8"/>
      <c r="T521" s="8"/>
      <c r="U521" s="8"/>
      <c r="V521" s="8"/>
    </row>
    <row r="522" spans="1:22" s="115" customFormat="1" ht="71.25">
      <c r="A522" s="252" t="s">
        <v>845</v>
      </c>
      <c r="B522" s="204"/>
      <c r="C522" s="346" t="s">
        <v>330</v>
      </c>
      <c r="D522" s="347"/>
      <c r="E522" s="347"/>
      <c r="F522" s="347"/>
      <c r="G522" s="347"/>
      <c r="H522" s="348"/>
      <c r="I522" s="122" t="s">
        <v>331</v>
      </c>
      <c r="J522" s="205" t="str">
        <f>IF(SUM(L522:R522)=0,IF(COUNTIF(L522:R522,"未確認")&gt;0,"未確認",IF(COUNTIF(L522:R522,"~*")&gt;0,"*",SUM(L522:R522))),SUM(L522:R522))</f>
        <v>*</v>
      </c>
      <c r="K522" s="201" t="str">
        <f>IF(OR(COUNTIF(L522:R522,"未確認")&gt;0,COUNTIF(L522:R522,"*")&gt;0),"※","")</f>
        <v>※</v>
      </c>
      <c r="L522" s="117">
        <v>0</v>
      </c>
      <c r="M522" s="117" t="s">
        <v>541</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1056</v>
      </c>
      <c r="O525" s="66" t="s">
        <v>1059</v>
      </c>
      <c r="P525" s="66" t="s">
        <v>1061</v>
      </c>
      <c r="Q525" s="66" t="s">
        <v>1064</v>
      </c>
      <c r="R525" s="66" t="s">
        <v>1065</v>
      </c>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1052</v>
      </c>
      <c r="N526" s="70" t="s">
        <v>1052</v>
      </c>
      <c r="O526" s="70" t="s">
        <v>1047</v>
      </c>
      <c r="P526" s="70" t="s">
        <v>1047</v>
      </c>
      <c r="Q526" s="70" t="s">
        <v>1052</v>
      </c>
      <c r="R526" s="70" t="s">
        <v>1047</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1056</v>
      </c>
      <c r="O530" s="66" t="s">
        <v>1059</v>
      </c>
      <c r="P530" s="66" t="s">
        <v>1061</v>
      </c>
      <c r="Q530" s="66" t="s">
        <v>1064</v>
      </c>
      <c r="R530" s="66" t="s">
        <v>1065</v>
      </c>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1052</v>
      </c>
      <c r="N531" s="70" t="s">
        <v>1052</v>
      </c>
      <c r="O531" s="70" t="s">
        <v>1047</v>
      </c>
      <c r="P531" s="70" t="s">
        <v>1047</v>
      </c>
      <c r="Q531" s="70" t="s">
        <v>1052</v>
      </c>
      <c r="R531" s="70" t="s">
        <v>1047</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59</v>
      </c>
      <c r="K535" s="201" t="str">
        <f t="shared" si="23"/>
        <v>※</v>
      </c>
      <c r="L535" s="117">
        <v>28</v>
      </c>
      <c r="M535" s="117" t="s">
        <v>541</v>
      </c>
      <c r="N535" s="117" t="s">
        <v>541</v>
      </c>
      <c r="O535" s="117">
        <v>16</v>
      </c>
      <c r="P535" s="117">
        <v>15</v>
      </c>
      <c r="Q535" s="117" t="s">
        <v>541</v>
      </c>
      <c r="R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1056</v>
      </c>
      <c r="O543" s="66" t="s">
        <v>1059</v>
      </c>
      <c r="P543" s="66" t="s">
        <v>1061</v>
      </c>
      <c r="Q543" s="66" t="s">
        <v>1064</v>
      </c>
      <c r="R543" s="66" t="s">
        <v>1065</v>
      </c>
    </row>
    <row r="544" spans="1:22" s="1" customFormat="1" ht="20.25" customHeight="1">
      <c r="A544" s="243"/>
      <c r="C544" s="62"/>
      <c r="D544" s="3"/>
      <c r="E544" s="3"/>
      <c r="F544" s="3"/>
      <c r="G544" s="3"/>
      <c r="H544" s="287"/>
      <c r="I544" s="67" t="s">
        <v>36</v>
      </c>
      <c r="J544" s="68"/>
      <c r="K544" s="186"/>
      <c r="L544" s="70" t="s">
        <v>1047</v>
      </c>
      <c r="M544" s="70" t="s">
        <v>1052</v>
      </c>
      <c r="N544" s="70" t="s">
        <v>1052</v>
      </c>
      <c r="O544" s="70" t="s">
        <v>1047</v>
      </c>
      <c r="P544" s="70" t="s">
        <v>1047</v>
      </c>
      <c r="Q544" s="70" t="s">
        <v>1052</v>
      </c>
      <c r="R544" s="70" t="s">
        <v>1047</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t="s">
        <v>541</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t="s">
        <v>541</v>
      </c>
      <c r="R554" s="117">
        <v>0</v>
      </c>
    </row>
    <row r="555" spans="1:18"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t="s">
        <v>541</v>
      </c>
      <c r="N555" s="117">
        <v>0</v>
      </c>
      <c r="O555" s="117">
        <v>0</v>
      </c>
      <c r="P555" s="117">
        <v>0</v>
      </c>
      <c r="Q555" s="117">
        <v>0</v>
      </c>
      <c r="R555" s="117" t="s">
        <v>541</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1063</v>
      </c>
      <c r="R558" s="211" t="s">
        <v>1045</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v>55.3</v>
      </c>
      <c r="M560" s="211">
        <v>77.7</v>
      </c>
      <c r="N560" s="211">
        <v>45.1</v>
      </c>
      <c r="O560" s="211">
        <v>61.6</v>
      </c>
      <c r="P560" s="211">
        <v>57.8</v>
      </c>
      <c r="Q560" s="211" t="s">
        <v>533</v>
      </c>
      <c r="R560" s="211">
        <v>83.1</v>
      </c>
    </row>
    <row r="561" spans="1:18" s="91" customFormat="1" ht="34.5" customHeight="1">
      <c r="A561" s="251" t="s">
        <v>871</v>
      </c>
      <c r="B561" s="119"/>
      <c r="C561" s="209"/>
      <c r="D561" s="330" t="s">
        <v>377</v>
      </c>
      <c r="E561" s="341"/>
      <c r="F561" s="341"/>
      <c r="G561" s="341"/>
      <c r="H561" s="331"/>
      <c r="I561" s="342"/>
      <c r="J561" s="207"/>
      <c r="K561" s="210"/>
      <c r="L561" s="211">
        <v>30.8</v>
      </c>
      <c r="M561" s="211">
        <v>41.8</v>
      </c>
      <c r="N561" s="211">
        <v>37.299999999999997</v>
      </c>
      <c r="O561" s="211">
        <v>35.9</v>
      </c>
      <c r="P561" s="211">
        <v>42</v>
      </c>
      <c r="Q561" s="211" t="s">
        <v>533</v>
      </c>
      <c r="R561" s="211">
        <v>49.3</v>
      </c>
    </row>
    <row r="562" spans="1:18" s="91" customFormat="1" ht="34.5" customHeight="1">
      <c r="A562" s="251" t="s">
        <v>872</v>
      </c>
      <c r="B562" s="119"/>
      <c r="C562" s="209"/>
      <c r="D562" s="330" t="s">
        <v>989</v>
      </c>
      <c r="E562" s="341"/>
      <c r="F562" s="341"/>
      <c r="G562" s="341"/>
      <c r="H562" s="331"/>
      <c r="I562" s="342"/>
      <c r="J562" s="207"/>
      <c r="K562" s="210"/>
      <c r="L562" s="211">
        <v>24.2</v>
      </c>
      <c r="M562" s="211">
        <v>28.5</v>
      </c>
      <c r="N562" s="211">
        <v>21.2</v>
      </c>
      <c r="O562" s="211">
        <v>28.9</v>
      </c>
      <c r="P562" s="211">
        <v>25.4</v>
      </c>
      <c r="Q562" s="211" t="s">
        <v>533</v>
      </c>
      <c r="R562" s="211">
        <v>41.5</v>
      </c>
    </row>
    <row r="563" spans="1:18" s="91" customFormat="1" ht="34.5" customHeight="1">
      <c r="A563" s="251" t="s">
        <v>873</v>
      </c>
      <c r="B563" s="119"/>
      <c r="C563" s="209"/>
      <c r="D563" s="330" t="s">
        <v>379</v>
      </c>
      <c r="E563" s="341"/>
      <c r="F563" s="341"/>
      <c r="G563" s="341"/>
      <c r="H563" s="331"/>
      <c r="I563" s="342"/>
      <c r="J563" s="207"/>
      <c r="K563" s="210"/>
      <c r="L563" s="211">
        <v>15.2</v>
      </c>
      <c r="M563" s="211">
        <v>19.899999999999999</v>
      </c>
      <c r="N563" s="211">
        <v>11</v>
      </c>
      <c r="O563" s="211">
        <v>13.6</v>
      </c>
      <c r="P563" s="211">
        <v>14.5</v>
      </c>
      <c r="Q563" s="211" t="s">
        <v>533</v>
      </c>
      <c r="R563" s="211">
        <v>16</v>
      </c>
    </row>
    <row r="564" spans="1:18" s="91" customFormat="1" ht="34.5" customHeight="1">
      <c r="A564" s="251" t="s">
        <v>874</v>
      </c>
      <c r="B564" s="119"/>
      <c r="C564" s="209"/>
      <c r="D564" s="330" t="s">
        <v>380</v>
      </c>
      <c r="E564" s="341"/>
      <c r="F564" s="341"/>
      <c r="G564" s="341"/>
      <c r="H564" s="331"/>
      <c r="I564" s="342"/>
      <c r="J564" s="207"/>
      <c r="K564" s="210"/>
      <c r="L564" s="211">
        <v>5.3</v>
      </c>
      <c r="M564" s="211">
        <v>1.1000000000000001</v>
      </c>
      <c r="N564" s="211">
        <v>13.1</v>
      </c>
      <c r="O564" s="211">
        <v>4.5</v>
      </c>
      <c r="P564" s="211">
        <v>0.2</v>
      </c>
      <c r="Q564" s="211" t="s">
        <v>533</v>
      </c>
      <c r="R564" s="211">
        <v>0.4</v>
      </c>
    </row>
    <row r="565" spans="1:18" s="91" customFormat="1" ht="34.5" customHeight="1">
      <c r="A565" s="251" t="s">
        <v>875</v>
      </c>
      <c r="B565" s="119"/>
      <c r="C565" s="280"/>
      <c r="D565" s="330" t="s">
        <v>869</v>
      </c>
      <c r="E565" s="341"/>
      <c r="F565" s="341"/>
      <c r="G565" s="341"/>
      <c r="H565" s="331"/>
      <c r="I565" s="342"/>
      <c r="J565" s="207"/>
      <c r="K565" s="210"/>
      <c r="L565" s="211">
        <v>15</v>
      </c>
      <c r="M565" s="211">
        <v>15.3</v>
      </c>
      <c r="N565" s="211">
        <v>9.3000000000000007</v>
      </c>
      <c r="O565" s="211">
        <v>28.7</v>
      </c>
      <c r="P565" s="211">
        <v>19.8</v>
      </c>
      <c r="Q565" s="211" t="s">
        <v>533</v>
      </c>
      <c r="R565" s="211">
        <v>10.3</v>
      </c>
    </row>
    <row r="566" spans="1:18" s="91" customFormat="1" ht="34.5" customHeight="1">
      <c r="A566" s="251" t="s">
        <v>876</v>
      </c>
      <c r="B566" s="119"/>
      <c r="C566" s="285"/>
      <c r="D566" s="330" t="s">
        <v>990</v>
      </c>
      <c r="E566" s="341"/>
      <c r="F566" s="341"/>
      <c r="G566" s="341"/>
      <c r="H566" s="331"/>
      <c r="I566" s="342"/>
      <c r="J566" s="213"/>
      <c r="K566" s="214"/>
      <c r="L566" s="211">
        <v>42</v>
      </c>
      <c r="M566" s="211">
        <v>40.799999999999997</v>
      </c>
      <c r="N566" s="211">
        <v>34</v>
      </c>
      <c r="O566" s="211">
        <v>48.7</v>
      </c>
      <c r="P566" s="211">
        <v>35.5</v>
      </c>
      <c r="Q566" s="211" t="s">
        <v>533</v>
      </c>
      <c r="R566" s="211">
        <v>44.8</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v>0</v>
      </c>
      <c r="M576" s="211">
        <v>0</v>
      </c>
      <c r="N576" s="211">
        <v>0</v>
      </c>
      <c r="O576" s="211">
        <v>0</v>
      </c>
      <c r="P576" s="211">
        <v>0</v>
      </c>
      <c r="Q576" s="211" t="s">
        <v>533</v>
      </c>
      <c r="R576" s="211">
        <v>0</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c r="O577" s="211">
        <v>0</v>
      </c>
      <c r="P577" s="211">
        <v>0</v>
      </c>
      <c r="Q577" s="211" t="s">
        <v>533</v>
      </c>
      <c r="R577" s="211">
        <v>0</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0</v>
      </c>
      <c r="O578" s="211">
        <v>0</v>
      </c>
      <c r="P578" s="211">
        <v>0</v>
      </c>
      <c r="Q578" s="211" t="s">
        <v>533</v>
      </c>
      <c r="R578" s="211">
        <v>0</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c r="O579" s="211">
        <v>0</v>
      </c>
      <c r="P579" s="211">
        <v>0</v>
      </c>
      <c r="Q579" s="211" t="s">
        <v>533</v>
      </c>
      <c r="R579" s="211">
        <v>0</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c r="O580" s="211">
        <v>0</v>
      </c>
      <c r="P580" s="211">
        <v>0</v>
      </c>
      <c r="Q580" s="211" t="s">
        <v>533</v>
      </c>
      <c r="R580" s="211">
        <v>0</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c r="O581" s="211">
        <v>0</v>
      </c>
      <c r="P581" s="211">
        <v>0</v>
      </c>
      <c r="Q581" s="211" t="s">
        <v>533</v>
      </c>
      <c r="R581" s="211">
        <v>0</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0</v>
      </c>
      <c r="O582" s="211">
        <v>0</v>
      </c>
      <c r="P582" s="211">
        <v>0</v>
      </c>
      <c r="Q582" s="211" t="s">
        <v>533</v>
      </c>
      <c r="R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1056</v>
      </c>
      <c r="O588" s="66" t="s">
        <v>1059</v>
      </c>
      <c r="P588" s="66" t="s">
        <v>1061</v>
      </c>
      <c r="Q588" s="66" t="s">
        <v>1064</v>
      </c>
      <c r="R588" s="66" t="s">
        <v>1065</v>
      </c>
    </row>
    <row r="589" spans="1:22" s="1" customFormat="1" ht="20.25" customHeight="1">
      <c r="A589" s="243"/>
      <c r="C589" s="62"/>
      <c r="D589" s="3"/>
      <c r="E589" s="3"/>
      <c r="F589" s="3"/>
      <c r="G589" s="3"/>
      <c r="H589" s="287"/>
      <c r="I589" s="67" t="s">
        <v>36</v>
      </c>
      <c r="J589" s="68"/>
      <c r="K589" s="186"/>
      <c r="L589" s="70" t="s">
        <v>1047</v>
      </c>
      <c r="M589" s="70" t="s">
        <v>1052</v>
      </c>
      <c r="N589" s="70" t="s">
        <v>1052</v>
      </c>
      <c r="O589" s="70" t="s">
        <v>1047</v>
      </c>
      <c r="P589" s="70" t="s">
        <v>1047</v>
      </c>
      <c r="Q589" s="70" t="s">
        <v>1052</v>
      </c>
      <c r="R589" s="70" t="s">
        <v>1047</v>
      </c>
    </row>
    <row r="590" spans="1:22" s="115" customFormat="1" ht="69.95" customHeight="1">
      <c r="A590" s="252" t="s">
        <v>891</v>
      </c>
      <c r="C590" s="319" t="s">
        <v>386</v>
      </c>
      <c r="D590" s="320"/>
      <c r="E590" s="320"/>
      <c r="F590" s="320"/>
      <c r="G590" s="320"/>
      <c r="H590" s="321"/>
      <c r="I590" s="134" t="s">
        <v>387</v>
      </c>
      <c r="J590" s="116" t="str">
        <f>IF(SUM(L590:R590)=0,IF(COUNTIF(L590:R590,"未確認")&gt;0,"未確認",IF(COUNTIF(L590:R590,"~*")&gt;0,"*",SUM(L590:R590))),SUM(L590:R590))</f>
        <v>*</v>
      </c>
      <c r="K590" s="201" t="str">
        <f>IF(OR(COUNTIF(L590:R590,"未確認")&gt;0,COUNTIF(L590:R590,"*")&gt;0),"※","")</f>
        <v>※</v>
      </c>
      <c r="L590" s="117" t="s">
        <v>541</v>
      </c>
      <c r="M590" s="117" t="s">
        <v>541</v>
      </c>
      <c r="N590" s="117" t="s">
        <v>541</v>
      </c>
      <c r="O590" s="117" t="s">
        <v>541</v>
      </c>
      <c r="P590" s="117" t="s">
        <v>541</v>
      </c>
      <c r="Q590" s="117">
        <v>0</v>
      </c>
      <c r="R590" s="117">
        <v>0</v>
      </c>
    </row>
    <row r="591" spans="1:22" s="115" customFormat="1" ht="69.95" customHeight="1">
      <c r="A591" s="252" t="s">
        <v>892</v>
      </c>
      <c r="B591" s="84"/>
      <c r="C591" s="319" t="s">
        <v>388</v>
      </c>
      <c r="D591" s="320"/>
      <c r="E591" s="320"/>
      <c r="F591" s="320"/>
      <c r="G591" s="320"/>
      <c r="H591" s="321"/>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t="s">
        <v>541</v>
      </c>
      <c r="O591" s="117" t="s">
        <v>541</v>
      </c>
      <c r="P591" s="117" t="s">
        <v>541</v>
      </c>
      <c r="Q591" s="117">
        <v>0</v>
      </c>
      <c r="R591" s="117" t="s">
        <v>541</v>
      </c>
    </row>
    <row r="592" spans="1:22" s="115" customFormat="1" ht="72" customHeight="1">
      <c r="A592" s="252" t="s">
        <v>974</v>
      </c>
      <c r="B592" s="84"/>
      <c r="C592" s="319" t="s">
        <v>390</v>
      </c>
      <c r="D592" s="320"/>
      <c r="E592" s="320"/>
      <c r="F592" s="320"/>
      <c r="G592" s="320"/>
      <c r="H592" s="321"/>
      <c r="I592" s="134" t="s">
        <v>391</v>
      </c>
      <c r="J592" s="116" t="str">
        <f>IF(SUM(L592:R592)=0,IF(COUNTIF(L592:R592,"未確認")&gt;0,"未確認",IF(COUNTIF(L592:R592,"~*")&gt;0,"*",SUM(L592:R592))),SUM(L592:R592))</f>
        <v>*</v>
      </c>
      <c r="K592" s="201" t="str">
        <f>IF(OR(COUNTIF(L592:R592,"未確認")&gt;0,COUNTIF(L592:R592,"*")&gt;0),"※","")</f>
        <v>※</v>
      </c>
      <c r="L592" s="117">
        <v>0</v>
      </c>
      <c r="M592" s="117">
        <v>0</v>
      </c>
      <c r="N592" s="117">
        <v>0</v>
      </c>
      <c r="O592" s="117" t="s">
        <v>541</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288</v>
      </c>
      <c r="K593" s="201" t="str">
        <f>IF(OR(COUNTIF(L593:R593,"未確認")&gt;0,COUNTIF(L593:R593,"*")&gt;0),"※","")</f>
        <v>※</v>
      </c>
      <c r="L593" s="117">
        <v>47</v>
      </c>
      <c r="M593" s="117">
        <v>49</v>
      </c>
      <c r="N593" s="117">
        <v>68</v>
      </c>
      <c r="O593" s="117">
        <v>78</v>
      </c>
      <c r="P593" s="117">
        <v>36</v>
      </c>
      <c r="Q593" s="117" t="s">
        <v>541</v>
      </c>
      <c r="R593" s="117">
        <v>10</v>
      </c>
    </row>
    <row r="594" spans="1:18" s="115" customFormat="1" ht="84" customHeight="1">
      <c r="A594" s="252" t="s">
        <v>894</v>
      </c>
      <c r="B594" s="84"/>
      <c r="C594" s="319" t="s">
        <v>394</v>
      </c>
      <c r="D594" s="320"/>
      <c r="E594" s="320"/>
      <c r="F594" s="320"/>
      <c r="G594" s="320"/>
      <c r="H594" s="321"/>
      <c r="I594" s="134" t="s">
        <v>395</v>
      </c>
      <c r="J594" s="116" t="str">
        <f>IF(SUM(L594:R594)=0,IF(COUNTIF(L594:R594,"未確認")&gt;0,"未確認",IF(COUNTIF(L594:R594,"~*")&gt;0,"*",SUM(L594:R594))),SUM(L594:R594))</f>
        <v>*</v>
      </c>
      <c r="K594" s="201" t="str">
        <f>IF(OR(COUNTIF(L594:R594,"未確認")&gt;0,COUNTIF(L594:R594,"*")&gt;0),"※","")</f>
        <v>※</v>
      </c>
      <c r="L594" s="117" t="s">
        <v>541</v>
      </c>
      <c r="M594" s="117" t="s">
        <v>541</v>
      </c>
      <c r="N594" s="117" t="s">
        <v>541</v>
      </c>
      <c r="O594" s="117" t="s">
        <v>541</v>
      </c>
      <c r="P594" s="117" t="s">
        <v>541</v>
      </c>
      <c r="Q594" s="117">
        <v>0</v>
      </c>
      <c r="R594" s="117">
        <v>0</v>
      </c>
    </row>
    <row r="595" spans="1:18" s="115" customFormat="1" ht="35.1" customHeight="1">
      <c r="A595" s="251" t="s">
        <v>895</v>
      </c>
      <c r="B595" s="84"/>
      <c r="C595" s="322" t="s">
        <v>991</v>
      </c>
      <c r="D595" s="323"/>
      <c r="E595" s="323"/>
      <c r="F595" s="323"/>
      <c r="G595" s="323"/>
      <c r="H595" s="324"/>
      <c r="I595" s="339" t="s">
        <v>397</v>
      </c>
      <c r="J595" s="140">
        <v>5310</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316</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7667</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763</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5268</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v>0</v>
      </c>
      <c r="P600" s="117">
        <v>0</v>
      </c>
      <c r="Q600" s="117" t="s">
        <v>541</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t="s">
        <v>541</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1056</v>
      </c>
      <c r="O611" s="66" t="s">
        <v>1059</v>
      </c>
      <c r="P611" s="66" t="s">
        <v>1061</v>
      </c>
      <c r="Q611" s="66" t="s">
        <v>1064</v>
      </c>
      <c r="R611" s="66" t="s">
        <v>1065</v>
      </c>
      <c r="S611" s="8"/>
      <c r="T611" s="8"/>
      <c r="U611" s="8"/>
      <c r="V611" s="8"/>
    </row>
    <row r="612" spans="1:22" ht="20.25" customHeight="1">
      <c r="A612" s="243"/>
      <c r="B612" s="1"/>
      <c r="C612" s="62"/>
      <c r="D612" s="3"/>
      <c r="F612" s="3"/>
      <c r="G612" s="3"/>
      <c r="H612" s="287"/>
      <c r="I612" s="67" t="s">
        <v>36</v>
      </c>
      <c r="J612" s="68"/>
      <c r="K612" s="220"/>
      <c r="L612" s="70" t="s">
        <v>1047</v>
      </c>
      <c r="M612" s="70" t="s">
        <v>1052</v>
      </c>
      <c r="N612" s="70" t="s">
        <v>1052</v>
      </c>
      <c r="O612" s="70" t="s">
        <v>1047</v>
      </c>
      <c r="P612" s="70" t="s">
        <v>1047</v>
      </c>
      <c r="Q612" s="70" t="s">
        <v>1052</v>
      </c>
      <c r="R612" s="70" t="s">
        <v>1047</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100</v>
      </c>
      <c r="K613" s="201" t="str">
        <f t="shared" ref="K613:K623" si="29">IF(OR(COUNTIF(L613:R613,"未確認")&gt;0,COUNTIF(L613:R613,"*")&gt;0),"※","")</f>
        <v/>
      </c>
      <c r="L613" s="117">
        <v>22</v>
      </c>
      <c r="M613" s="117">
        <v>13</v>
      </c>
      <c r="N613" s="117">
        <v>22</v>
      </c>
      <c r="O613" s="117">
        <v>16</v>
      </c>
      <c r="P613" s="117">
        <v>15</v>
      </c>
      <c r="Q613" s="117">
        <v>0</v>
      </c>
      <c r="R613" s="117">
        <v>12</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t="s">
        <v>541</v>
      </c>
      <c r="O621" s="117">
        <v>0</v>
      </c>
      <c r="P621" s="117">
        <v>0</v>
      </c>
      <c r="Q621" s="117">
        <v>0</v>
      </c>
      <c r="R621" s="117" t="s">
        <v>541</v>
      </c>
    </row>
    <row r="622" spans="1:22" s="118" customFormat="1" ht="69.95" customHeight="1">
      <c r="A622" s="252" t="s">
        <v>915</v>
      </c>
      <c r="B622" s="119"/>
      <c r="C622" s="319" t="s">
        <v>427</v>
      </c>
      <c r="D622" s="320"/>
      <c r="E622" s="320"/>
      <c r="F622" s="320"/>
      <c r="G622" s="320"/>
      <c r="H622" s="321"/>
      <c r="I622" s="122" t="s">
        <v>428</v>
      </c>
      <c r="J622" s="116">
        <f t="shared" si="28"/>
        <v>131</v>
      </c>
      <c r="K622" s="201" t="str">
        <f t="shared" si="29"/>
        <v>※</v>
      </c>
      <c r="L622" s="117">
        <v>26</v>
      </c>
      <c r="M622" s="117">
        <v>29</v>
      </c>
      <c r="N622" s="117">
        <v>41</v>
      </c>
      <c r="O622" s="117">
        <v>18</v>
      </c>
      <c r="P622" s="117">
        <v>17</v>
      </c>
      <c r="Q622" s="117">
        <v>0</v>
      </c>
      <c r="R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1056</v>
      </c>
      <c r="O629" s="66" t="s">
        <v>1059</v>
      </c>
      <c r="P629" s="66" t="s">
        <v>1061</v>
      </c>
      <c r="Q629" s="66" t="s">
        <v>1064</v>
      </c>
      <c r="R629" s="66" t="s">
        <v>1065</v>
      </c>
      <c r="S629" s="8"/>
      <c r="T629" s="8"/>
      <c r="U629" s="8"/>
      <c r="V629" s="8"/>
    </row>
    <row r="630" spans="1:22" ht="20.25" customHeight="1">
      <c r="A630" s="243"/>
      <c r="B630" s="1"/>
      <c r="C630" s="62"/>
      <c r="D630" s="3"/>
      <c r="F630" s="3"/>
      <c r="G630" s="3"/>
      <c r="H630" s="287"/>
      <c r="I630" s="67" t="s">
        <v>36</v>
      </c>
      <c r="J630" s="68"/>
      <c r="K630" s="186"/>
      <c r="L630" s="70" t="s">
        <v>1047</v>
      </c>
      <c r="M630" s="70" t="s">
        <v>1052</v>
      </c>
      <c r="N630" s="70" t="s">
        <v>1052</v>
      </c>
      <c r="O630" s="70" t="s">
        <v>1047</v>
      </c>
      <c r="P630" s="70" t="s">
        <v>1047</v>
      </c>
      <c r="Q630" s="70" t="s">
        <v>1052</v>
      </c>
      <c r="R630" s="70" t="s">
        <v>1047</v>
      </c>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IF(SUM(L631:R631)=0,IF(COUNTIF(L631:R631,"未確認")&gt;0,"未確認",IF(COUNTIF(L631:R631,"~*")&gt;0,"*",SUM(L631:R631))),SUM(L631:R631))</f>
        <v>41</v>
      </c>
      <c r="K631" s="201" t="str">
        <f t="shared" ref="K631:K638" si="31">IF(OR(COUNTIF(L631:R631,"未確認")&gt;0,COUNTIF(L631:R631,"*")&gt;0),"※","")</f>
        <v>※</v>
      </c>
      <c r="L631" s="117" t="s">
        <v>541</v>
      </c>
      <c r="M631" s="117">
        <v>21</v>
      </c>
      <c r="N631" s="117" t="s">
        <v>541</v>
      </c>
      <c r="O631" s="117" t="s">
        <v>541</v>
      </c>
      <c r="P631" s="117">
        <v>20</v>
      </c>
      <c r="Q631" s="117" t="s">
        <v>541</v>
      </c>
      <c r="R631" s="117" t="s">
        <v>541</v>
      </c>
    </row>
    <row r="632" spans="1:22" s="118" customFormat="1" ht="56.1" customHeight="1">
      <c r="A632" s="252" t="s">
        <v>918</v>
      </c>
      <c r="B632" s="119"/>
      <c r="C632" s="319" t="s">
        <v>434</v>
      </c>
      <c r="D632" s="320"/>
      <c r="E632" s="320"/>
      <c r="F632" s="320"/>
      <c r="G632" s="320"/>
      <c r="H632" s="321"/>
      <c r="I632" s="122" t="s">
        <v>435</v>
      </c>
      <c r="J632" s="116">
        <f t="shared" si="30"/>
        <v>244</v>
      </c>
      <c r="K632" s="201" t="str">
        <f t="shared" si="31"/>
        <v/>
      </c>
      <c r="L632" s="117">
        <v>45</v>
      </c>
      <c r="M632" s="117">
        <v>73</v>
      </c>
      <c r="N632" s="117">
        <v>41</v>
      </c>
      <c r="O632" s="117">
        <v>39</v>
      </c>
      <c r="P632" s="117">
        <v>29</v>
      </c>
      <c r="Q632" s="117">
        <v>0</v>
      </c>
      <c r="R632" s="117">
        <v>17</v>
      </c>
    </row>
    <row r="633" spans="1:22" s="118" customFormat="1" ht="57">
      <c r="A633" s="252" t="s">
        <v>919</v>
      </c>
      <c r="B633" s="119"/>
      <c r="C633" s="319" t="s">
        <v>436</v>
      </c>
      <c r="D633" s="320"/>
      <c r="E633" s="320"/>
      <c r="F633" s="320"/>
      <c r="G633" s="320"/>
      <c r="H633" s="321"/>
      <c r="I633" s="122" t="s">
        <v>437</v>
      </c>
      <c r="J633" s="116">
        <f t="shared" si="30"/>
        <v>128</v>
      </c>
      <c r="K633" s="201" t="str">
        <f t="shared" si="31"/>
        <v>※</v>
      </c>
      <c r="L633" s="117">
        <v>21</v>
      </c>
      <c r="M633" s="117">
        <v>37</v>
      </c>
      <c r="N633" s="117">
        <v>30</v>
      </c>
      <c r="O633" s="117">
        <v>23</v>
      </c>
      <c r="P633" s="117">
        <v>17</v>
      </c>
      <c r="Q633" s="117" t="s">
        <v>541</v>
      </c>
      <c r="R633" s="117" t="s">
        <v>541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t="s">
        <v>541</v>
      </c>
      <c r="N634" s="117" t="s">
        <v>541</v>
      </c>
      <c r="O634" s="117">
        <v>0</v>
      </c>
      <c r="P634" s="117">
        <v>0</v>
      </c>
      <c r="Q634" s="117" t="s">
        <v>541</v>
      </c>
      <c r="R634" s="117">
        <v>0</v>
      </c>
    </row>
    <row r="635" spans="1:22" s="118" customFormat="1" ht="84" customHeight="1">
      <c r="A635" s="252" t="s">
        <v>921</v>
      </c>
      <c r="B635" s="119"/>
      <c r="C635" s="319" t="s">
        <v>440</v>
      </c>
      <c r="D635" s="320"/>
      <c r="E635" s="320"/>
      <c r="F635" s="320"/>
      <c r="G635" s="320"/>
      <c r="H635" s="321"/>
      <c r="I635" s="122" t="s">
        <v>441</v>
      </c>
      <c r="J635" s="116">
        <f t="shared" si="30"/>
        <v>109</v>
      </c>
      <c r="K635" s="201" t="str">
        <f t="shared" si="31"/>
        <v>※</v>
      </c>
      <c r="L635" s="117">
        <v>24</v>
      </c>
      <c r="M635" s="117" t="s">
        <v>541</v>
      </c>
      <c r="N635" s="117">
        <v>60</v>
      </c>
      <c r="O635" s="117">
        <v>13</v>
      </c>
      <c r="P635" s="117" t="s">
        <v>541</v>
      </c>
      <c r="Q635" s="117">
        <v>12</v>
      </c>
      <c r="R635" s="117" t="s">
        <v>541</v>
      </c>
    </row>
    <row r="636" spans="1:22" s="118" customFormat="1" ht="69.95" customHeight="1">
      <c r="A636" s="252" t="s">
        <v>922</v>
      </c>
      <c r="B636" s="119"/>
      <c r="C636" s="319" t="s">
        <v>442</v>
      </c>
      <c r="D636" s="320"/>
      <c r="E636" s="320"/>
      <c r="F636" s="320"/>
      <c r="G636" s="320"/>
      <c r="H636" s="321"/>
      <c r="I636" s="122" t="s">
        <v>443</v>
      </c>
      <c r="J636" s="116">
        <f t="shared" si="30"/>
        <v>15</v>
      </c>
      <c r="K636" s="201" t="str">
        <f t="shared" si="31"/>
        <v>※</v>
      </c>
      <c r="L636" s="117" t="s">
        <v>541</v>
      </c>
      <c r="M636" s="117" t="s">
        <v>541</v>
      </c>
      <c r="N636" s="117">
        <v>0</v>
      </c>
      <c r="O636" s="117" t="s">
        <v>541</v>
      </c>
      <c r="P636" s="117" t="s">
        <v>541</v>
      </c>
      <c r="Q636" s="117">
        <v>15</v>
      </c>
      <c r="R636" s="117">
        <v>0</v>
      </c>
    </row>
    <row r="637" spans="1:22" s="118" customFormat="1" ht="98.1" customHeight="1">
      <c r="A637" s="252" t="s">
        <v>923</v>
      </c>
      <c r="B637" s="119"/>
      <c r="C637" s="319" t="s">
        <v>444</v>
      </c>
      <c r="D637" s="320"/>
      <c r="E637" s="320"/>
      <c r="F637" s="320"/>
      <c r="G637" s="320"/>
      <c r="H637" s="321"/>
      <c r="I637" s="122" t="s">
        <v>445</v>
      </c>
      <c r="J637" s="116">
        <f t="shared" si="30"/>
        <v>21</v>
      </c>
      <c r="K637" s="201" t="str">
        <f t="shared" si="31"/>
        <v>※</v>
      </c>
      <c r="L637" s="117" t="s">
        <v>541</v>
      </c>
      <c r="M637" s="117" t="s">
        <v>541</v>
      </c>
      <c r="N637" s="117" t="s">
        <v>541</v>
      </c>
      <c r="O637" s="117" t="s">
        <v>541</v>
      </c>
      <c r="P637" s="117">
        <v>0</v>
      </c>
      <c r="Q637" s="117" t="s">
        <v>541</v>
      </c>
      <c r="R637" s="117">
        <v>21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1056</v>
      </c>
      <c r="O644" s="66" t="s">
        <v>1059</v>
      </c>
      <c r="P644" s="66" t="s">
        <v>1061</v>
      </c>
      <c r="Q644" s="66" t="s">
        <v>1064</v>
      </c>
      <c r="R644" s="66" t="s">
        <v>1065</v>
      </c>
      <c r="S644" s="8"/>
      <c r="T644" s="8"/>
      <c r="U644" s="8"/>
      <c r="V644" s="8"/>
    </row>
    <row r="645" spans="1:22" ht="20.25" customHeight="1">
      <c r="A645" s="243"/>
      <c r="B645" s="1"/>
      <c r="C645" s="62"/>
      <c r="D645" s="3"/>
      <c r="F645" s="3"/>
      <c r="G645" s="3"/>
      <c r="H645" s="287"/>
      <c r="I645" s="67" t="s">
        <v>36</v>
      </c>
      <c r="J645" s="68"/>
      <c r="K645" s="186"/>
      <c r="L645" s="70" t="s">
        <v>1047</v>
      </c>
      <c r="M645" s="70" t="s">
        <v>1052</v>
      </c>
      <c r="N645" s="70" t="s">
        <v>1052</v>
      </c>
      <c r="O645" s="70" t="s">
        <v>1047</v>
      </c>
      <c r="P645" s="70" t="s">
        <v>1047</v>
      </c>
      <c r="Q645" s="70" t="s">
        <v>1052</v>
      </c>
      <c r="R645" s="70" t="s">
        <v>1047</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323</v>
      </c>
      <c r="K646" s="201" t="str">
        <f t="shared" ref="K646:K660" si="33">IF(OR(COUNTIF(L646:R646,"未確認")&gt;0,COUNTIF(L646:R646,"*")&gt;0),"※","")</f>
        <v/>
      </c>
      <c r="L646" s="117">
        <v>55</v>
      </c>
      <c r="M646" s="117">
        <v>67</v>
      </c>
      <c r="N646" s="117">
        <v>75</v>
      </c>
      <c r="O646" s="117">
        <v>47</v>
      </c>
      <c r="P646" s="117">
        <v>46</v>
      </c>
      <c r="Q646" s="117">
        <v>18</v>
      </c>
      <c r="R646" s="117">
        <v>15</v>
      </c>
    </row>
    <row r="647" spans="1:22" s="118" customFormat="1" ht="69.95" customHeight="1">
      <c r="A647" s="252" t="s">
        <v>926</v>
      </c>
      <c r="B647" s="84"/>
      <c r="C647" s="188"/>
      <c r="D647" s="221"/>
      <c r="E647" s="319" t="s">
        <v>938</v>
      </c>
      <c r="F647" s="320"/>
      <c r="G647" s="320"/>
      <c r="H647" s="321"/>
      <c r="I647" s="122" t="s">
        <v>452</v>
      </c>
      <c r="J647" s="116">
        <f t="shared" si="32"/>
        <v>35</v>
      </c>
      <c r="K647" s="201" t="str">
        <f t="shared" si="33"/>
        <v>※</v>
      </c>
      <c r="L647" s="117">
        <v>0</v>
      </c>
      <c r="M647" s="117">
        <v>25</v>
      </c>
      <c r="N647" s="117">
        <v>0</v>
      </c>
      <c r="O647" s="117">
        <v>0</v>
      </c>
      <c r="P647" s="117" t="s">
        <v>541</v>
      </c>
      <c r="Q647" s="117">
        <v>10</v>
      </c>
      <c r="R647" s="117" t="s">
        <v>541</v>
      </c>
    </row>
    <row r="648" spans="1:22" s="118" customFormat="1" ht="69.95" customHeight="1">
      <c r="A648" s="252" t="s">
        <v>927</v>
      </c>
      <c r="B648" s="84"/>
      <c r="C648" s="188"/>
      <c r="D648" s="221"/>
      <c r="E648" s="319" t="s">
        <v>939</v>
      </c>
      <c r="F648" s="320"/>
      <c r="G648" s="320"/>
      <c r="H648" s="321"/>
      <c r="I648" s="122" t="s">
        <v>454</v>
      </c>
      <c r="J648" s="116">
        <f t="shared" si="32"/>
        <v>34</v>
      </c>
      <c r="K648" s="201" t="str">
        <f t="shared" si="33"/>
        <v>※</v>
      </c>
      <c r="L648" s="117">
        <v>34</v>
      </c>
      <c r="M648" s="117" t="s">
        <v>541</v>
      </c>
      <c r="N648" s="117">
        <v>0</v>
      </c>
      <c r="O648" s="117" t="s">
        <v>541</v>
      </c>
      <c r="P648" s="117" t="s">
        <v>541</v>
      </c>
      <c r="Q648" s="117" t="s">
        <v>541</v>
      </c>
      <c r="R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t="s">
        <v>541</v>
      </c>
      <c r="Q649" s="117">
        <v>0</v>
      </c>
      <c r="R649" s="117">
        <v>0</v>
      </c>
    </row>
    <row r="650" spans="1:22" s="118" customFormat="1" ht="84" customHeight="1">
      <c r="A650" s="252" t="s">
        <v>929</v>
      </c>
      <c r="B650" s="84"/>
      <c r="C650" s="295"/>
      <c r="D650" s="297"/>
      <c r="E650" s="319" t="s">
        <v>941</v>
      </c>
      <c r="F650" s="320"/>
      <c r="G650" s="320"/>
      <c r="H650" s="321"/>
      <c r="I650" s="122" t="s">
        <v>458</v>
      </c>
      <c r="J650" s="116">
        <f t="shared" si="32"/>
        <v>123</v>
      </c>
      <c r="K650" s="201" t="str">
        <f t="shared" si="33"/>
        <v>※</v>
      </c>
      <c r="L650" s="117">
        <v>19</v>
      </c>
      <c r="M650" s="117">
        <v>23</v>
      </c>
      <c r="N650" s="117">
        <v>28</v>
      </c>
      <c r="O650" s="117">
        <v>25</v>
      </c>
      <c r="P650" s="117">
        <v>16</v>
      </c>
      <c r="Q650" s="117" t="s">
        <v>541</v>
      </c>
      <c r="R650" s="117">
        <v>12</v>
      </c>
    </row>
    <row r="651" spans="1:22" s="118" customFormat="1" ht="69.95" customHeight="1">
      <c r="A651" s="252" t="s">
        <v>930</v>
      </c>
      <c r="B651" s="84"/>
      <c r="C651" s="188"/>
      <c r="D651" s="221"/>
      <c r="E651" s="319" t="s">
        <v>942</v>
      </c>
      <c r="F651" s="320"/>
      <c r="G651" s="320"/>
      <c r="H651" s="321"/>
      <c r="I651" s="122" t="s">
        <v>460</v>
      </c>
      <c r="J651" s="116">
        <f t="shared" si="32"/>
        <v>24</v>
      </c>
      <c r="K651" s="201" t="str">
        <f t="shared" si="33"/>
        <v>※</v>
      </c>
      <c r="L651" s="117">
        <v>0</v>
      </c>
      <c r="M651" s="117" t="s">
        <v>541</v>
      </c>
      <c r="N651" s="117">
        <v>24</v>
      </c>
      <c r="O651" s="117" t="s">
        <v>541</v>
      </c>
      <c r="P651" s="117" t="s">
        <v>541</v>
      </c>
      <c r="Q651" s="117">
        <v>0</v>
      </c>
      <c r="R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45</v>
      </c>
      <c r="K653" s="201" t="str">
        <f t="shared" si="33"/>
        <v>※</v>
      </c>
      <c r="L653" s="117" t="s">
        <v>541</v>
      </c>
      <c r="M653" s="117" t="s">
        <v>541</v>
      </c>
      <c r="N653" s="117">
        <v>22</v>
      </c>
      <c r="O653" s="117" t="s">
        <v>541</v>
      </c>
      <c r="P653" s="117">
        <v>23</v>
      </c>
      <c r="Q653" s="117" t="s">
        <v>541</v>
      </c>
      <c r="R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244</v>
      </c>
      <c r="K655" s="201" t="str">
        <f t="shared" si="33"/>
        <v/>
      </c>
      <c r="L655" s="117">
        <v>49</v>
      </c>
      <c r="M655" s="117">
        <v>61</v>
      </c>
      <c r="N655" s="117">
        <v>47</v>
      </c>
      <c r="O655" s="117">
        <v>41</v>
      </c>
      <c r="P655" s="117">
        <v>19</v>
      </c>
      <c r="Q655" s="117">
        <v>16</v>
      </c>
      <c r="R655" s="117">
        <v>11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58</v>
      </c>
      <c r="K657" s="201" t="str">
        <f t="shared" si="33"/>
        <v>※</v>
      </c>
      <c r="L657" s="117">
        <v>0</v>
      </c>
      <c r="M657" s="117">
        <v>26</v>
      </c>
      <c r="N657" s="117">
        <v>22</v>
      </c>
      <c r="O657" s="117" t="s">
        <v>541</v>
      </c>
      <c r="P657" s="117" t="s">
        <v>541</v>
      </c>
      <c r="Q657" s="117">
        <v>10</v>
      </c>
      <c r="R657" s="117" t="s">
        <v>541</v>
      </c>
    </row>
    <row r="658" spans="1:22" s="118" customFormat="1" ht="56.1" customHeight="1">
      <c r="A658" s="252" t="s">
        <v>946</v>
      </c>
      <c r="B658" s="84"/>
      <c r="C658" s="319" t="s">
        <v>471</v>
      </c>
      <c r="D658" s="320"/>
      <c r="E658" s="320"/>
      <c r="F658" s="320"/>
      <c r="G658" s="320"/>
      <c r="H658" s="321"/>
      <c r="I658" s="122" t="s">
        <v>472</v>
      </c>
      <c r="J658" s="116">
        <f t="shared" si="32"/>
        <v>63</v>
      </c>
      <c r="K658" s="201" t="str">
        <f t="shared" si="33"/>
        <v>※</v>
      </c>
      <c r="L658" s="117">
        <v>21</v>
      </c>
      <c r="M658" s="117">
        <v>14</v>
      </c>
      <c r="N658" s="117" t="s">
        <v>541</v>
      </c>
      <c r="O658" s="117">
        <v>15</v>
      </c>
      <c r="P658" s="117">
        <v>13</v>
      </c>
      <c r="Q658" s="117" t="s">
        <v>541</v>
      </c>
      <c r="R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1056</v>
      </c>
      <c r="O665" s="66" t="s">
        <v>1059</v>
      </c>
      <c r="P665" s="66" t="s">
        <v>1061</v>
      </c>
      <c r="Q665" s="66" t="s">
        <v>1064</v>
      </c>
      <c r="R665" s="66" t="s">
        <v>1065</v>
      </c>
      <c r="S665" s="8"/>
      <c r="T665" s="8"/>
      <c r="U665" s="8"/>
      <c r="V665" s="8"/>
    </row>
    <row r="666" spans="1:22" ht="20.25" customHeight="1">
      <c r="A666" s="243"/>
      <c r="B666" s="1"/>
      <c r="C666" s="62"/>
      <c r="D666" s="3"/>
      <c r="F666" s="3"/>
      <c r="G666" s="3"/>
      <c r="H666" s="287"/>
      <c r="I666" s="67" t="s">
        <v>36</v>
      </c>
      <c r="J666" s="68"/>
      <c r="K666" s="186"/>
      <c r="L666" s="70" t="s">
        <v>1047</v>
      </c>
      <c r="M666" s="70" t="s">
        <v>1052</v>
      </c>
      <c r="N666" s="70" t="s">
        <v>1052</v>
      </c>
      <c r="O666" s="70" t="s">
        <v>1047</v>
      </c>
      <c r="P666" s="70" t="s">
        <v>1047</v>
      </c>
      <c r="Q666" s="70" t="s">
        <v>1052</v>
      </c>
      <c r="R666" s="70" t="s">
        <v>1047</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1056</v>
      </c>
      <c r="O681" s="66" t="s">
        <v>1059</v>
      </c>
      <c r="P681" s="66" t="s">
        <v>1061</v>
      </c>
      <c r="Q681" s="66" t="s">
        <v>1064</v>
      </c>
      <c r="R681" s="66" t="s">
        <v>1065</v>
      </c>
      <c r="S681" s="8"/>
      <c r="T681" s="8"/>
      <c r="U681" s="8"/>
      <c r="V681" s="8"/>
    </row>
    <row r="682" spans="1:22" ht="20.25" customHeight="1">
      <c r="A682" s="243"/>
      <c r="B682" s="1"/>
      <c r="C682" s="62"/>
      <c r="D682" s="3"/>
      <c r="F682" s="3"/>
      <c r="G682" s="3"/>
      <c r="H682" s="287"/>
      <c r="I682" s="67" t="s">
        <v>36</v>
      </c>
      <c r="J682" s="68"/>
      <c r="K682" s="186"/>
      <c r="L682" s="70" t="s">
        <v>1047</v>
      </c>
      <c r="M682" s="70" t="s">
        <v>1052</v>
      </c>
      <c r="N682" s="70" t="s">
        <v>1052</v>
      </c>
      <c r="O682" s="70" t="s">
        <v>1047</v>
      </c>
      <c r="P682" s="70" t="s">
        <v>1047</v>
      </c>
      <c r="Q682" s="70" t="s">
        <v>1052</v>
      </c>
      <c r="R682" s="70" t="s">
        <v>1047</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9" t="s">
        <v>498</v>
      </c>
      <c r="D684" s="320"/>
      <c r="E684" s="320"/>
      <c r="F684" s="320"/>
      <c r="G684" s="320"/>
      <c r="H684" s="321"/>
      <c r="I684" s="122" t="s">
        <v>499</v>
      </c>
      <c r="J684" s="205" t="str">
        <f>IF(SUM(L684:R684)=0,IF(COUNTIF(L684:R684,"未確認")&gt;0,"未確認",IF(COUNTIF(L684:R684,"~*")&gt;0,"*",SUM(L684:R684))),SUM(L684:R684))</f>
        <v>*</v>
      </c>
      <c r="K684" s="201" t="str">
        <f>IF(OR(COUNTIF(L684:R684,"未確認")&gt;0,COUNTIF(L684:R684,"*")&gt;0),"※","")</f>
        <v>※</v>
      </c>
      <c r="L684" s="117" t="s">
        <v>541</v>
      </c>
      <c r="M684" s="117">
        <v>0</v>
      </c>
      <c r="N684" s="117">
        <v>0</v>
      </c>
      <c r="O684" s="117" t="s">
        <v>541</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1056</v>
      </c>
      <c r="O691" s="66" t="s">
        <v>1059</v>
      </c>
      <c r="P691" s="66" t="s">
        <v>1061</v>
      </c>
      <c r="Q691" s="66" t="s">
        <v>1064</v>
      </c>
      <c r="R691" s="66" t="s">
        <v>1065</v>
      </c>
      <c r="S691" s="8"/>
      <c r="T691" s="8"/>
      <c r="U691" s="8"/>
      <c r="V691" s="8"/>
    </row>
    <row r="692" spans="1:22" ht="20.25" customHeight="1">
      <c r="A692" s="243"/>
      <c r="B692" s="1"/>
      <c r="C692" s="62"/>
      <c r="D692" s="3"/>
      <c r="F692" s="3"/>
      <c r="G692" s="3"/>
      <c r="H692" s="287"/>
      <c r="I692" s="67" t="s">
        <v>36</v>
      </c>
      <c r="J692" s="68"/>
      <c r="K692" s="186"/>
      <c r="L692" s="70" t="s">
        <v>1047</v>
      </c>
      <c r="M692" s="70" t="s">
        <v>1052</v>
      </c>
      <c r="N692" s="70" t="s">
        <v>1052</v>
      </c>
      <c r="O692" s="70" t="s">
        <v>1047</v>
      </c>
      <c r="P692" s="70" t="s">
        <v>1047</v>
      </c>
      <c r="Q692" s="70" t="s">
        <v>1052</v>
      </c>
      <c r="R692" s="70" t="s">
        <v>1047</v>
      </c>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IF(SUM(L693:R693)=0,IF(COUNTIF(L693:R693,"未確認")&gt;0,"未確認",IF(COUNTIF(L693:R693,"~*")&gt;0,"*",SUM(L693:R693))),SUM(L693:R693))</f>
        <v>*</v>
      </c>
      <c r="K693" s="201" t="str">
        <f>IF(OR(COUNTIF(L693:R693,"未確認")&gt;0,COUNTIF(L693:R693,"*")&gt;0),"※","")</f>
        <v>※</v>
      </c>
      <c r="L693" s="117">
        <v>0</v>
      </c>
      <c r="M693" s="117">
        <v>0</v>
      </c>
      <c r="N693" s="117">
        <v>0</v>
      </c>
      <c r="O693" s="117" t="s">
        <v>541</v>
      </c>
      <c r="P693" s="117" t="s">
        <v>541</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t="str">
        <f>IF(SUM(L695:R695)=0,IF(COUNTIF(L695:R695,"未確認")&gt;0,"未確認",IF(COUNTIF(L695:R695,"~*")&gt;0,"*",SUM(L695:R695))),SUM(L695:R695))</f>
        <v>*</v>
      </c>
      <c r="K695" s="201" t="str">
        <f>IF(OR(COUNTIF(L695:R695,"未確認")&gt;0,COUNTIF(L695:R695,"*")&gt;0),"※","")</f>
        <v>※</v>
      </c>
      <c r="L695" s="117">
        <v>0</v>
      </c>
      <c r="M695" s="117">
        <v>0</v>
      </c>
      <c r="N695" s="117" t="s">
        <v>541</v>
      </c>
      <c r="O695" s="117">
        <v>0</v>
      </c>
      <c r="P695" s="117">
        <v>0</v>
      </c>
      <c r="Q695" s="117">
        <v>0</v>
      </c>
      <c r="R695" s="117" t="s">
        <v>541</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1056</v>
      </c>
      <c r="O704" s="66" t="s">
        <v>1059</v>
      </c>
      <c r="P704" s="66" t="s">
        <v>1061</v>
      </c>
      <c r="Q704" s="66" t="s">
        <v>1064</v>
      </c>
      <c r="R704" s="66" t="s">
        <v>1065</v>
      </c>
      <c r="S704" s="8"/>
      <c r="T704" s="8"/>
      <c r="U704" s="8"/>
      <c r="V704" s="8"/>
    </row>
    <row r="705" spans="1:23" ht="20.25" customHeight="1">
      <c r="A705" s="243"/>
      <c r="B705" s="1"/>
      <c r="C705" s="62"/>
      <c r="D705" s="3"/>
      <c r="F705" s="3"/>
      <c r="G705" s="3"/>
      <c r="H705" s="287"/>
      <c r="I705" s="67" t="s">
        <v>36</v>
      </c>
      <c r="J705" s="68"/>
      <c r="K705" s="186"/>
      <c r="L705" s="70" t="s">
        <v>1047</v>
      </c>
      <c r="M705" s="70" t="s">
        <v>1052</v>
      </c>
      <c r="N705" s="70" t="s">
        <v>1052</v>
      </c>
      <c r="O705" s="70" t="s">
        <v>1047</v>
      </c>
      <c r="P705" s="70" t="s">
        <v>1047</v>
      </c>
      <c r="Q705" s="70" t="s">
        <v>1052</v>
      </c>
      <c r="R705" s="70" t="s">
        <v>1047</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EB7BFA-F29D-48FE-88F1-AE936FB6F62E}"/>
    <hyperlink ref="J71:L71" location="病院!B464" display="・手術の状況" xr:uid="{C1795D19-D276-4CE0-A5AA-66E8AD9C82CC}"/>
    <hyperlink ref="J72:L72" location="病院!B500" display="・がん、脳卒中、心筋梗塞、分娩、精神医療への対応状況" xr:uid="{49A85C04-977A-4A91-817D-8433640852CC}"/>
    <hyperlink ref="J73:L73" location="病院!B541" display="・重症患者への対応状況" xr:uid="{2C63D35A-F64E-44B6-ABBA-63952878D161}"/>
    <hyperlink ref="J74:L74" location="病院!B586" display="・救急医療の実施状況" xr:uid="{8F6191B6-A824-4060-97A5-535D24C2EC21}"/>
    <hyperlink ref="J75:L75" location="病院!B609" display="・急性期後の支援、在宅復帰の支援の状況" xr:uid="{CEDD8499-DCC7-40FC-BF41-3C4C357F266A}"/>
    <hyperlink ref="J76:L76" location="病院!B627" display="・全身管理の状況" xr:uid="{697FEEDF-DDAE-46C8-BAD2-B8104213F571}"/>
    <hyperlink ref="J78:L78" location="病院!B679" display="・長期療養患者の受入状況" xr:uid="{0A2CD070-D22B-42B5-8455-0D8D1D766E8F}"/>
    <hyperlink ref="J77:L77" location="病院!B642" display="・リハビリテーションの実施状況" xr:uid="{1ABBD1F3-84BB-44AB-9429-B566C9821A2B}"/>
    <hyperlink ref="J79:L79" location="病院!B689" display="・重度の障害児等の受入状況" xr:uid="{ACF40288-89BB-4543-85BC-631C5B5F13AF}"/>
    <hyperlink ref="J80:L80" location="病院!B702" display="・医科歯科の連携状況" xr:uid="{B6071021-B893-40B3-BABB-B7A7387112E0}"/>
    <hyperlink ref="M71:N71" location="'病院(H30案)'!B448" display="・手術の状況" xr:uid="{18A4E8A4-5F24-4252-B651-6D18B6E5317D}"/>
    <hyperlink ref="M72:N72" location="'病院(H30案)'!B484" display="・がん、脳卒中、心筋梗塞、分娩、精神医療への対応状況" xr:uid="{712AA361-3B4B-4710-8A5C-8F1D28DD971E}"/>
    <hyperlink ref="M73:N73" location="'病院(H30案)'!B525" display="・重症患者への対応状況" xr:uid="{8F497803-8E87-4639-A5A9-A4AE3E45AD04}"/>
    <hyperlink ref="M74:N74" location="'病院(H30案)'!B570" display="・救急医療の実施状況" xr:uid="{02EACF16-F780-4550-80FB-8CA2885C36F9}"/>
    <hyperlink ref="M75:N75" location="'病院(H30案)'!B593" display="・急性期後の支援、在宅復帰の支援の状況" xr:uid="{43BF007A-8869-40E1-B7A1-2B6500515057}"/>
    <hyperlink ref="C71:G71" location="病院!B87" display="・設置主体" xr:uid="{3C4DDB80-699D-4A60-8608-F438D9CCC937}"/>
    <hyperlink ref="C72:G72" location="病院!B95" display="・病床の状況" xr:uid="{5D1C1918-3E70-4F07-800F-E7E1A39BD552}"/>
    <hyperlink ref="C73:G73" location="病院!B116" display="・診療科" xr:uid="{303853FB-B52D-4EAD-AEC9-5FD118770BF3}"/>
    <hyperlink ref="C74:G74" location="病院!B127" display="・入院基本料・特定入院料及び届出病床数" xr:uid="{5B3BC5D5-EB0C-442B-AAB7-25A8042A561D}"/>
    <hyperlink ref="C75:G75" location="病院!B141" display="・算定する入院基本用・特定入院料等の状況" xr:uid="{6FF94D12-CC97-401D-8718-BE48603E3483}"/>
    <hyperlink ref="C76:G76" location="病院!B224" display="・DPC医療機関群の種類" xr:uid="{4959C1E4-1A91-4E2E-9643-6C9C3DEBCE86}"/>
    <hyperlink ref="C77:G77" location="病院!B232" display="・救急告示病院、二次救急医療施設、三次救急医療施設の告示・認定の有無" xr:uid="{36F5563B-8575-4B8A-9AEE-A5AA2B1A04B3}"/>
    <hyperlink ref="C78:F78" location="病院!B242" display="・承認の有無" xr:uid="{A5B21A28-923C-4A34-8757-00BC455BCDCC}"/>
    <hyperlink ref="C79:F79" location="病院!B251" display="・診療報酬の届出の有無" xr:uid="{4F73F714-A4B1-4E1C-A86A-D7C3CB81185C}"/>
    <hyperlink ref="C80:F80" location="病院!B261" display="・職員数の状況" xr:uid="{287CA11F-C801-43A3-8415-08B6A68F4EB8}"/>
    <hyperlink ref="C81:F81" location="病院!B320" display="・退院調整部門の設置状況" xr:uid="{1E5B8123-FD89-45E4-9FF0-85255B961DC8}"/>
    <hyperlink ref="C82:F82" location="病院!B340" display="・医療機器の台数" xr:uid="{894C6BA5-D8DE-4EC1-8F65-F4853084B7FC}"/>
    <hyperlink ref="C83:G83" location="病院!B365" display="・過去1年間の間に病棟の再編・見直しがあった場合の報告対象期間" xr:uid="{5FE7B618-1BC2-4D98-BD52-36B12ABF75D1}"/>
    <hyperlink ref="H71:I71" location="病院!B388" display="・入院患者の状況（年間）" xr:uid="{E9DFEC8F-1C76-408E-B4E5-F5EE208CDEC8}"/>
    <hyperlink ref="H72:I72" location="病院!B401" display="・入院患者の状況（年間／入棟前の場所・退棟先の場所の状況）" xr:uid="{A45EDF45-053C-4A3A-A561-3F19B74836B9}"/>
    <hyperlink ref="H73:I73" location="病院!B426" display="・退院後に在宅医療を必要とする患者の状況" xr:uid="{80496882-96C5-4F19-8020-598E3C9E63AB}"/>
    <hyperlink ref="H74:I74" location="病院!B438" display="・看取りを行った患者数" xr:uid="{5D375CF1-830B-41B3-9555-0DCA97A9C4D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2019-11-15T06:30:42Z</dcterms:modified>
</cp:coreProperties>
</file>