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753CE2B-1BFB-4408-9E3E-9D095058A1B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<sst xmlns="http://schemas.openxmlformats.org/spreadsheetml/2006/main" count="3570" uniqueCount="1060">
  <si>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</si>
  <si>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</si>
  <si>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</si>
  <si>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</si>
  <si>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</si>
  <si>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</si>
  <si>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</si>
  <si>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</si>
  <si>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</si>
  <si>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</si>
  <si>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</si>
  <si>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</si>
  <si>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</si>
  <si>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</si>
  <si>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</si>
  <si>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</si>
  <si>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</si>
  <si>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</si>
  <si>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</si>
  <si>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</si>
  <si>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</si>
  <si>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</si>
  <si>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</si>
  <si>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</si>
  <si>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</si>
  <si>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</si>
  <si>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</si>
  <si>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</si>
  <si>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</si>
  <si>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</si>
  <si>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</si>
  <si>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</si>
  <si>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</si>
  <si>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</si>
  <si>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</si>
  <si>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</si>
  <si>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</si>
  <si>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</si>
  <si>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</si>
  <si>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</si>
  <si>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</si>
  <si>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</si>
  <si>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</si>
  <si>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</si>
  <si>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</si>
  <si>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</si>
  <si>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</si>
  <si>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</si>
  <si>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</si>
  <si>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</si>
  <si>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</si>
  <si>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</si>
  <si>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</si>
  <si>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</si>
  <si>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</si>
  <si>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</si>
  <si>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</si>
  <si>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</si>
  <si>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</si>
  <si>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</si>
  <si>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</si>
  <si>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</si>
  <si>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</si>
  <si>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</si>
  <si>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</si>
  <si>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</si>
  <si>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</si>
  <si>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</si>
  <si>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</si>
  <si>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</si>
  <si>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</si>
  <si>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</si>
  <si>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</si>
  <si>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</si>
  <si>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</si>
  <si>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</si>
  <si>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</si>
  <si>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</si>
  <si>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</si>
  <si>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</si>
  <si>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</si>
  <si>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</si>
  <si>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</si>
  <si>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</si>
  <si>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</si>
  <si>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</si>
  <si>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</si>
  <si>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</si>
  <si>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</si>
  <si>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</si>
  <si>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</si>
  <si>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</si>
  <si>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</si>
  <si>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</si>
  <si>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</si>
  <si>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</si>
  <si>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</si>
  <si>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</si>
  <si>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</si>
  <si>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</si>
  <si>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</si>
  <si>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</si>
  <si>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</si>
  <si>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</si>
  <si>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</si>
  <si>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</si>
  <si>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</si>
  <si>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</si>
  <si>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</si>
  <si>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</si>
  <si>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</si>
  <si>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</si>
  <si>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</si>
  <si>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</si>
  <si>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</si>
  <si>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</si>
  <si>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</si>
  <si>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</si>
  <si>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</si>
  <si>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</si>
  <si>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</si>
  <si>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</si>
  <si>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</si>
  <si>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</si>
  <si>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</si>
  <si>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</si>
  <si>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</si>
  <si>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</si>
  <si>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</si>
  <si>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</si>
  <si>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</si>
  <si>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</si>
  <si>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</si>
  <si>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</si>
  <si>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</si>
  <si>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</si>
  <si>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</si>
  <si>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</si>
  <si>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</si>
  <si>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</si>
  <si>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</si>
  <si>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</si>
  <si>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</si>
  <si>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</si>
  <si>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</si>
  <si>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</si>
  <si>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</si>
  <si>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</si>
  <si>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</si>
  <si>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</si>
  <si>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</si>
  <si>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</si>
  <si>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</si>
  <si>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</si>
  <si>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</si>
  <si>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</si>
  <si>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</si>
  <si>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</si>
  <si>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</si>
  <si>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</si>
  <si>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</si>
  <si>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</si>
  <si>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</si>
  <si>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</si>
  <si>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</si>
  <si>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</si>
  <si>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</si>
  <si>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</si>
  <si>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</si>
  <si>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</si>
  <si>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</si>
  <si>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</si>
  <si>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</si>
  <si>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</si>
  <si>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</si>
  <si>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</si>
  <si>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</si>
  <si>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</si>
  <si>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</si>
  <si>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</si>
  <si>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</si>
  <si>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</si>
  <si>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</si>
  <si>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</si>
  <si>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</si>
  <si>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</si>
  <si>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</si>
  <si>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</si>
  <si>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</si>
  <si>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</si>
  <si>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</si>
  <si>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</si>
  <si>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</si>
  <si>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</si>
  <si>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</si>
  <si>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</si>
  <si>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</si>
  <si>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</si>
  <si>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</si>
  <si>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</si>
  <si>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</si>
  <si>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</si>
  <si>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</si>
  <si>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</si>
  <si>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</si>
  <si>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</si>
  <si>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</si>
  <si>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</si>
  <si>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</si>
  <si>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</si>
  <si>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</si>
  <si>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</si>
  <si>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</si>
  <si>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</si>
  <si>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</si>
  <si>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</si>
  <si>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</si>
  <si>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</si>
  <si>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</si>
  <si>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</si>
  <si>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</si>
  <si>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</si>
  <si>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</si>
  <si>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</si>
  <si>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</si>
  <si>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</si>
  <si>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</si>
  <si>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</si>
  <si>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</si>
  <si>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</si>
  <si>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</si>
  <si>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</si>
  <si>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</si>
  <si>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</si>
  <si>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</si>
  <si>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</si>
  <si>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</si>
  <si>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</si>
  <si>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</si>
  <si>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</si>
  <si>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</si>
  <si>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</si>
  <si>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</si>
  <si>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</si>
  <si>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</si>
  <si>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</si>
  <si>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</si>
  <si>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</si>
  <si>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</si>
  <si>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</si>
  <si>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</si>
  <si>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</si>
  <si>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</si>
  <si>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</si>
  <si>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</si>
  <si>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</si>
  <si>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</si>
  <si>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</si>
  <si>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</si>
  <si>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</si>
  <si>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</si>
  <si>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</si>
  <si>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</si>
  <si>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</si>
  <si>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</si>
  <si>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</si>
  <si>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</si>
  <si>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</si>
  <si>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</si>
  <si>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</si>
  <si>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</si>
  <si>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</si>
  <si>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</si>
  <si>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</si>
  <si>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</si>
  <si>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</si>
  <si>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</si>
  <si>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</si>
  <si>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</si>
  <si>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</si>
  <si>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</si>
  <si>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</si>
  <si>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</si>
  <si>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</si>
  <si>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</si>
  <si>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</si>
  <si>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</si>
  <si>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</si>
  <si>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</si>
  <si>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</si>
  <si>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</si>
  <si>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</si>
  <si>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</si>
  <si>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</si>
  <si>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</si>
  <si>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</si>
  <si>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</si>
  <si>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</si>
  <si>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</si>
  <si>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</si>
  <si>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</si>
  <si>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</si>
  <si>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</si>
  <si>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</si>
  <si>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</si>
  <si>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</si>
  <si>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</si>
  <si>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</si>
  <si>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</si>
  <si>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</si>
  <si>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</si>
  <si>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</si>
  <si>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</si>
  <si>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</si>
  <si>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</si>
  <si>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</si>
  <si>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</si>
  <si>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</si>
  <si>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</si>
  <si>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</si>
  <si>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</si>
  <si>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</si>
  <si>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</si>
  <si>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</si>
  <si>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</si>
  <si>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</si>
  <si>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</si>
  <si>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</si>
  <si>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</si>
  <si>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</si>
  <si>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</si>
  <si>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</si>
  <si>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</si>
  <si>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</si>
  <si>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</si>
  <si>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</si>
  <si>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</si>
  <si>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</si>
  <si>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</si>
  <si>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</si>
  <si>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</si>
  <si>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</si>
  <si>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</si>
  <si>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</si>
  <si>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</si>
  <si>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</si>
  <si>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</si>
  <si>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</si>
  <si>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</si>
  <si>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</si>
  <si>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</si>
  <si>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</si>
  <si>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</si>
  <si>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</si>
  <si>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</si>
  <si>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</si>
  <si>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</si>
  <si>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</si>
  <si>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</si>
  <si>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</si>
  <si>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</si>
  <si>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</si>
  <si>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</si>
  <si>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</si>
  <si>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</si>
  <si>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</si>
  <si>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</si>
  <si>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</si>
  <si>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</si>
  <si>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</si>
  <si>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</si>
  <si>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</si>
  <si>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</si>
  <si>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</si>
  <si>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</si>
  <si>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</si>
  <si>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</si>
  <si>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</si>
  <si>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</si>
  <si>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</si>
  <si>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</si>
  <si>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</si>
  <si>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</si>
  <si>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</si>
  <si>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</si>
  <si>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</si>
  <si>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</si>
  <si>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</si>
  <si>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</si>
  <si>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</si>
  <si>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</si>
  <si>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</si>
  <si>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</si>
  <si>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</si>
  <si>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</si>
  <si>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</si>
  <si>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</si>
  <si>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</si>
  <si>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</si>
  <si>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</si>
  <si>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</si>
  <si>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</si>
  <si>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</si>
  <si>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</si>
  <si>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</si>
  <si>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</si>
  <si>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</si>
  <si>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</si>
  <si>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</si>
  <si>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</si>
  <si>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</si>
  <si>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</si>
  <si>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</si>
  <si>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</si>
  <si>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</si>
  <si>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</si>
  <si>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</si>
  <si>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</si>
  <si>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</si>
  <si>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</si>
  <si>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</si>
  <si>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</si>
  <si>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</si>
  <si>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</si>
  <si>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</si>
  <si>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</si>
  <si>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</si>
  <si>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</si>
  <si>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</si>
  <si>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</si>
  <si>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</si>
  <si>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</si>
  <si>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</si>
  <si>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</si>
  <si>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</si>
  <si>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</si>
  <si>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</si>
  <si>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</si>
  <si>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</si>
  <si>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</si>
  <si>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</si>
  <si>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</si>
  <si>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</si>
  <si>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</si>
  <si>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</si>
  <si>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</si>
  <si>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</si>
  <si>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</si>
  <si>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</si>
  <si>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</si>
  <si>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</si>
  <si>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</si>
  <si>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</si>
  <si>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</si>
  <si>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</si>
  <si>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</si>
  <si>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</si>
  <si>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</si>
  <si>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</si>
  <si>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</si>
  <si>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</si>
  <si>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</si>
  <si>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</si>
  <si>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</si>
  <si>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</si>
  <si>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</si>
  <si>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</si>
  <si>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</si>
  <si>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</si>
  <si>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</si>
  <si>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</si>
  <si>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</si>
  <si>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</si>
  <si>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</si>
  <si>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</si>
  <si>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</si>
  <si>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</si>
  <si>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</si>
  <si>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</si>
  <si>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</si>
  <si>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</si>
  <si>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</si>
  <si>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</si>
  <si>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</si>
  <si>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</si>
  <si>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</si>
  <si>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</si>
  <si>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</si>
  <si>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</si>
  <si>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</si>
  <si>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</si>
  <si>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</si>
  <si>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</si>
  <si>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</si>
  <si>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</si>
  <si>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</si>
  <si>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</si>
  <si>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</si>
  <si>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</si>
  <si>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</si>
  <si>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</si>
  <si>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</si>
  <si>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</si>
  <si>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</si>
  <si>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</si>
  <si>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</si>
  <si>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</si>
  <si>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</si>
  <si>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</si>
  <si>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</si>
  <si>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</si>
  <si>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</si>
  <si>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</si>
  <si>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</si>
  <si>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</si>
  <si>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</si>
  <si>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</si>
  <si>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</si>
  <si>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</si>
  <si>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</si>
  <si>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</si>
  <si>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</si>
  <si>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</si>
  <si>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</si>
  <si>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</si>
  <si>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</si>
  <si>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</si>
  <si>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</si>
  <si>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</si>
  <si>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</si>
  <si>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</si>
  <si>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</si>
  <si>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</si>
  <si>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</si>
  <si>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</si>
  <si>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</si>
  <si>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</si>
  <si>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</si>
  <si>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</si>
  <si>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</si>
  <si>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</si>
  <si>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</si>
  <si>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</si>
  <si>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</si>
  <si>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</si>
  <si>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</si>
  <si>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</si>
  <si>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</si>
  <si>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</si>
  <si>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</si>
  <si>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</si>
  <si>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</si>
  <si>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</si>
  <si>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</si>
  <si>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</si>
  <si>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</si>
  <si>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</si>
  <si>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</si>
  <si>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</si>
  <si>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</si>
  <si>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</si>
  <si>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</si>
  <si>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</si>
  <si>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</si>
  <si>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</si>
  <si>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</si>
  <si>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</si>
  <si>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</si>
  <si>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</si>
  <si>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</si>
  <si>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</si>
  <si>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</si>
  <si>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</si>
  <si>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</si>
  <si>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</si>
  <si>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</si>
  <si>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</si>
  <si>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</si>
  <si>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</si>
  <si>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</si>
  <si>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</si>
  <si>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</si>
  <si>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</si>
  <si>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</si>
  <si>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</si>
  <si>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</si>
  <si>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</si>
  <si>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</si>
  <si>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</si>
  <si>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</si>
  <si>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</si>
  <si>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</si>
  <si>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</si>
  <si>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</si>
  <si>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</si>
  <si>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</si>
  <si>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</si>
  <si>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</si>
  <si>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</si>
  <si>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</si>
  <si>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</si>
  <si>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</si>
  <si>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</si>
  <si>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</si>
  <si>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</si>
  <si>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</si>
  <si>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</si>
  <si>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</si>
  <si>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</si>
  <si>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</si>
  <si>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</si>
  <si>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</si>
  <si>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</si>
  <si>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</si>
  <si>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</si>
  <si>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</si>
  <si>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</si>
  <si>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</si>
  <si>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</si>
  <si>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</si>
  <si>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</si>
  <si>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</si>
  <si>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</si>
  <si>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</si>
  <si>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</si>
  <si>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</si>
  <si>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</si>
  <si>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</si>
  <si>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</si>
  <si>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</si>
  <si>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</si>
  <si>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</si>
  <si>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</si>
  <si>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</si>
  <si>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</si>
  <si>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</si>
  <si>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</si>
  <si>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</si>
  <si>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</si>
  <si>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</si>
  <si>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</si>
  <si>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</si>
  <si>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</si>
  <si>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</si>
  <si>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</si>
  <si>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</si>
  <si>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</si>
  <si>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</si>
  <si>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</si>
  <si>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</si>
  <si>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</si>
  <si>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</si>
  <si>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</si>
  <si>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</si>
  <si>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</si>
  <si>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</si>
  <si>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</si>
  <si>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</si>
  <si>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</si>
  <si>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</si>
  <si>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</si>
  <si>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</si>
  <si>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</si>
  <si>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</si>
  <si>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</si>
  <si>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</si>
  <si>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</si>
  <si>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</si>
  <si>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</si>
  <si>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</si>
  <si>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</si>
  <si>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</si>
  <si>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</si>
  <si>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</si>
  <si>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</si>
  <si>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</si>
  <si>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</si>
  <si>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</si>
  <si>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</si>
  <si>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</si>
  <si>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</si>
  <si>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</si>
  <si>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</si>
  <si>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</si>
  <si>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</si>
  <si>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</si>
  <si>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</si>
  <si>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</si>
  <si>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</si>
  <si>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</si>
  <si>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</si>
  <si>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</si>
  <si>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</si>
  <si>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</si>
  <si>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</si>
  <si>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</si>
  <si>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</si>
  <si>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</si>
  <si>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</si>
  <si>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</si>
  <si>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</si>
  <si>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</si>
  <si>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</si>
  <si>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</si>
  <si>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</si>
  <si>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</si>
  <si>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</si>
  <si>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</si>
  <si>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</si>
  <si>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</si>
  <si>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</si>
  <si>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</si>
  <si>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</si>
  <si>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</si>
  <si>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</si>
  <si>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</si>
  <si>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</si>
  <si>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</si>
  <si>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</si>
  <si>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</si>
  <si>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</si>
  <si>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</si>
  <si>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</si>
  <si>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</si>
  <si>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</si>
  <si>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</si>
  <si>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</si>
  <si>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</si>
  <si>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</si>
  <si>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</si>
  <si>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</si>
  <si>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</si>
  <si>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</si>
  <si>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</si>
  <si>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</si>
  <si>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</si>
  <si>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</si>
  <si>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</si>
  <si>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</si>
  <si>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</si>
  <si>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</si>
  <si>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</si>
  <si>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</si>
  <si>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</si>
  <si>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</si>
  <si>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</si>
  <si>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</si>
  <si>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</si>
  <si>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</si>
  <si>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</si>
  <si>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</si>
  <si>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</si>
  <si>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</si>
  <si>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</si>
  <si>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</si>
  <si>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</si>
  <si>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</si>
  <si>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</si>
  <si>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</si>
  <si>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</si>
  <si>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</si>
  <si>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</si>
  <si>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</si>
  <si>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</si>
  <si>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</si>
  <si>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</si>
  <si>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</si>
  <si>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</si>
  <si>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</si>
  <si>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</si>
  <si>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</si>
  <si>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</si>
  <si>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</si>
  <si>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</si>
  <si>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</si>
  <si>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</si>
  <si>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</si>
  <si>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</si>
  <si>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</si>
  <si>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</si>
  <si>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</si>
  <si>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</si>
  <si>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</si>
  <si>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</si>
  <si>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</si>
  <si>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</si>
  <si>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</si>
  <si>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</si>
  <si>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</si>
  <si>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</si>
  <si>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</si>
  <si>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</si>
  <si>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</si>
  <si>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</si>
  <si>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</si>
  <si>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</si>
  <si>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</si>
  <si>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</si>
  <si>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</si>
  <si>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</si>
  <si>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</si>
  <si>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</si>
  <si>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</si>
  <si>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</si>
  <si>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</si>
  <si>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</si>
  <si>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</si>
  <si>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</si>
  <si>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</si>
  <si>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</si>
  <si>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</si>
  <si>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</si>
  <si>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</si>
  <si>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</si>
  <si>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</si>
  <si>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</si>
  <si>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</si>
  <si>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</si>
  <si>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</si>
  <si>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</si>
  <si>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</si>
  <si>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</si>
  <si>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</si>
  <si>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</si>
  <si>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</si>
  <si>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</si>
  <si>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</si>
  <si>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</si>
  <si>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</si>
  <si>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</si>
  <si>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</si>
  <si>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</si>
  <si>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</si>
  <si>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</si>
  <si>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</si>
  <si>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</si>
  <si>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</si>
  <si>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</si>
  <si>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</si>
  <si>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</si>
  <si>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</si>
  <si>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</si>
  <si>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</si>
  <si>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</si>
  <si>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</si>
  <si>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</si>
  <si>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</si>
  <si>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</si>
  <si>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</si>
  <si>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</si>
  <si>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</si>
  <si>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</si>
  <si>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</si>
  <si>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</si>
  <si>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</si>
  <si>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</si>
  <si>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</si>
  <si>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</si>
  <si>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</si>
  <si>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</si>
  <si>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</si>
  <si>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</si>
  <si>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</si>
  <si>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</si>
  <si>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</si>
  <si>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</si>
  <si>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</si>
  <si>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</si>
  <si>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</si>
  <si>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</si>
  <si>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</si>
  <si>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</si>
  <si>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</si>
  <si>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</si>
  <si>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</si>
  <si>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</si>
  <si>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</si>
  <si>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</si>
  <si>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</si>
  <si>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</si>
  <si>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</si>
  <si>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</si>
  <si>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</si>
  <si>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</si>
  <si>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</si>
  <si>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</si>
  <si>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</si>
  <si>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</si>
  <si>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</si>
  <si>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</si>
  <si>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</si>
  <si>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</si>
  <si>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</si>
  <si>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</si>
  <si>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</si>
  <si>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</si>
  <si>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</si>
  <si>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</si>
  <si>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</si>
  <si>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</si>
  <si>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</si>
  <si>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</si>
  <si>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</si>
  <si>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</si>
  <si>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</si>
  <si>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</si>
  <si>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</si>
  <si>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</si>
  <si>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</si>
  <si>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</si>
  <si>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</si>
  <si>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</si>
  <si>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</si>
  <si>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</si>
  <si>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</si>
  <si>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</si>
  <si>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</si>
  <si>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</si>
  <si>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</si>
  <si>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</si>
  <si>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</si>
  <si>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</si>
  <si>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</si>
  <si>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</si>
  <si>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</si>
  <si>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</si>
  <si>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</si>
  <si>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</si>
  <si>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</si>
  <si>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</si>
  <si>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</si>
  <si>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</si>
  <si>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</si>
  <si>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</si>
  <si>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</si>
  <si>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</si>
  <si>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</si>
  <si>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</si>
  <si>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</si>
  <si>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</si>
  <si>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</si>
  <si>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</si>
  <si>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</si>
  <si>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</si>
  <si>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</si>
  <si>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</si>
  <si>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</si>
  <si>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</si>
  <si>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</si>
  <si>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</si>
  <si>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</si>
  <si>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</si>
  <si>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</si>
  <si>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</si>
  <si>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</si>
  <si>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</si>
  <si>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</si>
  <si>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</si>
  <si>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</si>
  <si>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</si>
  <si>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</si>
  <si>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</si>
  <si>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</si>
  <si>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</si>
  <si>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</si>
  <si>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</si>
  <si>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</si>
  <si>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</si>
  <si>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</si>
  <si>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</si>
  <si>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</si>
  <si>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</si>
  <si>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</si>
  <si>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</si>
  <si>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</si>
  <si>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</si>
  <si>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</si>
  <si>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</si>
  <si>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</si>
  <si>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</si>
  <si>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</si>
  <si>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</si>
  <si>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</si>
  <si>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</si>
  <si>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</si>
  <si>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</si>
  <si>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</si>
  <si>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</si>
  <si>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</si>
  <si>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</si>
  <si>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</si>
  <si>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</si>
  <si>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</si>
  <si>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</si>
  <si>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</si>
  <si>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</si>
  <si>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</si>
  <si>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</si>
  <si>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</si>
  <si>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</si>
  <si>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</si>
  <si>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</si>
  <si>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</si>
  <si>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</si>
  <si>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</si>
  <si>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</si>
  <si>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</si>
  <si>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</si>
  <si>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</si>
  <si>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</si>
  <si>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</si>
  <si>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</si>
  <si>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</si>
  <si>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</si>
  <si>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</si>
  <si>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</si>
  <si>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</si>
  <si>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</si>
  <si>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</si>
  <si>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</si>
  <si>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</si>
  <si>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</si>
  <si>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</si>
  <si>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</si>
  <si>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</si>
  <si>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</si>
  <si>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</si>
  <si>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</si>
  <si>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</si>
  <si>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</si>
  <si>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</si>
  <si>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</si>
  <si>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</si>
  <si>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</si>
  <si>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医療法人社団愛友会千葉愛友会記念病院</t>
    <phoneticPr fontId="3"/>
  </si>
  <si>
    <t>〒270-0161 流山市鰭ケ崎１－１</t>
    <phoneticPr fontId="3"/>
  </si>
  <si>
    <t>〇</t>
  </si>
  <si>
    <t>医療法人</t>
  </si>
  <si>
    <t>複数の診療科で活用</t>
  </si>
  <si>
    <t>内科</t>
  </si>
  <si>
    <t>外科</t>
  </si>
  <si>
    <t>整形外科</t>
  </si>
  <si>
    <t>ＤＰＣ標準病院群</t>
  </si>
  <si>
    <t>有</t>
  </si>
  <si>
    <t>-</t>
    <phoneticPr fontId="3"/>
  </si>
  <si>
    <t>1A病棟</t>
  </si>
  <si>
    <t>回復期機能</t>
  </si>
  <si>
    <t>急性期一般入院料１</t>
  </si>
  <si>
    <t>看護必要度Ⅰ</t>
    <phoneticPr fontId="3"/>
  </si>
  <si>
    <t>2A病棟</t>
  </si>
  <si>
    <t>急性期機能</t>
  </si>
  <si>
    <t>脳神経外科</t>
  </si>
  <si>
    <t>回復期ﾘﾊﾋﾞﾘﾃｰｼｮﾝ病棟入院料１</t>
  </si>
  <si>
    <t>2B病棟</t>
  </si>
  <si>
    <t>皮膚科</t>
  </si>
  <si>
    <t>3A病棟</t>
  </si>
  <si>
    <t>産婦人科</t>
  </si>
  <si>
    <t>3B病棟</t>
  </si>
  <si>
    <t>3C病棟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</si>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</sst>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65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1045</v>
      </c>
      <c r="M9" s="282" t="s">
        <v>1049</v>
      </c>
      <c r="N9" s="282" t="s">
        <v>1053</v>
      </c>
      <c r="O9" s="282" t="s">
        <v>1055</v>
      </c>
      <c r="P9" s="282" t="s">
        <v>1057</v>
      </c>
      <c r="Q9" s="282" t="s">
        <v>1058</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c r="M11" s="25" t="s">
        <v>1036</v>
      </c>
      <c r="N11" s="25"/>
      <c r="O11" s="25" t="s">
        <v>1036</v>
      </c>
      <c r="P11" s="25" t="s">
        <v>1036</v>
      </c>
      <c r="Q11" s="25"/>
    </row>
    <row r="12" spans="1:22" s="21" customFormat="1" ht="34.5" customHeight="1">
      <c r="A12" s="244" t="s">
        <v>606</v>
      </c>
      <c r="B12" s="24"/>
      <c r="C12" s="19"/>
      <c r="D12" s="19"/>
      <c r="E12" s="19"/>
      <c r="F12" s="19"/>
      <c r="G12" s="19"/>
      <c r="H12" s="20"/>
      <c r="I12" s="421" t="s">
        <v>4</v>
      </c>
      <c r="J12" s="421"/>
      <c r="K12" s="421"/>
      <c r="L12" s="29" t="s">
        <v>1036</v>
      </c>
      <c r="M12" s="29"/>
      <c r="N12" s="29" t="s">
        <v>1036</v>
      </c>
      <c r="O12" s="29"/>
      <c r="P12" s="29"/>
      <c r="Q12" s="29"/>
    </row>
    <row r="13" spans="1:22" s="21" customFormat="1" ht="34.5" customHeight="1">
      <c r="A13" s="244" t="s">
        <v>606</v>
      </c>
      <c r="B13" s="17"/>
      <c r="C13" s="19"/>
      <c r="D13" s="19"/>
      <c r="E13" s="19"/>
      <c r="F13" s="19"/>
      <c r="G13" s="19"/>
      <c r="H13" s="20"/>
      <c r="I13" s="421" t="s">
        <v>5</v>
      </c>
      <c r="J13" s="421"/>
      <c r="K13" s="421"/>
      <c r="L13" s="28"/>
      <c r="M13" s="28"/>
      <c r="N13" s="28"/>
      <c r="O13" s="28"/>
      <c r="P13" s="28"/>
      <c r="Q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1045</v>
      </c>
      <c r="M22" s="282" t="s">
        <v>1049</v>
      </c>
      <c r="N22" s="282" t="s">
        <v>1053</v>
      </c>
      <c r="O22" s="282" t="s">
        <v>1055</v>
      </c>
      <c r="P22" s="282" t="s">
        <v>1057</v>
      </c>
      <c r="Q22" s="282" t="s">
        <v>1058</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t="s">
        <v>1036</v>
      </c>
      <c r="N24" s="25"/>
      <c r="O24" s="25" t="s">
        <v>1036</v>
      </c>
      <c r="P24" s="25" t="s">
        <v>1036</v>
      </c>
      <c r="Q24" s="25"/>
    </row>
    <row r="25" spans="1:22" s="21" customFormat="1" ht="34.5" customHeight="1">
      <c r="A25" s="244" t="s">
        <v>607</v>
      </c>
      <c r="B25" s="24"/>
      <c r="C25" s="19"/>
      <c r="D25" s="19"/>
      <c r="E25" s="19"/>
      <c r="F25" s="19"/>
      <c r="G25" s="19"/>
      <c r="H25" s="20"/>
      <c r="I25" s="302" t="s">
        <v>4</v>
      </c>
      <c r="J25" s="303"/>
      <c r="K25" s="304"/>
      <c r="L25" s="29" t="s">
        <v>1036</v>
      </c>
      <c r="M25" s="29"/>
      <c r="N25" s="29" t="s">
        <v>1036</v>
      </c>
      <c r="O25" s="29"/>
      <c r="P25" s="29"/>
      <c r="Q25" s="29"/>
    </row>
    <row r="26" spans="1:22" s="21" customFormat="1" ht="34.5" customHeight="1">
      <c r="A26" s="244" t="s">
        <v>607</v>
      </c>
      <c r="B26" s="17"/>
      <c r="C26" s="19"/>
      <c r="D26" s="19"/>
      <c r="E26" s="19"/>
      <c r="F26" s="19"/>
      <c r="G26" s="19"/>
      <c r="H26" s="20"/>
      <c r="I26" s="302" t="s">
        <v>5</v>
      </c>
      <c r="J26" s="303"/>
      <c r="K26" s="304"/>
      <c r="L26" s="28"/>
      <c r="M26" s="28"/>
      <c r="N26" s="28"/>
      <c r="O26" s="28"/>
      <c r="P26" s="28"/>
      <c r="Q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1045</v>
      </c>
      <c r="M35" s="282" t="s">
        <v>1049</v>
      </c>
      <c r="N35" s="282" t="s">
        <v>1053</v>
      </c>
      <c r="O35" s="282" t="s">
        <v>1055</v>
      </c>
      <c r="P35" s="282" t="s">
        <v>1057</v>
      </c>
      <c r="Q35" s="282" t="s">
        <v>1058</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1045</v>
      </c>
      <c r="M44" s="282" t="s">
        <v>1049</v>
      </c>
      <c r="N44" s="282" t="s">
        <v>1053</v>
      </c>
      <c r="O44" s="282" t="s">
        <v>1055</v>
      </c>
      <c r="P44" s="282" t="s">
        <v>1057</v>
      </c>
      <c r="Q44" s="282" t="s">
        <v>1058</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1045</v>
      </c>
      <c r="M89" s="262" t="s">
        <v>1049</v>
      </c>
      <c r="N89" s="262" t="s">
        <v>1053</v>
      </c>
      <c r="O89" s="262" t="s">
        <v>1055</v>
      </c>
      <c r="P89" s="262" t="s">
        <v>1057</v>
      </c>
      <c r="Q89" s="262" t="s">
        <v>1058</v>
      </c>
    </row>
    <row r="90" spans="1:23" s="21" customFormat="1">
      <c r="A90" s="243"/>
      <c r="B90" s="1"/>
      <c r="C90" s="3"/>
      <c r="D90" s="3"/>
      <c r="E90" s="3"/>
      <c r="F90" s="3"/>
      <c r="G90" s="3"/>
      <c r="H90" s="287"/>
      <c r="I90" s="67" t="s">
        <v>36</v>
      </c>
      <c r="J90" s="68"/>
      <c r="K90" s="69"/>
      <c r="L90" s="262" t="s">
        <v>1046</v>
      </c>
      <c r="M90" s="262" t="s">
        <v>1050</v>
      </c>
      <c r="N90" s="262" t="s">
        <v>1046</v>
      </c>
      <c r="O90" s="262" t="s">
        <v>1050</v>
      </c>
      <c r="P90" s="262" t="s">
        <v>1050</v>
      </c>
      <c r="Q90" s="262" t="s">
        <v>1059</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1049</v>
      </c>
      <c r="N97" s="66" t="s">
        <v>1053</v>
      </c>
      <c r="O97" s="66" t="s">
        <v>1055</v>
      </c>
      <c r="P97" s="66" t="s">
        <v>1057</v>
      </c>
      <c r="Q97" s="66" t="s">
        <v>1058</v>
      </c>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70" t="s">
        <v>1050</v>
      </c>
      <c r="P98" s="70" t="s">
        <v>1050</v>
      </c>
      <c r="Q98" s="70" t="s">
        <v>1059</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268</v>
      </c>
      <c r="K99" s="237" t="str">
        <f>IF(OR(COUNTIF(L99:Q99,"未確認")&gt;0,COUNTIF(L99:Q99,"~*")&gt;0),"※","")</f>
        <v/>
      </c>
      <c r="L99" s="258">
        <v>33</v>
      </c>
      <c r="M99" s="258">
        <v>52</v>
      </c>
      <c r="N99" s="258">
        <v>50</v>
      </c>
      <c r="O99" s="258">
        <v>55</v>
      </c>
      <c r="P99" s="258">
        <v>36</v>
      </c>
      <c r="Q99" s="258">
        <v>42</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268</v>
      </c>
      <c r="K101" s="237" t="str">
        <f>IF(OR(COUNTIF(L101:Q101,"未確認")&gt;0,COUNTIF(L101:Q101,"~*")&gt;0),"※","")</f>
        <v/>
      </c>
      <c r="L101" s="258">
        <v>33</v>
      </c>
      <c r="M101" s="258">
        <v>52</v>
      </c>
      <c r="N101" s="258">
        <v>50</v>
      </c>
      <c r="O101" s="258">
        <v>55</v>
      </c>
      <c r="P101" s="258">
        <v>36</v>
      </c>
      <c r="Q101" s="258">
        <v>42</v>
      </c>
    </row>
    <row r="102" spans="1:22" s="83" customFormat="1" ht="34.5" customHeight="1">
      <c r="A102" s="244" t="s">
        <v>610</v>
      </c>
      <c r="B102" s="84"/>
      <c r="C102" s="376"/>
      <c r="D102" s="378"/>
      <c r="E102" s="316" t="s">
        <v>612</v>
      </c>
      <c r="F102" s="317"/>
      <c r="G102" s="317"/>
      <c r="H102" s="318"/>
      <c r="I102" s="419"/>
      <c r="J102" s="256">
        <f t="shared" si="0"/>
        <v>268</v>
      </c>
      <c r="K102" s="237" t="str">
        <f t="shared" ref="K102:K111" si="1">IF(OR(COUNTIF(L101:Q101,"未確認")&gt;0,COUNTIF(L101:Q101,"~*")&gt;0),"※","")</f>
        <v/>
      </c>
      <c r="L102" s="258">
        <v>33</v>
      </c>
      <c r="M102" s="258">
        <v>52</v>
      </c>
      <c r="N102" s="258">
        <v>50</v>
      </c>
      <c r="O102" s="258">
        <v>55</v>
      </c>
      <c r="P102" s="258">
        <v>36</v>
      </c>
      <c r="Q102" s="258">
        <v>42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1053</v>
      </c>
      <c r="O118" s="66" t="s">
        <v>1055</v>
      </c>
      <c r="P118" s="66" t="s">
        <v>1057</v>
      </c>
      <c r="Q118" s="66" t="s">
        <v>1058</v>
      </c>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70" t="s">
        <v>1050</v>
      </c>
      <c r="P119" s="70" t="s">
        <v>1050</v>
      </c>
      <c r="Q119" s="70" t="s">
        <v>1059</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c r="Q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1040</v>
      </c>
      <c r="N121" s="98" t="s">
        <v>1051</v>
      </c>
      <c r="O121" s="98" t="s">
        <v>1039</v>
      </c>
      <c r="P121" s="98" t="s">
        <v>1056</v>
      </c>
      <c r="Q121" s="98" t="s">
        <v>1039</v>
      </c>
    </row>
    <row r="122" spans="1:22" s="83" customFormat="1" ht="40.5" customHeight="1">
      <c r="A122" s="244" t="s">
        <v>619</v>
      </c>
      <c r="B122" s="1"/>
      <c r="C122" s="295"/>
      <c r="D122" s="297"/>
      <c r="E122" s="395"/>
      <c r="F122" s="417"/>
      <c r="G122" s="417"/>
      <c r="H122" s="396"/>
      <c r="I122" s="353"/>
      <c r="J122" s="101"/>
      <c r="K122" s="102"/>
      <c r="L122" s="98" t="s">
        <v>1040</v>
      </c>
      <c r="M122" s="98" t="s">
        <v>534</v>
      </c>
      <c r="N122" s="98" t="s">
        <v>1039</v>
      </c>
      <c r="O122" s="98" t="s">
        <v>1040</v>
      </c>
      <c r="P122" s="98" t="s">
        <v>534</v>
      </c>
      <c r="Q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1040</v>
      </c>
      <c r="O123" s="98" t="s">
        <v>1054</v>
      </c>
      <c r="P123" s="98" t="s">
        <v>1040</v>
      </c>
      <c r="Q123" s="98" t="s">
        <v>1051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1053</v>
      </c>
      <c r="O129" s="66" t="s">
        <v>1055</v>
      </c>
      <c r="P129" s="66" t="s">
        <v>1057</v>
      </c>
      <c r="Q129" s="66" t="s">
        <v>1058</v>
      </c>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70" t="s">
        <v>1050</v>
      </c>
      <c r="P130" s="70" t="s">
        <v>1050</v>
      </c>
      <c r="Q130" s="70" t="s">
        <v>1059</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111</v>
      </c>
      <c r="M131" s="98" t="s">
        <v>1047</v>
      </c>
      <c r="N131" s="98" t="s">
        <v>1052</v>
      </c>
      <c r="O131" s="98" t="s">
        <v>1047</v>
      </c>
      <c r="P131" s="98" t="s">
        <v>1047</v>
      </c>
      <c r="Q131" s="98" t="s">
        <v>535</v>
      </c>
    </row>
    <row r="132" spans="1:22" s="83" customFormat="1" ht="34.5" customHeight="1">
      <c r="A132" s="244" t="s">
        <v>621</v>
      </c>
      <c r="B132" s="84"/>
      <c r="C132" s="295"/>
      <c r="D132" s="297"/>
      <c r="E132" s="319" t="s">
        <v>58</v>
      </c>
      <c r="F132" s="320"/>
      <c r="G132" s="320"/>
      <c r="H132" s="321"/>
      <c r="I132" s="388"/>
      <c r="J132" s="101"/>
      <c r="K132" s="102"/>
      <c r="L132" s="82">
        <v>33</v>
      </c>
      <c r="M132" s="82">
        <v>52</v>
      </c>
      <c r="N132" s="82">
        <v>50</v>
      </c>
      <c r="O132" s="82">
        <v>55</v>
      </c>
      <c r="P132" s="82">
        <v>36</v>
      </c>
      <c r="Q132" s="82">
        <v>42</v>
      </c>
    </row>
    <row r="133" spans="1:22" s="83" customFormat="1" ht="67.5" customHeight="1">
      <c r="A133" s="244" t="s">
        <v>622</v>
      </c>
      <c r="B133" s="84"/>
      <c r="C133" s="333" t="s">
        <v>59</v>
      </c>
      <c r="D133" s="334"/>
      <c r="E133" s="334"/>
      <c r="F133" s="334"/>
      <c r="G133" s="334"/>
      <c r="H133" s="335"/>
      <c r="I133" s="388"/>
      <c r="J133" s="101"/>
      <c r="K133" s="102"/>
      <c r="L133" s="259" t="s">
        <v>533</v>
      </c>
      <c r="M133" s="98" t="s">
        <v>105</v>
      </c>
      <c r="N133" s="98" t="s">
        <v>533</v>
      </c>
      <c r="O133" s="98" t="s">
        <v>533</v>
      </c>
      <c r="P133" s="98" t="s">
        <v>105</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10</v>
      </c>
      <c r="N134" s="82">
        <v>0</v>
      </c>
      <c r="O134" s="82">
        <v>0</v>
      </c>
      <c r="P134" s="82">
        <v>10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1053</v>
      </c>
      <c r="O143" s="66" t="s">
        <v>1055</v>
      </c>
      <c r="P143" s="66" t="s">
        <v>1057</v>
      </c>
      <c r="Q143" s="66" t="s">
        <v>1058</v>
      </c>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70" t="s">
        <v>1050</v>
      </c>
      <c r="P144" s="70" t="s">
        <v>1050</v>
      </c>
      <c r="Q144" s="70" t="s">
        <v>1059</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285</v>
      </c>
      <c r="K145" s="264" t="str">
        <f t="shared" ref="K145:K176" si="3">IF(OR(COUNTIF(L145:Q145,"未確認")&gt;0,COUNTIF(L145:Q145,"~*")&gt;0),"※","")</f>
        <v/>
      </c>
      <c r="L145" s="117">
        <v>0</v>
      </c>
      <c r="M145" s="117">
        <v>101</v>
      </c>
      <c r="N145" s="117">
        <v>0</v>
      </c>
      <c r="O145" s="117">
        <v>105</v>
      </c>
      <c r="P145" s="117">
        <v>79</v>
      </c>
      <c r="Q145" s="117">
        <v>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43</v>
      </c>
      <c r="K167" s="264" t="str">
        <f t="shared" si="3"/>
        <v/>
      </c>
      <c r="L167" s="117">
        <v>0</v>
      </c>
      <c r="M167" s="117">
        <v>0</v>
      </c>
      <c r="N167" s="117">
        <v>0</v>
      </c>
      <c r="O167" s="117">
        <v>0</v>
      </c>
      <c r="P167" s="117">
        <v>0</v>
      </c>
      <c r="Q167" s="117">
        <v>43</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t="str">
        <f t="shared" si="4"/>
        <v>*</v>
      </c>
      <c r="K192" s="264" t="str">
        <f t="shared" si="5"/>
        <v>※</v>
      </c>
      <c r="L192" s="117">
        <v>0</v>
      </c>
      <c r="M192" s="117" t="s">
        <v>541</v>
      </c>
      <c r="N192" s="117">
        <v>0</v>
      </c>
      <c r="O192" s="117">
        <v>0</v>
      </c>
      <c r="P192" s="117" t="s">
        <v>541</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53</v>
      </c>
      <c r="K194" s="264" t="str">
        <f t="shared" si="5"/>
        <v/>
      </c>
      <c r="L194" s="117">
        <v>0</v>
      </c>
      <c r="M194" s="117">
        <v>0</v>
      </c>
      <c r="N194" s="117">
        <v>53</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46</v>
      </c>
      <c r="K201" s="264" t="str">
        <f t="shared" si="5"/>
        <v/>
      </c>
      <c r="L201" s="117">
        <v>46</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1053</v>
      </c>
      <c r="O226" s="66" t="s">
        <v>1055</v>
      </c>
      <c r="P226" s="66" t="s">
        <v>1057</v>
      </c>
      <c r="Q226" s="66" t="s">
        <v>1058</v>
      </c>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70" t="s">
        <v>1050</v>
      </c>
      <c r="P227" s="70" t="s">
        <v>1050</v>
      </c>
      <c r="Q227" s="70" t="s">
        <v>1059</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1053</v>
      </c>
      <c r="O234" s="66" t="s">
        <v>1055</v>
      </c>
      <c r="P234" s="66" t="s">
        <v>1057</v>
      </c>
      <c r="Q234" s="66" t="s">
        <v>1058</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70" t="s">
        <v>1050</v>
      </c>
      <c r="P235" s="70" t="s">
        <v>1050</v>
      </c>
      <c r="Q235" s="70" t="s">
        <v>1059</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1053</v>
      </c>
      <c r="O244" s="66" t="s">
        <v>1055</v>
      </c>
      <c r="P244" s="66" t="s">
        <v>1057</v>
      </c>
      <c r="Q244" s="66" t="s">
        <v>1058</v>
      </c>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70" t="s">
        <v>1050</v>
      </c>
      <c r="P245" s="70" t="s">
        <v>1050</v>
      </c>
      <c r="Q245" s="70" t="s">
        <v>1059</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1053</v>
      </c>
      <c r="O253" s="66" t="s">
        <v>1055</v>
      </c>
      <c r="P253" s="66" t="s">
        <v>1057</v>
      </c>
      <c r="Q253" s="66" t="s">
        <v>1058</v>
      </c>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137" t="s">
        <v>1050</v>
      </c>
      <c r="P254" s="137" t="s">
        <v>1050</v>
      </c>
      <c r="Q254" s="137" t="s">
        <v>1059</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1053</v>
      </c>
      <c r="O263" s="66" t="s">
        <v>1055</v>
      </c>
      <c r="P263" s="66" t="s">
        <v>1057</v>
      </c>
      <c r="Q263" s="66" t="s">
        <v>1058</v>
      </c>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70" t="s">
        <v>1050</v>
      </c>
      <c r="P264" s="70" t="s">
        <v>1050</v>
      </c>
      <c r="Q264" s="70" t="s">
        <v>1059</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11.2</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110</v>
      </c>
      <c r="K269" s="81" t="str">
        <f t="shared" si="8"/>
        <v/>
      </c>
      <c r="L269" s="147">
        <v>16</v>
      </c>
      <c r="M269" s="147">
        <v>28</v>
      </c>
      <c r="N269" s="147">
        <v>16</v>
      </c>
      <c r="O269" s="147">
        <v>22</v>
      </c>
      <c r="P269" s="147">
        <v>8</v>
      </c>
      <c r="Q269" s="147">
        <v>20</v>
      </c>
    </row>
    <row r="270" spans="1:22" s="83" customFormat="1" ht="34.5" customHeight="1">
      <c r="A270" s="249" t="s">
        <v>725</v>
      </c>
      <c r="B270" s="120"/>
      <c r="C270" s="370"/>
      <c r="D270" s="370"/>
      <c r="E270" s="370"/>
      <c r="F270" s="370"/>
      <c r="G270" s="370" t="s">
        <v>148</v>
      </c>
      <c r="H270" s="370"/>
      <c r="I270" s="403"/>
      <c r="J270" s="266">
        <f t="shared" si="9"/>
        <v>4.8</v>
      </c>
      <c r="K270" s="81" t="str">
        <f t="shared" si="8"/>
        <v/>
      </c>
      <c r="L270" s="148">
        <v>0.8</v>
      </c>
      <c r="M270" s="148">
        <v>0.8</v>
      </c>
      <c r="N270" s="148">
        <v>0</v>
      </c>
      <c r="O270" s="148">
        <v>2.5</v>
      </c>
      <c r="P270" s="148">
        <v>0.7</v>
      </c>
      <c r="Q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1</v>
      </c>
      <c r="M271" s="147">
        <v>0</v>
      </c>
      <c r="N271" s="147">
        <v>2</v>
      </c>
      <c r="O271" s="147">
        <v>3</v>
      </c>
      <c r="P271" s="147">
        <v>0</v>
      </c>
      <c r="Q271" s="147">
        <v>1</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v>
      </c>
      <c r="M272" s="148">
        <v>0</v>
      </c>
      <c r="N272" s="148">
        <v>0.8</v>
      </c>
      <c r="O272" s="148">
        <v>0</v>
      </c>
      <c r="P272" s="148">
        <v>0</v>
      </c>
      <c r="Q272" s="148">
        <v>0</v>
      </c>
    </row>
    <row r="273" spans="1:17" s="83" customFormat="1" ht="34.5" customHeight="1">
      <c r="A273" s="249" t="s">
        <v>727</v>
      </c>
      <c r="B273" s="120"/>
      <c r="C273" s="370" t="s">
        <v>152</v>
      </c>
      <c r="D273" s="371"/>
      <c r="E273" s="371"/>
      <c r="F273" s="371"/>
      <c r="G273" s="370" t="s">
        <v>146</v>
      </c>
      <c r="H273" s="370"/>
      <c r="I273" s="403"/>
      <c r="J273" s="266">
        <f t="shared" si="9"/>
        <v>38</v>
      </c>
      <c r="K273" s="81" t="str">
        <f t="shared" si="8"/>
        <v/>
      </c>
      <c r="L273" s="147">
        <v>7</v>
      </c>
      <c r="M273" s="147">
        <v>7</v>
      </c>
      <c r="N273" s="147">
        <v>7</v>
      </c>
      <c r="O273" s="147">
        <v>8</v>
      </c>
      <c r="P273" s="147">
        <v>1</v>
      </c>
      <c r="Q273" s="147">
        <v>8</v>
      </c>
    </row>
    <row r="274" spans="1:17" s="83" customFormat="1" ht="34.5" customHeight="1">
      <c r="A274" s="249" t="s">
        <v>727</v>
      </c>
      <c r="B274" s="120"/>
      <c r="C274" s="371"/>
      <c r="D274" s="371"/>
      <c r="E274" s="371"/>
      <c r="F274" s="371"/>
      <c r="G274" s="370" t="s">
        <v>148</v>
      </c>
      <c r="H274" s="370"/>
      <c r="I274" s="403"/>
      <c r="J274" s="266">
        <f t="shared" si="9"/>
        <v>4.7999999999999989</v>
      </c>
      <c r="K274" s="81" t="str">
        <f t="shared" si="8"/>
        <v/>
      </c>
      <c r="L274" s="148">
        <v>0.6</v>
      </c>
      <c r="M274" s="148">
        <v>1.2</v>
      </c>
      <c r="N274" s="148">
        <v>0.8</v>
      </c>
      <c r="O274" s="148">
        <v>0.8</v>
      </c>
      <c r="P274" s="148">
        <v>0.8</v>
      </c>
      <c r="Q274" s="148">
        <v>0.6</v>
      </c>
    </row>
    <row r="275" spans="1:17" s="83" customFormat="1" ht="34.5" customHeight="1">
      <c r="A275" s="249" t="s">
        <v>728</v>
      </c>
      <c r="B275" s="120"/>
      <c r="C275" s="370" t="s">
        <v>153</v>
      </c>
      <c r="D275" s="371"/>
      <c r="E275" s="371"/>
      <c r="F275" s="371"/>
      <c r="G275" s="370" t="s">
        <v>146</v>
      </c>
      <c r="H275" s="370"/>
      <c r="I275" s="403"/>
      <c r="J275" s="266">
        <f t="shared" si="9"/>
        <v>14</v>
      </c>
      <c r="K275" s="81" t="str">
        <f t="shared" si="8"/>
        <v/>
      </c>
      <c r="L275" s="147">
        <v>0</v>
      </c>
      <c r="M275" s="147">
        <v>0</v>
      </c>
      <c r="N275" s="147">
        <v>0</v>
      </c>
      <c r="O275" s="147">
        <v>0</v>
      </c>
      <c r="P275" s="147">
        <v>14</v>
      </c>
      <c r="Q275" s="147">
        <v>0</v>
      </c>
    </row>
    <row r="276" spans="1:17" s="83" customFormat="1" ht="34.5" customHeight="1">
      <c r="A276" s="249" t="s">
        <v>728</v>
      </c>
      <c r="B276" s="84"/>
      <c r="C276" s="371"/>
      <c r="D276" s="371"/>
      <c r="E276" s="371"/>
      <c r="F276" s="371"/>
      <c r="G276" s="370" t="s">
        <v>148</v>
      </c>
      <c r="H276" s="370"/>
      <c r="I276" s="403"/>
      <c r="J276" s="266">
        <f t="shared" si="9"/>
        <v>2.1</v>
      </c>
      <c r="K276" s="81" t="str">
        <f t="shared" si="8"/>
        <v/>
      </c>
      <c r="L276" s="148">
        <v>0</v>
      </c>
      <c r="M276" s="148">
        <v>0</v>
      </c>
      <c r="N276" s="148">
        <v>0</v>
      </c>
      <c r="O276" s="148">
        <v>0</v>
      </c>
      <c r="P276" s="148">
        <v>2.1</v>
      </c>
      <c r="Q276" s="148">
        <v>0</v>
      </c>
    </row>
    <row r="277" spans="1:17" s="83" customFormat="1" ht="34.5" customHeight="1">
      <c r="A277" s="249" t="s">
        <v>729</v>
      </c>
      <c r="B277" s="84"/>
      <c r="C277" s="370" t="s">
        <v>154</v>
      </c>
      <c r="D277" s="371"/>
      <c r="E277" s="371"/>
      <c r="F277" s="371"/>
      <c r="G277" s="370" t="s">
        <v>146</v>
      </c>
      <c r="H277" s="370"/>
      <c r="I277" s="403"/>
      <c r="J277" s="266">
        <f t="shared" si="9"/>
        <v>10</v>
      </c>
      <c r="K277" s="81" t="str">
        <f t="shared" si="8"/>
        <v/>
      </c>
      <c r="L277" s="147">
        <v>1</v>
      </c>
      <c r="M277" s="147">
        <v>1</v>
      </c>
      <c r="N277" s="147">
        <v>6</v>
      </c>
      <c r="O277" s="147">
        <v>1</v>
      </c>
      <c r="P277" s="147">
        <v>0</v>
      </c>
      <c r="Q277" s="147">
        <v>1</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3</v>
      </c>
      <c r="K279" s="81" t="str">
        <f t="shared" si="8"/>
        <v/>
      </c>
      <c r="L279" s="147">
        <v>0</v>
      </c>
      <c r="M279" s="147">
        <v>0</v>
      </c>
      <c r="N279" s="147">
        <v>3</v>
      </c>
      <c r="O279" s="147">
        <v>0</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0</v>
      </c>
      <c r="N281" s="147">
        <v>1</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12</v>
      </c>
      <c r="K283" s="81" t="str">
        <f t="shared" si="8"/>
        <v/>
      </c>
      <c r="L283" s="147">
        <v>2</v>
      </c>
      <c r="M283" s="147">
        <v>2</v>
      </c>
      <c r="N283" s="147">
        <v>2</v>
      </c>
      <c r="O283" s="147">
        <v>2</v>
      </c>
      <c r="P283" s="147">
        <v>2</v>
      </c>
      <c r="Q283" s="147">
        <v>2</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11</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17</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7</v>
      </c>
      <c r="M297" s="147">
        <v>14</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5.0999999999999996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0.5</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0.4</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8</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1053</v>
      </c>
      <c r="O322" s="66" t="s">
        <v>1055</v>
      </c>
      <c r="P322" s="66" t="s">
        <v>1057</v>
      </c>
      <c r="Q322" s="66" t="s">
        <v>1058</v>
      </c>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137" t="s">
        <v>1050</v>
      </c>
      <c r="P323" s="137" t="s">
        <v>1050</v>
      </c>
      <c r="Q323" s="137" t="s">
        <v>1059</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25</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2</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2</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1053</v>
      </c>
      <c r="O342" s="66" t="s">
        <v>1055</v>
      </c>
      <c r="P342" s="66" t="s">
        <v>1057</v>
      </c>
      <c r="Q342" s="66" t="s">
        <v>1058</v>
      </c>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137" t="s">
        <v>1050</v>
      </c>
      <c r="P343" s="137" t="s">
        <v>1050</v>
      </c>
      <c r="Q343" s="137" t="s">
        <v>1059</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1053</v>
      </c>
      <c r="O367" s="66" t="s">
        <v>1055</v>
      </c>
      <c r="P367" s="66" t="s">
        <v>1057</v>
      </c>
      <c r="Q367" s="66" t="s">
        <v>1058</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c r="O368" s="137" t="s">
        <v>1050</v>
      </c>
      <c r="P368" s="137" t="s">
        <v>1050</v>
      </c>
      <c r="Q368" s="137" t="s">
        <v>1059</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1053</v>
      </c>
      <c r="O390" s="66" t="s">
        <v>1055</v>
      </c>
      <c r="P390" s="66" t="s">
        <v>1057</v>
      </c>
      <c r="Q390" s="66" t="s">
        <v>1058</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70" t="s">
        <v>1050</v>
      </c>
      <c r="P391" s="70" t="s">
        <v>1050</v>
      </c>
      <c r="Q391" s="70" t="s">
        <v>1059</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3640</v>
      </c>
      <c r="K392" s="81" t="str">
        <f t="shared" ref="K392:K397" si="12">IF(OR(COUNTIF(L392:Q392,"未確認")&gt;0,COUNTIF(L392:Q392,"~*")&gt;0),"※","")</f>
        <v/>
      </c>
      <c r="L392" s="147">
        <v>307</v>
      </c>
      <c r="M392" s="147">
        <v>936</v>
      </c>
      <c r="N392" s="147">
        <v>245</v>
      </c>
      <c r="O392" s="147">
        <v>768</v>
      </c>
      <c r="P392" s="147">
        <v>1320</v>
      </c>
      <c r="Q392" s="147">
        <v>64</v>
      </c>
    </row>
    <row r="393" spans="1:22" s="83" customFormat="1" ht="34.5" customHeight="1">
      <c r="A393" s="249" t="s">
        <v>773</v>
      </c>
      <c r="B393" s="84"/>
      <c r="C393" s="369"/>
      <c r="D393" s="379"/>
      <c r="E393" s="319" t="s">
        <v>224</v>
      </c>
      <c r="F393" s="320"/>
      <c r="G393" s="320"/>
      <c r="H393" s="321"/>
      <c r="I393" s="342"/>
      <c r="J393" s="140">
        <f t="shared" si="11"/>
        <v>2230</v>
      </c>
      <c r="K393" s="81" t="str">
        <f t="shared" si="12"/>
        <v/>
      </c>
      <c r="L393" s="147">
        <v>299</v>
      </c>
      <c r="M393" s="147">
        <v>362</v>
      </c>
      <c r="N393" s="147">
        <v>244</v>
      </c>
      <c r="O393" s="147">
        <v>221</v>
      </c>
      <c r="P393" s="147">
        <v>1040</v>
      </c>
      <c r="Q393" s="147">
        <v>64</v>
      </c>
    </row>
    <row r="394" spans="1:22" s="83" customFormat="1" ht="34.5" customHeight="1">
      <c r="A394" s="250" t="s">
        <v>774</v>
      </c>
      <c r="B394" s="84"/>
      <c r="C394" s="369"/>
      <c r="D394" s="380"/>
      <c r="E394" s="319" t="s">
        <v>225</v>
      </c>
      <c r="F394" s="320"/>
      <c r="G394" s="320"/>
      <c r="H394" s="321"/>
      <c r="I394" s="342"/>
      <c r="J394" s="140">
        <f t="shared" si="11"/>
        <v>1</v>
      </c>
      <c r="K394" s="81" t="str">
        <f t="shared" si="12"/>
        <v/>
      </c>
      <c r="L394" s="147">
        <v>0</v>
      </c>
      <c r="M394" s="147">
        <v>0</v>
      </c>
      <c r="N394" s="147">
        <v>0</v>
      </c>
      <c r="O394" s="147">
        <v>1</v>
      </c>
      <c r="P394" s="147">
        <v>0</v>
      </c>
      <c r="Q394" s="147">
        <v>0</v>
      </c>
    </row>
    <row r="395" spans="1:22" s="83" customFormat="1" ht="34.5" customHeight="1">
      <c r="A395" s="250" t="s">
        <v>775</v>
      </c>
      <c r="B395" s="84"/>
      <c r="C395" s="369"/>
      <c r="D395" s="381"/>
      <c r="E395" s="319" t="s">
        <v>226</v>
      </c>
      <c r="F395" s="320"/>
      <c r="G395" s="320"/>
      <c r="H395" s="321"/>
      <c r="I395" s="342"/>
      <c r="J395" s="140">
        <f t="shared" si="11"/>
        <v>1409</v>
      </c>
      <c r="K395" s="81" t="str">
        <f t="shared" si="12"/>
        <v/>
      </c>
      <c r="L395" s="147">
        <v>8</v>
      </c>
      <c r="M395" s="147">
        <v>574</v>
      </c>
      <c r="N395" s="147">
        <v>1</v>
      </c>
      <c r="O395" s="147">
        <v>546</v>
      </c>
      <c r="P395" s="147">
        <v>280</v>
      </c>
      <c r="Q395" s="147">
        <v>0</v>
      </c>
    </row>
    <row r="396" spans="1:22" s="83" customFormat="1" ht="34.5" customHeight="1">
      <c r="A396" s="250" t="s">
        <v>776</v>
      </c>
      <c r="B396" s="1"/>
      <c r="C396" s="369"/>
      <c r="D396" s="319" t="s">
        <v>227</v>
      </c>
      <c r="E396" s="320"/>
      <c r="F396" s="320"/>
      <c r="G396" s="320"/>
      <c r="H396" s="321"/>
      <c r="I396" s="342"/>
      <c r="J396" s="140">
        <f t="shared" si="11"/>
        <v>83511</v>
      </c>
      <c r="K396" s="81" t="str">
        <f t="shared" si="12"/>
        <v/>
      </c>
      <c r="L396" s="147">
        <v>11189</v>
      </c>
      <c r="M396" s="147">
        <v>16247</v>
      </c>
      <c r="N396" s="147">
        <v>16671</v>
      </c>
      <c r="O396" s="147">
        <v>17846</v>
      </c>
      <c r="P396" s="147">
        <v>6358</v>
      </c>
      <c r="Q396" s="147">
        <v>15200</v>
      </c>
    </row>
    <row r="397" spans="1:22" s="83" customFormat="1" ht="34.5" customHeight="1">
      <c r="A397" s="250" t="s">
        <v>777</v>
      </c>
      <c r="B397" s="119"/>
      <c r="C397" s="369"/>
      <c r="D397" s="319" t="s">
        <v>228</v>
      </c>
      <c r="E397" s="320"/>
      <c r="F397" s="320"/>
      <c r="G397" s="320"/>
      <c r="H397" s="321"/>
      <c r="I397" s="343"/>
      <c r="J397" s="140">
        <f t="shared" si="11"/>
        <v>3648</v>
      </c>
      <c r="K397" s="81" t="str">
        <f t="shared" si="12"/>
        <v/>
      </c>
      <c r="L397" s="147">
        <v>305</v>
      </c>
      <c r="M397" s="147">
        <v>945</v>
      </c>
      <c r="N397" s="147">
        <v>244</v>
      </c>
      <c r="O397" s="147">
        <v>777</v>
      </c>
      <c r="P397" s="147">
        <v>1317</v>
      </c>
      <c r="Q397" s="147">
        <v>60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1053</v>
      </c>
      <c r="O403" s="66" t="s">
        <v>1055</v>
      </c>
      <c r="P403" s="66" t="s">
        <v>1057</v>
      </c>
      <c r="Q403" s="66" t="s">
        <v>1058</v>
      </c>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70" t="s">
        <v>1050</v>
      </c>
      <c r="P404" s="70" t="s">
        <v>1050</v>
      </c>
      <c r="Q404" s="70" t="s">
        <v>1059</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3640</v>
      </c>
      <c r="K405" s="81" t="str">
        <f t="shared" ref="K405:K422" si="14">IF(OR(COUNTIF(L405:Q405,"未確認")&gt;0,COUNTIF(L405:Q405,"~*")&gt;0),"※","")</f>
        <v/>
      </c>
      <c r="L405" s="147">
        <v>307</v>
      </c>
      <c r="M405" s="147">
        <v>936</v>
      </c>
      <c r="N405" s="147">
        <v>245</v>
      </c>
      <c r="O405" s="147">
        <v>768</v>
      </c>
      <c r="P405" s="147">
        <v>1320</v>
      </c>
      <c r="Q405" s="147">
        <v>64</v>
      </c>
    </row>
    <row r="406" spans="1:22" s="83" customFormat="1" ht="34.5" customHeight="1">
      <c r="A406" s="251" t="s">
        <v>779</v>
      </c>
      <c r="B406" s="119"/>
      <c r="C406" s="368"/>
      <c r="D406" s="374" t="s">
        <v>233</v>
      </c>
      <c r="E406" s="376" t="s">
        <v>234</v>
      </c>
      <c r="F406" s="377"/>
      <c r="G406" s="377"/>
      <c r="H406" s="378"/>
      <c r="I406" s="360"/>
      <c r="J406" s="140">
        <f t="shared" si="13"/>
        <v>598</v>
      </c>
      <c r="K406" s="81" t="str">
        <f t="shared" si="14"/>
        <v/>
      </c>
      <c r="L406" s="147">
        <v>248</v>
      </c>
      <c r="M406" s="147">
        <v>32</v>
      </c>
      <c r="N406" s="147">
        <v>210</v>
      </c>
      <c r="O406" s="147">
        <v>42</v>
      </c>
      <c r="P406" s="147">
        <v>4</v>
      </c>
      <c r="Q406" s="147">
        <v>62</v>
      </c>
    </row>
    <row r="407" spans="1:22" s="83" customFormat="1" ht="34.5" customHeight="1">
      <c r="A407" s="251" t="s">
        <v>780</v>
      </c>
      <c r="B407" s="119"/>
      <c r="C407" s="368"/>
      <c r="D407" s="368"/>
      <c r="E407" s="319" t="s">
        <v>235</v>
      </c>
      <c r="F407" s="320"/>
      <c r="G407" s="320"/>
      <c r="H407" s="321"/>
      <c r="I407" s="360"/>
      <c r="J407" s="140">
        <f t="shared" si="13"/>
        <v>2290</v>
      </c>
      <c r="K407" s="81" t="str">
        <f t="shared" si="14"/>
        <v/>
      </c>
      <c r="L407" s="147">
        <v>35</v>
      </c>
      <c r="M407" s="147">
        <v>623</v>
      </c>
      <c r="N407" s="147">
        <v>2</v>
      </c>
      <c r="O407" s="147">
        <v>478</v>
      </c>
      <c r="P407" s="147">
        <v>1152</v>
      </c>
      <c r="Q407" s="147">
        <v>0</v>
      </c>
    </row>
    <row r="408" spans="1:22" s="83" customFormat="1" ht="34.5" customHeight="1">
      <c r="A408" s="251" t="s">
        <v>781</v>
      </c>
      <c r="B408" s="119"/>
      <c r="C408" s="368"/>
      <c r="D408" s="368"/>
      <c r="E408" s="319" t="s">
        <v>236</v>
      </c>
      <c r="F408" s="320"/>
      <c r="G408" s="320"/>
      <c r="H408" s="321"/>
      <c r="I408" s="360"/>
      <c r="J408" s="140">
        <f t="shared" si="13"/>
        <v>321</v>
      </c>
      <c r="K408" s="81" t="str">
        <f t="shared" si="14"/>
        <v/>
      </c>
      <c r="L408" s="147">
        <v>18</v>
      </c>
      <c r="M408" s="147">
        <v>186</v>
      </c>
      <c r="N408" s="147">
        <v>33</v>
      </c>
      <c r="O408" s="147">
        <v>56</v>
      </c>
      <c r="P408" s="147">
        <v>26</v>
      </c>
      <c r="Q408" s="147">
        <v>2</v>
      </c>
    </row>
    <row r="409" spans="1:22" s="83" customFormat="1" ht="34.5" customHeight="1">
      <c r="A409" s="251" t="s">
        <v>782</v>
      </c>
      <c r="B409" s="119"/>
      <c r="C409" s="368"/>
      <c r="D409" s="368"/>
      <c r="E409" s="316" t="s">
        <v>986</v>
      </c>
      <c r="F409" s="317"/>
      <c r="G409" s="317"/>
      <c r="H409" s="318"/>
      <c r="I409" s="360"/>
      <c r="J409" s="140">
        <f t="shared" si="13"/>
        <v>296</v>
      </c>
      <c r="K409" s="81" t="str">
        <f t="shared" si="14"/>
        <v/>
      </c>
      <c r="L409" s="147">
        <v>6</v>
      </c>
      <c r="M409" s="147">
        <v>95</v>
      </c>
      <c r="N409" s="147">
        <v>0</v>
      </c>
      <c r="O409" s="147">
        <v>191</v>
      </c>
      <c r="P409" s="147">
        <v>4</v>
      </c>
      <c r="Q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134</v>
      </c>
      <c r="K411" s="81" t="str">
        <f t="shared" si="14"/>
        <v/>
      </c>
      <c r="L411" s="147">
        <v>0</v>
      </c>
      <c r="M411" s="147">
        <v>0</v>
      </c>
      <c r="N411" s="147">
        <v>0</v>
      </c>
      <c r="O411" s="147">
        <v>0</v>
      </c>
      <c r="P411" s="147">
        <v>134</v>
      </c>
      <c r="Q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0</v>
      </c>
      <c r="N412" s="147">
        <v>0</v>
      </c>
      <c r="O412" s="147">
        <v>1</v>
      </c>
      <c r="P412" s="147">
        <v>0</v>
      </c>
      <c r="Q412" s="147">
        <v>0</v>
      </c>
    </row>
    <row r="413" spans="1:22" s="83" customFormat="1" ht="34.5" customHeight="1">
      <c r="A413" s="251" t="s">
        <v>786</v>
      </c>
      <c r="B413" s="119"/>
      <c r="C413" s="368"/>
      <c r="D413" s="319" t="s">
        <v>251</v>
      </c>
      <c r="E413" s="320"/>
      <c r="F413" s="320"/>
      <c r="G413" s="320"/>
      <c r="H413" s="321"/>
      <c r="I413" s="360"/>
      <c r="J413" s="140">
        <f t="shared" si="13"/>
        <v>3648</v>
      </c>
      <c r="K413" s="81" t="str">
        <f t="shared" si="14"/>
        <v/>
      </c>
      <c r="L413" s="147">
        <v>305</v>
      </c>
      <c r="M413" s="147">
        <v>945</v>
      </c>
      <c r="N413" s="147">
        <v>244</v>
      </c>
      <c r="O413" s="147">
        <v>777</v>
      </c>
      <c r="P413" s="147">
        <v>1317</v>
      </c>
      <c r="Q413" s="147">
        <v>60</v>
      </c>
    </row>
    <row r="414" spans="1:22" s="83" customFormat="1" ht="34.5" customHeight="1">
      <c r="A414" s="251" t="s">
        <v>787</v>
      </c>
      <c r="B414" s="119"/>
      <c r="C414" s="368"/>
      <c r="D414" s="374" t="s">
        <v>240</v>
      </c>
      <c r="E414" s="376" t="s">
        <v>241</v>
      </c>
      <c r="F414" s="377"/>
      <c r="G414" s="377"/>
      <c r="H414" s="378"/>
      <c r="I414" s="360"/>
      <c r="J414" s="140">
        <f t="shared" si="13"/>
        <v>632</v>
      </c>
      <c r="K414" s="81" t="str">
        <f t="shared" si="14"/>
        <v/>
      </c>
      <c r="L414" s="147">
        <v>22</v>
      </c>
      <c r="M414" s="147">
        <v>355</v>
      </c>
      <c r="N414" s="147">
        <v>26</v>
      </c>
      <c r="O414" s="147">
        <v>196</v>
      </c>
      <c r="P414" s="147">
        <v>23</v>
      </c>
      <c r="Q414" s="147">
        <v>10</v>
      </c>
    </row>
    <row r="415" spans="1:22" s="83" customFormat="1" ht="34.5" customHeight="1">
      <c r="A415" s="251" t="s">
        <v>788</v>
      </c>
      <c r="B415" s="119"/>
      <c r="C415" s="368"/>
      <c r="D415" s="368"/>
      <c r="E415" s="319" t="s">
        <v>242</v>
      </c>
      <c r="F415" s="320"/>
      <c r="G415" s="320"/>
      <c r="H415" s="321"/>
      <c r="I415" s="360"/>
      <c r="J415" s="140">
        <f t="shared" si="13"/>
        <v>2387</v>
      </c>
      <c r="K415" s="81" t="str">
        <f t="shared" si="14"/>
        <v/>
      </c>
      <c r="L415" s="147">
        <v>154</v>
      </c>
      <c r="M415" s="147">
        <v>457</v>
      </c>
      <c r="N415" s="147">
        <v>156</v>
      </c>
      <c r="O415" s="147">
        <v>355</v>
      </c>
      <c r="P415" s="147">
        <v>1256</v>
      </c>
      <c r="Q415" s="147">
        <v>9</v>
      </c>
    </row>
    <row r="416" spans="1:22" s="83" customFormat="1" ht="34.5" customHeight="1">
      <c r="A416" s="251" t="s">
        <v>789</v>
      </c>
      <c r="B416" s="119"/>
      <c r="C416" s="368"/>
      <c r="D416" s="368"/>
      <c r="E416" s="319" t="s">
        <v>243</v>
      </c>
      <c r="F416" s="320"/>
      <c r="G416" s="320"/>
      <c r="H416" s="321"/>
      <c r="I416" s="360"/>
      <c r="J416" s="140">
        <f t="shared" si="13"/>
        <v>117</v>
      </c>
      <c r="K416" s="81" t="str">
        <f t="shared" si="14"/>
        <v/>
      </c>
      <c r="L416" s="147">
        <v>15</v>
      </c>
      <c r="M416" s="147">
        <v>27</v>
      </c>
      <c r="N416" s="147">
        <v>12</v>
      </c>
      <c r="O416" s="147">
        <v>32</v>
      </c>
      <c r="P416" s="147">
        <v>28</v>
      </c>
      <c r="Q416" s="147">
        <v>3</v>
      </c>
    </row>
    <row r="417" spans="1:22" s="83" customFormat="1" ht="34.5" customHeight="1">
      <c r="A417" s="251" t="s">
        <v>790</v>
      </c>
      <c r="B417" s="119"/>
      <c r="C417" s="368"/>
      <c r="D417" s="368"/>
      <c r="E417" s="319" t="s">
        <v>244</v>
      </c>
      <c r="F417" s="320"/>
      <c r="G417" s="320"/>
      <c r="H417" s="321"/>
      <c r="I417" s="360"/>
      <c r="J417" s="140">
        <f t="shared" si="13"/>
        <v>104</v>
      </c>
      <c r="K417" s="81" t="str">
        <f t="shared" si="14"/>
        <v/>
      </c>
      <c r="L417" s="147">
        <v>46</v>
      </c>
      <c r="M417" s="147">
        <v>6</v>
      </c>
      <c r="N417" s="147">
        <v>31</v>
      </c>
      <c r="O417" s="147">
        <v>19</v>
      </c>
      <c r="P417" s="147">
        <v>0</v>
      </c>
      <c r="Q417" s="147">
        <v>2</v>
      </c>
    </row>
    <row r="418" spans="1:22" s="83" customFormat="1" ht="34.5" customHeight="1">
      <c r="A418" s="251" t="s">
        <v>791</v>
      </c>
      <c r="B418" s="119"/>
      <c r="C418" s="368"/>
      <c r="D418" s="368"/>
      <c r="E418" s="319" t="s">
        <v>245</v>
      </c>
      <c r="F418" s="320"/>
      <c r="G418" s="320"/>
      <c r="H418" s="321"/>
      <c r="I418" s="360"/>
      <c r="J418" s="140">
        <f t="shared" si="13"/>
        <v>45</v>
      </c>
      <c r="K418" s="81" t="str">
        <f t="shared" si="14"/>
        <v/>
      </c>
      <c r="L418" s="147">
        <v>16</v>
      </c>
      <c r="M418" s="147">
        <v>9</v>
      </c>
      <c r="N418" s="147">
        <v>4</v>
      </c>
      <c r="O418" s="147">
        <v>14</v>
      </c>
      <c r="P418" s="147">
        <v>1</v>
      </c>
      <c r="Q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169</v>
      </c>
      <c r="K420" s="81" t="str">
        <f t="shared" si="14"/>
        <v/>
      </c>
      <c r="L420" s="147">
        <v>39</v>
      </c>
      <c r="M420" s="147">
        <v>40</v>
      </c>
      <c r="N420" s="147">
        <v>13</v>
      </c>
      <c r="O420" s="147">
        <v>75</v>
      </c>
      <c r="P420" s="147">
        <v>2</v>
      </c>
      <c r="Q420" s="147">
        <v>0</v>
      </c>
    </row>
    <row r="421" spans="1:22" s="83" customFormat="1" ht="34.5" customHeight="1">
      <c r="A421" s="251" t="s">
        <v>794</v>
      </c>
      <c r="B421" s="119"/>
      <c r="C421" s="368"/>
      <c r="D421" s="368"/>
      <c r="E421" s="319" t="s">
        <v>247</v>
      </c>
      <c r="F421" s="320"/>
      <c r="G421" s="320"/>
      <c r="H421" s="321"/>
      <c r="I421" s="360"/>
      <c r="J421" s="140">
        <f t="shared" si="13"/>
        <v>194</v>
      </c>
      <c r="K421" s="81" t="str">
        <f t="shared" si="14"/>
        <v/>
      </c>
      <c r="L421" s="147">
        <v>13</v>
      </c>
      <c r="M421" s="147">
        <v>51</v>
      </c>
      <c r="N421" s="147">
        <v>2</v>
      </c>
      <c r="O421" s="147">
        <v>86</v>
      </c>
      <c r="P421" s="147">
        <v>7</v>
      </c>
      <c r="Q421" s="147">
        <v>35</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1053</v>
      </c>
      <c r="O428" s="66" t="s">
        <v>1055</v>
      </c>
      <c r="P428" s="66" t="s">
        <v>1057</v>
      </c>
      <c r="Q428" s="66" t="s">
        <v>1058</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70" t="s">
        <v>1050</v>
      </c>
      <c r="P429" s="70" t="s">
        <v>1050</v>
      </c>
      <c r="Q429" s="70" t="s">
        <v>1059</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3016</v>
      </c>
      <c r="K430" s="193" t="str">
        <f>IF(OR(COUNTIF(L430:Q430,"未確認")&gt;0,COUNTIF(L430:Q430,"~*")&gt;0),"※","")</f>
        <v/>
      </c>
      <c r="L430" s="147">
        <v>283</v>
      </c>
      <c r="M430" s="147">
        <v>590</v>
      </c>
      <c r="N430" s="147">
        <v>218</v>
      </c>
      <c r="O430" s="147">
        <v>581</v>
      </c>
      <c r="P430" s="147">
        <v>1294</v>
      </c>
      <c r="Q430" s="147">
        <v>50</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14</v>
      </c>
      <c r="K431" s="193" t="str">
        <f>IF(OR(COUNTIF(L431:Q431,"未確認")&gt;0,COUNTIF(L431:Q431,"~*")&gt;0),"※","")</f>
        <v/>
      </c>
      <c r="L431" s="147">
        <v>3</v>
      </c>
      <c r="M431" s="147">
        <v>5</v>
      </c>
      <c r="N431" s="147">
        <v>1</v>
      </c>
      <c r="O431" s="147">
        <v>5</v>
      </c>
      <c r="P431" s="147">
        <v>0</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265</v>
      </c>
      <c r="K432" s="193" t="str">
        <f>IF(OR(COUNTIF(L432:Q432,"未確認")&gt;0,COUNTIF(L432:Q432,"~*")&gt;0),"※","")</f>
        <v/>
      </c>
      <c r="L432" s="147">
        <v>113</v>
      </c>
      <c r="M432" s="147">
        <v>15</v>
      </c>
      <c r="N432" s="147">
        <v>5</v>
      </c>
      <c r="O432" s="147">
        <v>121</v>
      </c>
      <c r="P432" s="147">
        <v>2</v>
      </c>
      <c r="Q432" s="147">
        <v>9</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2707</v>
      </c>
      <c r="K433" s="193" t="str">
        <f>IF(OR(COUNTIF(L433:Q433,"未確認")&gt;0,COUNTIF(L433:Q433,"~*")&gt;0),"※","")</f>
        <v/>
      </c>
      <c r="L433" s="147">
        <v>158</v>
      </c>
      <c r="M433" s="147">
        <v>556</v>
      </c>
      <c r="N433" s="147">
        <v>210</v>
      </c>
      <c r="O433" s="147">
        <v>450</v>
      </c>
      <c r="P433" s="147">
        <v>1292</v>
      </c>
      <c r="Q433" s="147">
        <v>41</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30</v>
      </c>
      <c r="K434" s="193" t="str">
        <f>IF(OR(COUNTIF(L434:Q434,"未確認")&gt;0,COUNTIF(L434:Q434,"~*")&gt;0),"※","")</f>
        <v/>
      </c>
      <c r="L434" s="147">
        <v>9</v>
      </c>
      <c r="M434" s="147">
        <v>14</v>
      </c>
      <c r="N434" s="147">
        <v>2</v>
      </c>
      <c r="O434" s="147">
        <v>5</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1053</v>
      </c>
      <c r="O441" s="66" t="s">
        <v>1055</v>
      </c>
      <c r="P441" s="66" t="s">
        <v>1057</v>
      </c>
      <c r="Q441" s="66" t="s">
        <v>1058</v>
      </c>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70" t="s">
        <v>1050</v>
      </c>
      <c r="P442" s="70" t="s">
        <v>1050</v>
      </c>
      <c r="Q442" s="70" t="s">
        <v>1059</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1053</v>
      </c>
      <c r="O466" s="66" t="s">
        <v>1055</v>
      </c>
      <c r="P466" s="66" t="s">
        <v>1057</v>
      </c>
      <c r="Q466" s="66" t="s">
        <v>1058</v>
      </c>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70" t="s">
        <v>1050</v>
      </c>
      <c r="P467" s="70" t="s">
        <v>1050</v>
      </c>
      <c r="Q467" s="70" t="s">
        <v>1059</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61</v>
      </c>
      <c r="K468" s="201" t="str">
        <f t="shared" ref="K468:K475" si="16">IF(OR(COUNTIF(L468:Q468,"未確認")&gt;0,COUNTIF(L468:Q468,"*")&gt;0),"※","")</f>
        <v>※</v>
      </c>
      <c r="L468" s="117">
        <v>0</v>
      </c>
      <c r="M468" s="117">
        <v>32</v>
      </c>
      <c r="N468" s="117">
        <v>0</v>
      </c>
      <c r="O468" s="117" t="s">
        <v>541</v>
      </c>
      <c r="P468" s="117">
        <v>29</v>
      </c>
      <c r="Q468" s="117">
        <v>0</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v>0</v>
      </c>
      <c r="M469" s="117" t="s">
        <v>541</v>
      </c>
      <c r="N469" s="117">
        <v>0</v>
      </c>
      <c r="O469" s="117" t="s">
        <v>541</v>
      </c>
      <c r="P469" s="117" t="s">
        <v>541</v>
      </c>
      <c r="Q469" s="117">
        <v>0</v>
      </c>
      <c r="R469" s="8"/>
      <c r="S469" s="8"/>
      <c r="T469" s="8"/>
      <c r="U469" s="8"/>
      <c r="V469" s="8"/>
    </row>
    <row r="470" spans="1:22" ht="34.5" customHeight="1">
      <c r="A470" s="252" t="s">
        <v>813</v>
      </c>
      <c r="B470" s="1"/>
      <c r="C470" s="202"/>
      <c r="D470" s="355"/>
      <c r="E470" s="319" t="s">
        <v>286</v>
      </c>
      <c r="F470" s="320"/>
      <c r="G470" s="320"/>
      <c r="H470" s="321"/>
      <c r="I470" s="353"/>
      <c r="J470" s="116">
        <f t="shared" si="17"/>
        <v>36</v>
      </c>
      <c r="K470" s="201" t="str">
        <f t="shared" si="16"/>
        <v/>
      </c>
      <c r="L470" s="117">
        <v>0</v>
      </c>
      <c r="M470" s="117">
        <v>36</v>
      </c>
      <c r="N470" s="117">
        <v>0</v>
      </c>
      <c r="O470" s="117">
        <v>0</v>
      </c>
      <c r="P470" s="117">
        <v>0</v>
      </c>
      <c r="Q470" s="117">
        <v>0</v>
      </c>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t="s">
        <v>541</v>
      </c>
      <c r="N471" s="117">
        <v>0</v>
      </c>
      <c r="O471" s="117">
        <v>0</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t="s">
        <v>541</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IF(OR(COUNTIF(L476:Q476,"未確認")&gt;0,COUNTIF(L476:Q476,"~")&gt;0),"※","")</f>
        <v/>
      </c>
      <c r="L476" s="117">
        <v>0</v>
      </c>
      <c r="M476" s="117" t="s">
        <v>541</v>
      </c>
      <c r="N476" s="117">
        <v>0</v>
      </c>
      <c r="O476" s="117">
        <v>0</v>
      </c>
      <c r="P476" s="117">
        <v>0</v>
      </c>
      <c r="Q476" s="117">
        <v>0</v>
      </c>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IF(OR(COUNTIF(L477:Q477,"未確認")&gt;0,COUNTIF(L477:Q477,"*")&gt;0),"※","")</f>
        <v>※</v>
      </c>
      <c r="L477" s="117">
        <v>0</v>
      </c>
      <c r="M477" s="117" t="s">
        <v>541</v>
      </c>
      <c r="N477" s="117">
        <v>0</v>
      </c>
      <c r="O477" s="117" t="s">
        <v>541</v>
      </c>
      <c r="P477" s="117" t="s">
        <v>541</v>
      </c>
      <c r="Q477" s="117">
        <v>0</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f t="shared" si="17"/>
        <v>33</v>
      </c>
      <c r="K479" s="201" t="str">
        <f t="shared" si="18"/>
        <v/>
      </c>
      <c r="L479" s="117">
        <v>0</v>
      </c>
      <c r="M479" s="117">
        <v>0</v>
      </c>
      <c r="N479" s="117">
        <v>0</v>
      </c>
      <c r="O479" s="117">
        <v>0</v>
      </c>
      <c r="P479" s="117">
        <v>33</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40</v>
      </c>
      <c r="K481" s="201" t="str">
        <f t="shared" si="18"/>
        <v/>
      </c>
      <c r="L481" s="117">
        <v>0</v>
      </c>
      <c r="M481" s="117">
        <v>22</v>
      </c>
      <c r="N481" s="117">
        <v>0</v>
      </c>
      <c r="O481" s="117">
        <v>0</v>
      </c>
      <c r="P481" s="117">
        <v>18</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IF(SUM(L482:Q482)=0,IF(COUNTIF(L482:Q482,"未確認")&gt;0,"未確認",IF(COUNTIF(L482:Q482,"~*")&gt;0,"*",SUM(L482:Q482))),SUM(L482:Q482))</f>
        <v>*</v>
      </c>
      <c r="K482" s="201" t="str">
        <f t="shared" si="18"/>
        <v>※</v>
      </c>
      <c r="L482" s="117">
        <v>0</v>
      </c>
      <c r="M482" s="117" t="s">
        <v>541</v>
      </c>
      <c r="N482" s="117">
        <v>0</v>
      </c>
      <c r="O482" s="117">
        <v>0</v>
      </c>
      <c r="P482" s="117" t="s">
        <v>541</v>
      </c>
      <c r="Q482" s="117">
        <v>0</v>
      </c>
      <c r="R482" s="8"/>
      <c r="S482" s="8"/>
      <c r="T482" s="8"/>
      <c r="U482" s="8"/>
      <c r="V482" s="8"/>
    </row>
    <row r="483" spans="1:22" ht="34.5" customHeight="1">
      <c r="A483" s="252" t="s">
        <v>825</v>
      </c>
      <c r="B483" s="1"/>
      <c r="C483" s="202"/>
      <c r="D483" s="355"/>
      <c r="E483" s="319" t="s">
        <v>286</v>
      </c>
      <c r="F483" s="320"/>
      <c r="G483" s="320"/>
      <c r="H483" s="321"/>
      <c r="I483" s="353"/>
      <c r="J483" s="116">
        <f t="shared" si="19"/>
        <v>20</v>
      </c>
      <c r="K483" s="201" t="str">
        <f t="shared" si="18"/>
        <v/>
      </c>
      <c r="L483" s="117">
        <v>0</v>
      </c>
      <c r="M483" s="117">
        <v>20</v>
      </c>
      <c r="N483" s="117">
        <v>0</v>
      </c>
      <c r="O483" s="117">
        <v>0</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t="s">
        <v>541</v>
      </c>
      <c r="N490" s="117">
        <v>0</v>
      </c>
      <c r="O490" s="117">
        <v>0</v>
      </c>
      <c r="P490" s="117" t="s">
        <v>541</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21</v>
      </c>
      <c r="K492" s="201" t="str">
        <f t="shared" si="18"/>
        <v/>
      </c>
      <c r="L492" s="117">
        <v>0</v>
      </c>
      <c r="M492" s="117">
        <v>0</v>
      </c>
      <c r="N492" s="117">
        <v>0</v>
      </c>
      <c r="O492" s="117">
        <v>0</v>
      </c>
      <c r="P492" s="117">
        <v>21</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t="s">
        <v>541</v>
      </c>
      <c r="N496" s="117">
        <v>0</v>
      </c>
      <c r="O496" s="117">
        <v>0</v>
      </c>
      <c r="P496" s="117" t="s">
        <v>541</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1053</v>
      </c>
      <c r="O502" s="66" t="s">
        <v>1055</v>
      </c>
      <c r="P502" s="66" t="s">
        <v>1057</v>
      </c>
      <c r="Q502" s="66" t="s">
        <v>1058</v>
      </c>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1050</v>
      </c>
      <c r="N503" s="70" t="s">
        <v>1046</v>
      </c>
      <c r="O503" s="70" t="s">
        <v>1050</v>
      </c>
      <c r="P503" s="70" t="s">
        <v>1050</v>
      </c>
      <c r="Q503" s="70" t="s">
        <v>1059</v>
      </c>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v>0</v>
      </c>
      <c r="O504" s="117">
        <v>0</v>
      </c>
      <c r="P504" s="117">
        <v>0</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25</v>
      </c>
      <c r="K505" s="201" t="str">
        <f t="shared" si="21"/>
        <v>※</v>
      </c>
      <c r="L505" s="117">
        <v>0</v>
      </c>
      <c r="M505" s="117" t="s">
        <v>541</v>
      </c>
      <c r="N505" s="117">
        <v>0</v>
      </c>
      <c r="O505" s="117" t="s">
        <v>541</v>
      </c>
      <c r="P505" s="117">
        <v>25</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v>0</v>
      </c>
      <c r="O508" s="117" t="s">
        <v>541</v>
      </c>
      <c r="P508" s="117" t="s">
        <v>541</v>
      </c>
      <c r="Q508" s="117" t="s">
        <v>541</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t="s">
        <v>541</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1053</v>
      </c>
      <c r="O514" s="66" t="s">
        <v>1055</v>
      </c>
      <c r="P514" s="66" t="s">
        <v>1057</v>
      </c>
      <c r="Q514" s="66" t="s">
        <v>1058</v>
      </c>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1050</v>
      </c>
      <c r="N515" s="70" t="s">
        <v>1046</v>
      </c>
      <c r="O515" s="70" t="s">
        <v>1050</v>
      </c>
      <c r="P515" s="70" t="s">
        <v>1050</v>
      </c>
      <c r="Q515" s="70" t="s">
        <v>1059</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1053</v>
      </c>
      <c r="O520" s="66" t="s">
        <v>1055</v>
      </c>
      <c r="P520" s="66" t="s">
        <v>1057</v>
      </c>
      <c r="Q520" s="66" t="s">
        <v>1058</v>
      </c>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1050</v>
      </c>
      <c r="N521" s="70" t="s">
        <v>1046</v>
      </c>
      <c r="O521" s="70" t="s">
        <v>1050</v>
      </c>
      <c r="P521" s="70" t="s">
        <v>1050</v>
      </c>
      <c r="Q521" s="70" t="s">
        <v>1059</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1053</v>
      </c>
      <c r="O525" s="66" t="s">
        <v>1055</v>
      </c>
      <c r="P525" s="66" t="s">
        <v>1057</v>
      </c>
      <c r="Q525" s="66" t="s">
        <v>1058</v>
      </c>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1050</v>
      </c>
      <c r="N526" s="70" t="s">
        <v>1046</v>
      </c>
      <c r="O526" s="70" t="s">
        <v>1050</v>
      </c>
      <c r="P526" s="70" t="s">
        <v>1050</v>
      </c>
      <c r="Q526" s="70" t="s">
        <v>1059</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134</v>
      </c>
      <c r="K527" s="201" t="str">
        <f>IF(OR(COUNTIF(L527:Q527,"未確認")&gt;0,COUNTIF(L527:Q527,"*")&gt;0),"※","")</f>
        <v/>
      </c>
      <c r="L527" s="117">
        <v>0</v>
      </c>
      <c r="M527" s="117">
        <v>0</v>
      </c>
      <c r="N527" s="117">
        <v>0</v>
      </c>
      <c r="O527" s="117">
        <v>0</v>
      </c>
      <c r="P527" s="117">
        <v>134</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1053</v>
      </c>
      <c r="O530" s="66" t="s">
        <v>1055</v>
      </c>
      <c r="P530" s="66" t="s">
        <v>1057</v>
      </c>
      <c r="Q530" s="66" t="s">
        <v>1058</v>
      </c>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1050</v>
      </c>
      <c r="N531" s="70" t="s">
        <v>1046</v>
      </c>
      <c r="O531" s="70" t="s">
        <v>1050</v>
      </c>
      <c r="P531" s="70" t="s">
        <v>1050</v>
      </c>
      <c r="Q531" s="70" t="s">
        <v>1059</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180</v>
      </c>
      <c r="K535" s="201" t="str">
        <f t="shared" si="23"/>
        <v/>
      </c>
      <c r="L535" s="117">
        <v>24</v>
      </c>
      <c r="M535" s="117">
        <v>42</v>
      </c>
      <c r="N535" s="117">
        <v>25</v>
      </c>
      <c r="O535" s="117">
        <v>65</v>
      </c>
      <c r="P535" s="117">
        <v>0</v>
      </c>
      <c r="Q535" s="117">
        <v>24</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1053</v>
      </c>
      <c r="O543" s="66" t="s">
        <v>1055</v>
      </c>
      <c r="P543" s="66" t="s">
        <v>1057</v>
      </c>
      <c r="Q543" s="66" t="s">
        <v>1058</v>
      </c>
    </row>
    <row r="544" spans="1:22" s="1" customFormat="1" ht="20.25" customHeight="1">
      <c r="A544" s="243"/>
      <c r="C544" s="62"/>
      <c r="D544" s="3"/>
      <c r="E544" s="3"/>
      <c r="F544" s="3"/>
      <c r="G544" s="3"/>
      <c r="H544" s="287"/>
      <c r="I544" s="67" t="s">
        <v>36</v>
      </c>
      <c r="J544" s="68"/>
      <c r="K544" s="186"/>
      <c r="L544" s="70" t="s">
        <v>1046</v>
      </c>
      <c r="M544" s="70" t="s">
        <v>1050</v>
      </c>
      <c r="N544" s="70" t="s">
        <v>1046</v>
      </c>
      <c r="O544" s="70" t="s">
        <v>1050</v>
      </c>
      <c r="P544" s="70" t="s">
        <v>1050</v>
      </c>
      <c r="Q544" s="70" t="s">
        <v>1059</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1044</v>
      </c>
      <c r="M558" s="211" t="s">
        <v>1048</v>
      </c>
      <c r="N558" s="211" t="s">
        <v>1044</v>
      </c>
      <c r="O558" s="211" t="s">
        <v>1048</v>
      </c>
      <c r="P558" s="211" t="s">
        <v>1048</v>
      </c>
      <c r="Q558" s="211" t="s">
        <v>1044</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t="s">
        <v>533</v>
      </c>
      <c r="M560" s="211">
        <v>46.5</v>
      </c>
      <c r="N560" s="211" t="s">
        <v>533</v>
      </c>
      <c r="O560" s="211">
        <v>59.4</v>
      </c>
      <c r="P560" s="211">
        <v>41.4</v>
      </c>
      <c r="Q560" s="211" t="s">
        <v>533</v>
      </c>
    </row>
    <row r="561" spans="1:17" s="91" customFormat="1" ht="34.5" customHeight="1">
      <c r="A561" s="251" t="s">
        <v>871</v>
      </c>
      <c r="B561" s="119"/>
      <c r="C561" s="209"/>
      <c r="D561" s="330" t="s">
        <v>377</v>
      </c>
      <c r="E561" s="341"/>
      <c r="F561" s="341"/>
      <c r="G561" s="341"/>
      <c r="H561" s="331"/>
      <c r="I561" s="342"/>
      <c r="J561" s="207"/>
      <c r="K561" s="210"/>
      <c r="L561" s="211" t="s">
        <v>533</v>
      </c>
      <c r="M561" s="211">
        <v>16.2</v>
      </c>
      <c r="N561" s="211" t="s">
        <v>533</v>
      </c>
      <c r="O561" s="211">
        <v>33.200000000000003</v>
      </c>
      <c r="P561" s="211">
        <v>35.700000000000003</v>
      </c>
      <c r="Q561" s="211" t="s">
        <v>533</v>
      </c>
    </row>
    <row r="562" spans="1:17" s="91" customFormat="1" ht="34.5" customHeight="1">
      <c r="A562" s="251" t="s">
        <v>872</v>
      </c>
      <c r="B562" s="119"/>
      <c r="C562" s="209"/>
      <c r="D562" s="330" t="s">
        <v>989</v>
      </c>
      <c r="E562" s="341"/>
      <c r="F562" s="341"/>
      <c r="G562" s="341"/>
      <c r="H562" s="331"/>
      <c r="I562" s="342"/>
      <c r="J562" s="207"/>
      <c r="K562" s="210"/>
      <c r="L562" s="211" t="s">
        <v>533</v>
      </c>
      <c r="M562" s="211">
        <v>15.3</v>
      </c>
      <c r="N562" s="211" t="s">
        <v>533</v>
      </c>
      <c r="O562" s="211">
        <v>32.4</v>
      </c>
      <c r="P562" s="211">
        <v>19.100000000000001</v>
      </c>
      <c r="Q562" s="211" t="s">
        <v>533</v>
      </c>
    </row>
    <row r="563" spans="1:17" s="91" customFormat="1" ht="34.5" customHeight="1">
      <c r="A563" s="251" t="s">
        <v>873</v>
      </c>
      <c r="B563" s="119"/>
      <c r="C563" s="209"/>
      <c r="D563" s="330" t="s">
        <v>379</v>
      </c>
      <c r="E563" s="341"/>
      <c r="F563" s="341"/>
      <c r="G563" s="341"/>
      <c r="H563" s="331"/>
      <c r="I563" s="342"/>
      <c r="J563" s="207"/>
      <c r="K563" s="210"/>
      <c r="L563" s="211" t="s">
        <v>533</v>
      </c>
      <c r="M563" s="211">
        <v>6.9</v>
      </c>
      <c r="N563" s="211" t="s">
        <v>533</v>
      </c>
      <c r="O563" s="211">
        <v>12.4</v>
      </c>
      <c r="P563" s="211">
        <v>21.7</v>
      </c>
      <c r="Q563" s="211" t="s">
        <v>533</v>
      </c>
    </row>
    <row r="564" spans="1:17" s="91" customFormat="1" ht="34.5" customHeight="1">
      <c r="A564" s="251" t="s">
        <v>874</v>
      </c>
      <c r="B564" s="119"/>
      <c r="C564" s="209"/>
      <c r="D564" s="330" t="s">
        <v>380</v>
      </c>
      <c r="E564" s="341"/>
      <c r="F564" s="341"/>
      <c r="G564" s="341"/>
      <c r="H564" s="331"/>
      <c r="I564" s="342"/>
      <c r="J564" s="207"/>
      <c r="K564" s="210"/>
      <c r="L564" s="211" t="s">
        <v>533</v>
      </c>
      <c r="M564" s="211">
        <v>9.5</v>
      </c>
      <c r="N564" s="211" t="s">
        <v>533</v>
      </c>
      <c r="O564" s="211">
        <v>6</v>
      </c>
      <c r="P564" s="211">
        <v>31.2</v>
      </c>
      <c r="Q564" s="211" t="s">
        <v>533</v>
      </c>
    </row>
    <row r="565" spans="1:17" s="91" customFormat="1" ht="34.5" customHeight="1">
      <c r="A565" s="251" t="s">
        <v>875</v>
      </c>
      <c r="B565" s="119"/>
      <c r="C565" s="280"/>
      <c r="D565" s="330" t="s">
        <v>869</v>
      </c>
      <c r="E565" s="341"/>
      <c r="F565" s="341"/>
      <c r="G565" s="341"/>
      <c r="H565" s="331"/>
      <c r="I565" s="342"/>
      <c r="J565" s="207"/>
      <c r="K565" s="210"/>
      <c r="L565" s="211" t="s">
        <v>533</v>
      </c>
      <c r="M565" s="211">
        <v>15.3</v>
      </c>
      <c r="N565" s="211" t="s">
        <v>533</v>
      </c>
      <c r="O565" s="211">
        <v>37.799999999999997</v>
      </c>
      <c r="P565" s="211">
        <v>0.6</v>
      </c>
      <c r="Q565" s="211" t="s">
        <v>533</v>
      </c>
    </row>
    <row r="566" spans="1:17" s="91" customFormat="1" ht="34.5" customHeight="1">
      <c r="A566" s="251" t="s">
        <v>876</v>
      </c>
      <c r="B566" s="119"/>
      <c r="C566" s="285"/>
      <c r="D566" s="330" t="s">
        <v>990</v>
      </c>
      <c r="E566" s="341"/>
      <c r="F566" s="341"/>
      <c r="G566" s="341"/>
      <c r="H566" s="331"/>
      <c r="I566" s="342"/>
      <c r="J566" s="213"/>
      <c r="K566" s="214"/>
      <c r="L566" s="211" t="s">
        <v>533</v>
      </c>
      <c r="M566" s="211">
        <v>29.4</v>
      </c>
      <c r="N566" s="211" t="s">
        <v>533</v>
      </c>
      <c r="O566" s="211">
        <v>50.8</v>
      </c>
      <c r="P566" s="211">
        <v>47.1</v>
      </c>
      <c r="Q566" s="211" t="s">
        <v>533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v>25.2</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v>5.0999999999999996</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v>0</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v>0</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1053</v>
      </c>
      <c r="O588" s="66" t="s">
        <v>1055</v>
      </c>
      <c r="P588" s="66" t="s">
        <v>1057</v>
      </c>
      <c r="Q588" s="66" t="s">
        <v>1058</v>
      </c>
    </row>
    <row r="589" spans="1:22" s="1" customFormat="1" ht="20.25" customHeight="1">
      <c r="A589" s="243"/>
      <c r="C589" s="62"/>
      <c r="D589" s="3"/>
      <c r="E589" s="3"/>
      <c r="F589" s="3"/>
      <c r="G589" s="3"/>
      <c r="H589" s="287"/>
      <c r="I589" s="67" t="s">
        <v>36</v>
      </c>
      <c r="J589" s="68"/>
      <c r="K589" s="186"/>
      <c r="L589" s="70" t="s">
        <v>1046</v>
      </c>
      <c r="M589" s="70" t="s">
        <v>1050</v>
      </c>
      <c r="N589" s="70" t="s">
        <v>1046</v>
      </c>
      <c r="O589" s="70" t="s">
        <v>1050</v>
      </c>
      <c r="P589" s="70" t="s">
        <v>1050</v>
      </c>
      <c r="Q589" s="70" t="s">
        <v>1059</v>
      </c>
    </row>
    <row r="590" spans="1:22" s="115" customFormat="1" ht="69.95" customHeight="1">
      <c r="A590" s="252" t="s">
        <v>891</v>
      </c>
      <c r="C590" s="319" t="s">
        <v>386</v>
      </c>
      <c r="D590" s="320"/>
      <c r="E590" s="320"/>
      <c r="F590" s="320"/>
      <c r="G590" s="320"/>
      <c r="H590" s="321"/>
      <c r="I590" s="134" t="s">
        <v>387</v>
      </c>
      <c r="J590" s="116" t="str">
        <f>IF(SUM(L590:Q590)=0,IF(COUNTIF(L590:Q590,"未確認")&gt;0,"未確認",IF(COUNTIF(L590:Q590,"~*")&gt;0,"*",SUM(L590:Q590))),SUM(L590:Q590))</f>
        <v>*</v>
      </c>
      <c r="K590" s="201" t="str">
        <f>IF(OR(COUNTIF(L590:Q590,"未確認")&gt;0,COUNTIF(L590:Q590,"*")&gt;0),"※","")</f>
        <v>※</v>
      </c>
      <c r="L590" s="117">
        <v>0</v>
      </c>
      <c r="M590" s="117">
        <v>0</v>
      </c>
      <c r="N590" s="117">
        <v>0</v>
      </c>
      <c r="O590" s="117">
        <v>0</v>
      </c>
      <c r="P590" s="117" t="s">
        <v>541</v>
      </c>
      <c r="Q590" s="117">
        <v>0</v>
      </c>
    </row>
    <row r="591" spans="1:22" s="115" customFormat="1" ht="69.95" customHeight="1">
      <c r="A591" s="252" t="s">
        <v>892</v>
      </c>
      <c r="B591" s="84"/>
      <c r="C591" s="319" t="s">
        <v>388</v>
      </c>
      <c r="D591" s="320"/>
      <c r="E591" s="320"/>
      <c r="F591" s="320"/>
      <c r="G591" s="320"/>
      <c r="H591" s="321"/>
      <c r="I591" s="134" t="s">
        <v>389</v>
      </c>
      <c r="J591" s="116" t="str">
        <f>IF(SUM(L591:Q591)=0,IF(COUNTIF(L591:Q591,"未確認")&gt;0,"未確認",IF(COUNTIF(L591:Q591,"~*")&gt;0,"*",SUM(L591:Q591))),SUM(L591:Q591))</f>
        <v>*</v>
      </c>
      <c r="K591" s="201" t="str">
        <f>IF(OR(COUNTIF(L591:Q591,"未確認")&gt;0,COUNTIF(L591:Q591,"*")&gt;0),"※","")</f>
        <v>※</v>
      </c>
      <c r="L591" s="117">
        <v>0</v>
      </c>
      <c r="M591" s="117" t="s">
        <v>541</v>
      </c>
      <c r="N591" s="117">
        <v>0</v>
      </c>
      <c r="O591" s="117" t="s">
        <v>541</v>
      </c>
      <c r="P591" s="117" t="s">
        <v>541</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113</v>
      </c>
      <c r="K593" s="201" t="str">
        <f>IF(OR(COUNTIF(L593:Q593,"未確認")&gt;0,COUNTIF(L593:Q593,"*")&gt;0),"※","")</f>
        <v/>
      </c>
      <c r="L593" s="117">
        <v>0</v>
      </c>
      <c r="M593" s="117">
        <v>40</v>
      </c>
      <c r="N593" s="117">
        <v>0</v>
      </c>
      <c r="O593" s="117">
        <v>55</v>
      </c>
      <c r="P593" s="117">
        <v>18</v>
      </c>
      <c r="Q593" s="117">
        <v>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10</v>
      </c>
      <c r="K594" s="201" t="str">
        <f>IF(OR(COUNTIF(L594:Q594,"未確認")&gt;0,COUNTIF(L594:Q594,"*")&gt;0),"※","")</f>
        <v>※</v>
      </c>
      <c r="L594" s="117">
        <v>0</v>
      </c>
      <c r="M594" s="117" t="s">
        <v>541</v>
      </c>
      <c r="N594" s="117">
        <v>0</v>
      </c>
      <c r="O594" s="117">
        <v>10</v>
      </c>
      <c r="P594" s="117">
        <v>0</v>
      </c>
      <c r="Q594" s="117">
        <v>0</v>
      </c>
    </row>
    <row r="595" spans="1:17" s="115" customFormat="1" ht="35.1" customHeight="1">
      <c r="A595" s="251" t="s">
        <v>895</v>
      </c>
      <c r="B595" s="84"/>
      <c r="C595" s="322" t="s">
        <v>991</v>
      </c>
      <c r="D595" s="323"/>
      <c r="E595" s="323"/>
      <c r="F595" s="323"/>
      <c r="G595" s="323"/>
      <c r="H595" s="324"/>
      <c r="I595" s="339" t="s">
        <v>397</v>
      </c>
      <c r="J595" s="140">
        <v>1396</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157</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1891</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442</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1492</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t="s">
        <v>541</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t="s">
        <v>541</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1053</v>
      </c>
      <c r="O611" s="66" t="s">
        <v>1055</v>
      </c>
      <c r="P611" s="66" t="s">
        <v>1057</v>
      </c>
      <c r="Q611" s="66" t="s">
        <v>1058</v>
      </c>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70" t="s">
        <v>1050</v>
      </c>
      <c r="P612" s="70" t="s">
        <v>1050</v>
      </c>
      <c r="Q612" s="70" t="s">
        <v>1059</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57</v>
      </c>
      <c r="K613" s="201" t="str">
        <f t="shared" ref="K613:K623" si="29">IF(OR(COUNTIF(L613:Q613,"未確認")&gt;0,COUNTIF(L613:Q613,"*")&gt;0),"※","")</f>
        <v>※</v>
      </c>
      <c r="L613" s="117">
        <v>13</v>
      </c>
      <c r="M613" s="117">
        <v>17</v>
      </c>
      <c r="N613" s="117">
        <v>12</v>
      </c>
      <c r="O613" s="117">
        <v>15</v>
      </c>
      <c r="P613" s="117">
        <v>0</v>
      </c>
      <c r="Q613" s="117" t="s">
        <v>541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32</v>
      </c>
      <c r="K618" s="201" t="str">
        <f t="shared" si="29"/>
        <v/>
      </c>
      <c r="L618" s="117">
        <v>32</v>
      </c>
      <c r="M618" s="117">
        <v>0</v>
      </c>
      <c r="N618" s="117">
        <v>0</v>
      </c>
      <c r="O618" s="117">
        <v>0</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19" t="s">
        <v>427</v>
      </c>
      <c r="D622" s="320"/>
      <c r="E622" s="320"/>
      <c r="F622" s="320"/>
      <c r="G622" s="320"/>
      <c r="H622" s="321"/>
      <c r="I622" s="122" t="s">
        <v>428</v>
      </c>
      <c r="J622" s="116">
        <f t="shared" si="28"/>
        <v>16</v>
      </c>
      <c r="K622" s="201" t="str">
        <f t="shared" si="29"/>
        <v>※</v>
      </c>
      <c r="L622" s="117">
        <v>0</v>
      </c>
      <c r="M622" s="117">
        <v>16</v>
      </c>
      <c r="N622" s="117">
        <v>0</v>
      </c>
      <c r="O622" s="117" t="s">
        <v>541</v>
      </c>
      <c r="P622" s="117">
        <v>0</v>
      </c>
      <c r="Q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1053</v>
      </c>
      <c r="O629" s="66" t="s">
        <v>1055</v>
      </c>
      <c r="P629" s="66" t="s">
        <v>1057</v>
      </c>
      <c r="Q629" s="66" t="s">
        <v>1058</v>
      </c>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70" t="s">
        <v>1050</v>
      </c>
      <c r="P630" s="70" t="s">
        <v>1050</v>
      </c>
      <c r="Q630" s="70" t="s">
        <v>1059</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IF(SUM(L631:Q631)=0,IF(COUNTIF(L631:Q631,"未確認")&gt;0,"未確認",IF(COUNTIF(L631:Q631,"~*")&gt;0,"*",SUM(L631:Q631))),SUM(L631:Q631))</f>
        <v>19</v>
      </c>
      <c r="K631" s="201" t="str">
        <f t="shared" ref="K631:K638" si="31">IF(OR(COUNTIF(L631:Q631,"未確認")&gt;0,COUNTIF(L631:Q631,"*")&gt;0),"※","")</f>
        <v>※</v>
      </c>
      <c r="L631" s="117">
        <v>0</v>
      </c>
      <c r="M631" s="117" t="s">
        <v>541</v>
      </c>
      <c r="N631" s="117">
        <v>0</v>
      </c>
      <c r="O631" s="117">
        <v>19</v>
      </c>
      <c r="P631" s="117">
        <v>0</v>
      </c>
      <c r="Q631" s="117" t="s">
        <v>541</v>
      </c>
    </row>
    <row r="632" spans="1:22" s="118" customFormat="1" ht="56.1" customHeight="1">
      <c r="A632" s="252" t="s">
        <v>918</v>
      </c>
      <c r="B632" s="119"/>
      <c r="C632" s="319" t="s">
        <v>434</v>
      </c>
      <c r="D632" s="320"/>
      <c r="E632" s="320"/>
      <c r="F632" s="320"/>
      <c r="G632" s="320"/>
      <c r="H632" s="321"/>
      <c r="I632" s="122" t="s">
        <v>435</v>
      </c>
      <c r="J632" s="116">
        <f t="shared" si="30"/>
        <v>94</v>
      </c>
      <c r="K632" s="201" t="str">
        <f t="shared" si="31"/>
        <v/>
      </c>
      <c r="L632" s="117">
        <v>0</v>
      </c>
      <c r="M632" s="117">
        <v>28</v>
      </c>
      <c r="N632" s="117">
        <v>0</v>
      </c>
      <c r="O632" s="117">
        <v>36</v>
      </c>
      <c r="P632" s="117">
        <v>20</v>
      </c>
      <c r="Q632" s="117">
        <v>10</v>
      </c>
    </row>
    <row r="633" spans="1:22" s="118" customFormat="1" ht="57">
      <c r="A633" s="252" t="s">
        <v>919</v>
      </c>
      <c r="B633" s="119"/>
      <c r="C633" s="319" t="s">
        <v>436</v>
      </c>
      <c r="D633" s="320"/>
      <c r="E633" s="320"/>
      <c r="F633" s="320"/>
      <c r="G633" s="320"/>
      <c r="H633" s="321"/>
      <c r="I633" s="122" t="s">
        <v>437</v>
      </c>
      <c r="J633" s="116">
        <f t="shared" si="30"/>
        <v>36</v>
      </c>
      <c r="K633" s="201" t="str">
        <f t="shared" si="31"/>
        <v>※</v>
      </c>
      <c r="L633" s="117">
        <v>0</v>
      </c>
      <c r="M633" s="117">
        <v>12</v>
      </c>
      <c r="N633" s="117">
        <v>0</v>
      </c>
      <c r="O633" s="117">
        <v>24</v>
      </c>
      <c r="P633" s="117">
        <v>0</v>
      </c>
      <c r="Q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t="s">
        <v>541</v>
      </c>
      <c r="N635" s="117">
        <v>0</v>
      </c>
      <c r="O635" s="117" t="s">
        <v>541</v>
      </c>
      <c r="P635" s="117" t="s">
        <v>541</v>
      </c>
      <c r="Q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v>0</v>
      </c>
      <c r="O636" s="117" t="s">
        <v>541</v>
      </c>
      <c r="P636" s="117">
        <v>0</v>
      </c>
      <c r="Q636" s="117" t="s">
        <v>541</v>
      </c>
    </row>
    <row r="637" spans="1:22" s="118" customFormat="1" ht="98.1" customHeight="1">
      <c r="A637" s="252" t="s">
        <v>923</v>
      </c>
      <c r="B637" s="119"/>
      <c r="C637" s="319" t="s">
        <v>444</v>
      </c>
      <c r="D637" s="320"/>
      <c r="E637" s="320"/>
      <c r="F637" s="320"/>
      <c r="G637" s="320"/>
      <c r="H637" s="321"/>
      <c r="I637" s="122" t="s">
        <v>445</v>
      </c>
      <c r="J637" s="116">
        <f t="shared" si="30"/>
        <v>14</v>
      </c>
      <c r="K637" s="201" t="str">
        <f t="shared" si="31"/>
        <v>※</v>
      </c>
      <c r="L637" s="117" t="s">
        <v>541</v>
      </c>
      <c r="M637" s="117" t="s">
        <v>541</v>
      </c>
      <c r="N637" s="117">
        <v>0</v>
      </c>
      <c r="O637" s="117" t="s">
        <v>541</v>
      </c>
      <c r="P637" s="117">
        <v>0</v>
      </c>
      <c r="Q637" s="117">
        <v>14</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t="s">
        <v>541</v>
      </c>
      <c r="P638" s="117">
        <v>0</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1053</v>
      </c>
      <c r="O644" s="66" t="s">
        <v>1055</v>
      </c>
      <c r="P644" s="66" t="s">
        <v>1057</v>
      </c>
      <c r="Q644" s="66" t="s">
        <v>1058</v>
      </c>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70" t="s">
        <v>1050</v>
      </c>
      <c r="P645" s="70" t="s">
        <v>1050</v>
      </c>
      <c r="Q645" s="70" t="s">
        <v>1059</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231</v>
      </c>
      <c r="K646" s="201" t="str">
        <f t="shared" ref="K646:K660" si="33">IF(OR(COUNTIF(L646:Q646,"未確認")&gt;0,COUNTIF(L646:Q646,"*")&gt;0),"※","")</f>
        <v>※</v>
      </c>
      <c r="L646" s="117">
        <v>0</v>
      </c>
      <c r="M646" s="117">
        <v>80</v>
      </c>
      <c r="N646" s="117">
        <v>52</v>
      </c>
      <c r="O646" s="117">
        <v>60</v>
      </c>
      <c r="P646" s="117" t="s">
        <v>541</v>
      </c>
      <c r="Q646" s="117">
        <v>39</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f t="shared" si="32"/>
        <v>56</v>
      </c>
      <c r="K648" s="201" t="str">
        <f t="shared" si="33"/>
        <v>※</v>
      </c>
      <c r="L648" s="117">
        <v>0</v>
      </c>
      <c r="M648" s="117">
        <v>19</v>
      </c>
      <c r="N648" s="117">
        <v>25</v>
      </c>
      <c r="O648" s="117" t="s">
        <v>541</v>
      </c>
      <c r="P648" s="117">
        <v>0</v>
      </c>
      <c r="Q648" s="117">
        <v>12</v>
      </c>
    </row>
    <row r="649" spans="1:22" s="118" customFormat="1" ht="69.95" customHeight="1">
      <c r="A649" s="252" t="s">
        <v>928</v>
      </c>
      <c r="B649" s="84"/>
      <c r="C649" s="295"/>
      <c r="D649" s="297"/>
      <c r="E649" s="319" t="s">
        <v>940</v>
      </c>
      <c r="F649" s="320"/>
      <c r="G649" s="320"/>
      <c r="H649" s="321"/>
      <c r="I649" s="122" t="s">
        <v>456</v>
      </c>
      <c r="J649" s="116">
        <f t="shared" si="32"/>
        <v>89</v>
      </c>
      <c r="K649" s="201" t="str">
        <f t="shared" si="33"/>
        <v>※</v>
      </c>
      <c r="L649" s="117">
        <v>0</v>
      </c>
      <c r="M649" s="117">
        <v>13</v>
      </c>
      <c r="N649" s="117" t="s">
        <v>541</v>
      </c>
      <c r="O649" s="117">
        <v>54</v>
      </c>
      <c r="P649" s="117" t="s">
        <v>541</v>
      </c>
      <c r="Q649" s="117">
        <v>22</v>
      </c>
    </row>
    <row r="650" spans="1:22" s="118" customFormat="1" ht="84" customHeight="1">
      <c r="A650" s="252" t="s">
        <v>929</v>
      </c>
      <c r="B650" s="84"/>
      <c r="C650" s="295"/>
      <c r="D650" s="297"/>
      <c r="E650" s="319" t="s">
        <v>941</v>
      </c>
      <c r="F650" s="320"/>
      <c r="G650" s="320"/>
      <c r="H650" s="321"/>
      <c r="I650" s="122" t="s">
        <v>458</v>
      </c>
      <c r="J650" s="116">
        <f t="shared" si="32"/>
        <v>76</v>
      </c>
      <c r="K650" s="201" t="str">
        <f t="shared" si="33"/>
        <v>※</v>
      </c>
      <c r="L650" s="117">
        <v>0</v>
      </c>
      <c r="M650" s="117">
        <v>51</v>
      </c>
      <c r="N650" s="117">
        <v>25</v>
      </c>
      <c r="O650" s="117" t="s">
        <v>541</v>
      </c>
      <c r="P650" s="117">
        <v>0</v>
      </c>
      <c r="Q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v>0</v>
      </c>
      <c r="O651" s="117">
        <v>0</v>
      </c>
      <c r="P651" s="117">
        <v>0</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110</v>
      </c>
      <c r="K655" s="201" t="str">
        <f t="shared" si="33"/>
        <v>※</v>
      </c>
      <c r="L655" s="117">
        <v>0</v>
      </c>
      <c r="M655" s="117">
        <v>62</v>
      </c>
      <c r="N655" s="117">
        <v>13</v>
      </c>
      <c r="O655" s="117">
        <v>35</v>
      </c>
      <c r="P655" s="117" t="s">
        <v>541</v>
      </c>
      <c r="Q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77</v>
      </c>
      <c r="K657" s="201" t="str">
        <f t="shared" si="33"/>
        <v>※</v>
      </c>
      <c r="L657" s="117">
        <v>0</v>
      </c>
      <c r="M657" s="117">
        <v>49</v>
      </c>
      <c r="N657" s="117" t="s">
        <v>541</v>
      </c>
      <c r="O657" s="117">
        <v>28</v>
      </c>
      <c r="P657" s="117" t="s">
        <v>541</v>
      </c>
      <c r="Q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t="s">
        <v>541</v>
      </c>
      <c r="O658" s="117" t="s">
        <v>541</v>
      </c>
      <c r="P658" s="117">
        <v>0</v>
      </c>
      <c r="Q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1053</v>
      </c>
      <c r="O665" s="66" t="s">
        <v>1055</v>
      </c>
      <c r="P665" s="66" t="s">
        <v>1057</v>
      </c>
      <c r="Q665" s="66" t="s">
        <v>1058</v>
      </c>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70" t="s">
        <v>1050</v>
      </c>
      <c r="P666" s="70" t="s">
        <v>1050</v>
      </c>
      <c r="Q666" s="70" t="s">
        <v>1059</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539</v>
      </c>
      <c r="O667" s="225" t="s">
        <v>533</v>
      </c>
      <c r="P667" s="225" t="s">
        <v>533</v>
      </c>
      <c r="Q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v>100</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v>7.7</v>
      </c>
      <c r="O669" s="225" t="s">
        <v>533</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v>207</v>
      </c>
      <c r="O670" s="225" t="s">
        <v>533</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v>59</v>
      </c>
      <c r="O671" s="225" t="s">
        <v>533</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v>42</v>
      </c>
      <c r="O672" s="225" t="s">
        <v>533</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v>113</v>
      </c>
      <c r="O673" s="225" t="s">
        <v>533</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v>89</v>
      </c>
      <c r="O674" s="225" t="s">
        <v>533</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v>39.4</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1053</v>
      </c>
      <c r="O681" s="66" t="s">
        <v>1055</v>
      </c>
      <c r="P681" s="66" t="s">
        <v>1057</v>
      </c>
      <c r="Q681" s="66" t="s">
        <v>1058</v>
      </c>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70" t="s">
        <v>1050</v>
      </c>
      <c r="P682" s="70" t="s">
        <v>1050</v>
      </c>
      <c r="Q682" s="70" t="s">
        <v>1059</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t="str">
        <f>IF(SUM(L684:Q684)=0,IF(COUNTIF(L684:Q684,"未確認")&gt;0,"未確認",IF(COUNTIF(L684:Q684,"~*")&gt;0,"*",SUM(L684:Q684))),SUM(L684:Q684))</f>
        <v>*</v>
      </c>
      <c r="K684" s="201" t="str">
        <f>IF(OR(COUNTIF(L684:Q684,"未確認")&gt;0,COUNTIF(L684:Q684,"*")&gt;0),"※","")</f>
        <v>※</v>
      </c>
      <c r="L684" s="117">
        <v>0</v>
      </c>
      <c r="M684" s="117" t="s">
        <v>541</v>
      </c>
      <c r="N684" s="117">
        <v>0</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1053</v>
      </c>
      <c r="O691" s="66" t="s">
        <v>1055</v>
      </c>
      <c r="P691" s="66" t="s">
        <v>1057</v>
      </c>
      <c r="Q691" s="66" t="s">
        <v>1058</v>
      </c>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70" t="s">
        <v>1050</v>
      </c>
      <c r="P692" s="70" t="s">
        <v>1050</v>
      </c>
      <c r="Q692" s="70" t="s">
        <v>1059</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IF(SUM(L693:Q693)=0,IF(COUNTIF(L693:Q693,"未確認")&gt;0,"未確認",IF(COUNTIF(L693:Q693,"~*")&gt;0,"*",SUM(L693:Q693))),SUM(L693:Q693))</f>
        <v>*</v>
      </c>
      <c r="K693" s="201" t="str">
        <f>IF(OR(COUNTIF(L693:Q693,"未確認")&gt;0,COUNTIF(L693:Q693,"*")&gt;0),"※","")</f>
        <v>※</v>
      </c>
      <c r="L693" s="117">
        <v>0</v>
      </c>
      <c r="M693" s="117" t="s">
        <v>541</v>
      </c>
      <c r="N693" s="117">
        <v>0</v>
      </c>
      <c r="O693" s="117" t="s">
        <v>541</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43</v>
      </c>
      <c r="K694" s="201" t="str">
        <f>IF(OR(COUNTIF(L694:Q694,"未確認")&gt;0,COUNTIF(L694:Q694,"*")&gt;0),"※","")</f>
        <v/>
      </c>
      <c r="L694" s="117">
        <v>0</v>
      </c>
      <c r="M694" s="117">
        <v>0</v>
      </c>
      <c r="N694" s="117">
        <v>0</v>
      </c>
      <c r="O694" s="117">
        <v>0</v>
      </c>
      <c r="P694" s="117">
        <v>0</v>
      </c>
      <c r="Q694" s="117">
        <v>43</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13</v>
      </c>
      <c r="K695" s="201" t="str">
        <f>IF(OR(COUNTIF(L695:Q695,"未確認")&gt;0,COUNTIF(L695:Q695,"*")&gt;0),"※","")</f>
        <v>※</v>
      </c>
      <c r="L695" s="117">
        <v>0</v>
      </c>
      <c r="M695" s="117" t="s">
        <v>541</v>
      </c>
      <c r="N695" s="117">
        <v>0</v>
      </c>
      <c r="O695" s="117" t="s">
        <v>541</v>
      </c>
      <c r="P695" s="117">
        <v>0</v>
      </c>
      <c r="Q695" s="117">
        <v>13</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1053</v>
      </c>
      <c r="O704" s="66" t="s">
        <v>1055</v>
      </c>
      <c r="P704" s="66" t="s">
        <v>1057</v>
      </c>
      <c r="Q704" s="66" t="s">
        <v>1058</v>
      </c>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70" t="s">
        <v>1050</v>
      </c>
      <c r="P705" s="70" t="s">
        <v>1050</v>
      </c>
      <c r="Q705" s="70" t="s">
        <v>1059</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9C49A86-A08E-455C-8014-C2C9FBBE7880}"/>
    <hyperlink ref="J71:L71" location="病院!B464" display="・手術の状況" xr:uid="{C74E4540-D644-4CE9-B120-29B497A6F6D9}"/>
    <hyperlink ref="J72:L72" location="病院!B500" display="・がん、脳卒中、心筋梗塞、分娩、精神医療への対応状況" xr:uid="{1CF91975-B8CD-423F-95A0-CAA526EE0543}"/>
    <hyperlink ref="J73:L73" location="病院!B541" display="・重症患者への対応状況" xr:uid="{7A5C4C44-226E-4FE5-9CC8-FEF69A55A04A}"/>
    <hyperlink ref="J74:L74" location="病院!B586" display="・救急医療の実施状況" xr:uid="{D5FA3CA2-E379-430E-8E1F-7201DB7EE323}"/>
    <hyperlink ref="J75:L75" location="病院!B609" display="・急性期後の支援、在宅復帰の支援の状況" xr:uid="{CC10095E-373F-485A-9CA0-C2E76CEB8D56}"/>
    <hyperlink ref="J76:L76" location="病院!B627" display="・全身管理の状況" xr:uid="{E8CE3C9B-8141-4FC9-9B38-AC43384FAAFE}"/>
    <hyperlink ref="J78:L78" location="病院!B679" display="・長期療養患者の受入状況" xr:uid="{D547AA63-E9F3-4EB2-A2C7-3363301639F1}"/>
    <hyperlink ref="J77:L77" location="病院!B642" display="・リハビリテーションの実施状況" xr:uid="{A7F2A01F-23F4-455D-A7AE-335138A17D9C}"/>
    <hyperlink ref="J79:L79" location="病院!B689" display="・重度の障害児等の受入状況" xr:uid="{E59E0CF0-5C7A-46A4-9529-DBCB68B71DAD}"/>
    <hyperlink ref="J80:L80" location="病院!B702" display="・医科歯科の連携状況" xr:uid="{0C489902-F592-48BA-9399-5CF18087C8DF}"/>
    <hyperlink ref="M71:N71" location="'病院(H30案)'!B448" display="・手術の状況" xr:uid="{4A626943-70B2-4CD2-B442-3B2105414480}"/>
    <hyperlink ref="M72:N72" location="'病院(H30案)'!B484" display="・がん、脳卒中、心筋梗塞、分娩、精神医療への対応状況" xr:uid="{E797FE68-A792-4900-A66C-A25D4446C67C}"/>
    <hyperlink ref="M73:N73" location="'病院(H30案)'!B525" display="・重症患者への対応状況" xr:uid="{A6F4ED7B-1ADA-460C-B37F-18C942323ABA}"/>
    <hyperlink ref="M74:N74" location="'病院(H30案)'!B570" display="・救急医療の実施状況" xr:uid="{6D15A9E2-D460-412E-8FFE-942DB1A4D893}"/>
    <hyperlink ref="M75:N75" location="'病院(H30案)'!B593" display="・急性期後の支援、在宅復帰の支援の状況" xr:uid="{6755DC99-1418-4F52-968D-C3A3A13D1F07}"/>
    <hyperlink ref="C71:G71" location="病院!B87" display="・設置主体" xr:uid="{B08C20BF-2132-4858-A9A9-625A28234F21}"/>
    <hyperlink ref="C72:G72" location="病院!B95" display="・病床の状況" xr:uid="{481F1C81-68CA-4299-84F3-3E5603E02D0B}"/>
    <hyperlink ref="C73:G73" location="病院!B116" display="・診療科" xr:uid="{9C1E43A2-2C52-483C-AA4D-EF87916C096A}"/>
    <hyperlink ref="C74:G74" location="病院!B127" display="・入院基本料・特定入院料及び届出病床数" xr:uid="{25626708-894C-424B-AF64-2796C953F4F1}"/>
    <hyperlink ref="C75:G75" location="病院!B141" display="・算定する入院基本用・特定入院料等の状況" xr:uid="{D8DA47CB-185E-4619-BB8F-51B29ECEE27F}"/>
    <hyperlink ref="C76:G76" location="病院!B224" display="・DPC医療機関群の種類" xr:uid="{D962A82C-6262-4483-B19D-F1545AB80C5C}"/>
    <hyperlink ref="C77:G77" location="病院!B232" display="・救急告示病院、二次救急医療施設、三次救急医療施設の告示・認定の有無" xr:uid="{1A4A953B-B119-4611-9BDA-F4BAA611B308}"/>
    <hyperlink ref="C78:F78" location="病院!B242" display="・承認の有無" xr:uid="{95B6EA53-9966-4C0F-9A87-F8CA6E6C072C}"/>
    <hyperlink ref="C79:F79" location="病院!B251" display="・診療報酬の届出の有無" xr:uid="{33A1691E-C107-454B-9AE6-80A1859863AE}"/>
    <hyperlink ref="C80:F80" location="病院!B261" display="・職員数の状況" xr:uid="{56DC10E9-A31A-4638-9E18-4A36ABE75AFE}"/>
    <hyperlink ref="C81:F81" location="病院!B320" display="・退院調整部門の設置状況" xr:uid="{D67504CF-23C3-4A9E-82C4-F96DB2FCD826}"/>
    <hyperlink ref="C82:F82" location="病院!B340" display="・医療機器の台数" xr:uid="{A40FDA5D-3FF3-476F-8BB0-F258B38E52A1}"/>
    <hyperlink ref="C83:G83" location="病院!B365" display="・過去1年間の間に病棟の再編・見直しがあった場合の報告対象期間" xr:uid="{D28BF119-4717-4994-A29F-C0A2CE2C9F73}"/>
    <hyperlink ref="H71:I71" location="病院!B388" display="・入院患者の状況（年間）" xr:uid="{014A6E23-2873-4B56-A1CF-0D58264C3008}"/>
    <hyperlink ref="H72:I72" location="病院!B401" display="・入院患者の状況（年間／入棟前の場所・退棟先の場所の状況）" xr:uid="{8252F431-41E9-41AC-9153-08BC66E868EE}"/>
    <hyperlink ref="H73:I73" location="病院!B426" display="・退院後に在宅医療を必要とする患者の状況" xr:uid="{0CCCB6D6-A8F6-489D-BA34-36BA62A15D8E}"/>
    <hyperlink ref="H74:I74" location="病院!B438" display="・看取りを行った患者数" xr:uid="{08C6FB83-A431-414A-A271-1EFB27A48D6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2019-11-15T06:31:36Z</dcterms:modified>
</cp:coreProperties>
</file>