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4D2A7852-3C1F-49E6-83BF-8166017A2BDC}"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<sst xmlns="http://schemas.openxmlformats.org/spreadsheetml/2006/main" count="2974" uniqueCount="1043">
  <si>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</si>
  <si>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</si>
  <si>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</si>
  <si>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</si>
  <si>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</si>
  <si>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</si>
  <si>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</si>
  <si>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</si>
  <si>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</si>
  <si>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</si>
  <si>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</si>
  <si>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</si>
  <si>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</si>
  <si>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</si>
  <si>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</si>
  <si>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</si>
  <si>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</si>
  <si>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</si>
  <si>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</si>
  <si>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</si>
  <si>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</si>
  <si>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</si>
  <si>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</si>
  <si>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</si>
  <si>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</si>
  <si>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</si>
  <si>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</si>
  <si>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</si>
  <si>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</si>
  <si>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</si>
  <si>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</si>
  <si>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</si>
  <si>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</si>
  <si>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</si>
  <si>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</si>
  <si>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</si>
  <si>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</si>
  <si>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</si>
  <si>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</si>
  <si>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</si>
  <si>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</si>
  <si>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</si>
  <si>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</si>
  <si>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</si>
  <si>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</si>
  <si>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</si>
  <si>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</si>
  <si>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</si>
  <si>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</si>
  <si>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</si>
  <si>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</si>
  <si>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</si>
  <si>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</si>
  <si>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</si>
  <si>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</si>
  <si>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</si>
  <si>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</si>
  <si>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</si>
  <si>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</si>
  <si>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</si>
  <si>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</si>
  <si>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</si>
  <si>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</si>
  <si>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</si>
  <si>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</si>
  <si>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</si>
  <si>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</si>
  <si>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</si>
  <si>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</si>
  <si>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</si>
  <si>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</si>
  <si>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</si>
  <si>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</si>
  <si>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</si>
  <si>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</si>
  <si>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</si>
  <si>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</si>
  <si>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</si>
  <si>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</si>
  <si>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</si>
  <si>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</si>
  <si>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</si>
  <si>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</si>
  <si>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</si>
  <si>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</si>
  <si>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</si>
  <si>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</si>
  <si>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</si>
  <si>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</si>
  <si>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</si>
  <si>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</si>
  <si>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</si>
  <si>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</si>
  <si>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</si>
  <si>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</si>
  <si>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</si>
  <si>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</si>
  <si>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</si>
  <si>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</si>
  <si>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</si>
  <si>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</si>
  <si>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</si>
  <si>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</si>
  <si>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</si>
  <si>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</si>
  <si>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</si>
  <si>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</si>
  <si>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</si>
  <si>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</si>
  <si>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</si>
  <si>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</si>
  <si>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</si>
  <si>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</si>
  <si>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</si>
  <si>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</si>
  <si>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</si>
  <si>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</si>
  <si>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</si>
  <si>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</si>
  <si>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</si>
  <si>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</si>
  <si>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</si>
  <si>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</si>
  <si>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</si>
  <si>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</si>
  <si>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</si>
  <si>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</si>
  <si>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</si>
  <si>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</si>
  <si>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</si>
  <si>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</si>
  <si>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</si>
  <si>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</si>
  <si>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</si>
  <si>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</si>
  <si>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</si>
  <si>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</si>
  <si>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</si>
  <si>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</si>
  <si>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</si>
  <si>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</si>
  <si>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</si>
  <si>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</si>
  <si>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</si>
  <si>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</si>
  <si>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</si>
  <si>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</si>
  <si>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</si>
  <si>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</si>
  <si>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</si>
  <si>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</si>
  <si>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</si>
  <si>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</si>
  <si>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</si>
  <si>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</si>
  <si>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</si>
  <si>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</si>
  <si>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</si>
  <si>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</si>
  <si>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</si>
  <si>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</si>
  <si>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</si>
  <si>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</si>
  <si>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</si>
  <si>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</si>
  <si>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</si>
  <si>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</si>
  <si>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</si>
  <si>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</si>
  <si>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</si>
  <si>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</si>
  <si>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</si>
  <si>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</si>
  <si>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</si>
  <si>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</si>
  <si>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</si>
  <si>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</si>
  <si>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</si>
  <si>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</si>
  <si>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</si>
  <si>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</si>
  <si>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</si>
  <si>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</si>
  <si>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</si>
  <si>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</si>
  <si>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</si>
  <si>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</si>
  <si>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</si>
  <si>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</si>
  <si>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</si>
  <si>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</si>
  <si>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</si>
  <si>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</si>
  <si>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</si>
  <si>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</si>
  <si>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</si>
  <si>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</si>
  <si>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</si>
  <si>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</si>
  <si>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</si>
  <si>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</si>
  <si>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</si>
  <si>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</si>
  <si>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</si>
  <si>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</si>
  <si>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</si>
  <si>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</si>
  <si>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</si>
  <si>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</si>
  <si>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</si>
  <si>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</si>
  <si>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</si>
  <si>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</si>
  <si>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</si>
  <si>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</si>
  <si>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</si>
  <si>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</si>
  <si>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</si>
  <si>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</si>
  <si>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</si>
  <si>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</si>
  <si>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</si>
  <si>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</si>
  <si>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</si>
  <si>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</si>
  <si>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</si>
  <si>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</si>
  <si>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</si>
  <si>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</si>
  <si>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</si>
  <si>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</si>
  <si>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</si>
  <si>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</si>
  <si>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</si>
  <si>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</si>
  <si>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</si>
  <si>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</si>
  <si>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</si>
  <si>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</si>
  <si>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</si>
  <si>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</si>
  <si>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</si>
  <si>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</si>
  <si>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</si>
  <si>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</si>
  <si>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</si>
  <si>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</si>
  <si>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</si>
  <si>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</si>
  <si>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</si>
  <si>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</si>
  <si>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</si>
  <si>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</si>
  <si>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</si>
  <si>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</si>
  <si>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</si>
  <si>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</si>
  <si>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</si>
  <si>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</si>
  <si>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</si>
  <si>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</si>
  <si>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</si>
  <si>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</si>
  <si>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</si>
  <si>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</si>
  <si>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</si>
  <si>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</si>
  <si>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</si>
  <si>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</si>
  <si>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</si>
  <si>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</si>
  <si>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</si>
  <si>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</si>
  <si>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</si>
  <si>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</si>
  <si>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</si>
  <si>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</si>
  <si>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</si>
  <si>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</si>
  <si>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</si>
  <si>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</si>
  <si>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</si>
  <si>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</si>
  <si>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</si>
  <si>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</si>
  <si>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</si>
  <si>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</si>
  <si>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</si>
  <si>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</si>
  <si>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</si>
  <si>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</si>
  <si>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</si>
  <si>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</si>
  <si>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</si>
  <si>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</si>
  <si>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</si>
  <si>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</si>
  <si>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</si>
  <si>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</si>
  <si>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</si>
  <si>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</si>
  <si>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</si>
  <si>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</si>
  <si>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</si>
  <si>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</si>
  <si>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</si>
  <si>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</si>
  <si>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</si>
  <si>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</si>
  <si>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</si>
  <si>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</si>
  <si>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</si>
  <si>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</si>
  <si>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</si>
  <si>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</si>
  <si>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</si>
  <si>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</si>
  <si>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</si>
  <si>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</si>
  <si>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</si>
  <si>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</si>
  <si>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</si>
  <si>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</si>
  <si>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</si>
  <si>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</si>
  <si>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</si>
  <si>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</si>
  <si>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</si>
  <si>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</si>
  <si>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</si>
  <si>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</si>
  <si>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</si>
  <si>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</si>
  <si>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</si>
  <si>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</si>
  <si>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</si>
  <si>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</si>
  <si>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</si>
  <si>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</si>
  <si>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</si>
  <si>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</si>
  <si>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</si>
  <si>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</si>
  <si>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</si>
  <si>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</si>
  <si>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</si>
  <si>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</si>
  <si>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</si>
  <si>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</si>
  <si>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</si>
  <si>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</si>
  <si>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</si>
  <si>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</si>
  <si>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</si>
  <si>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</si>
  <si>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</si>
  <si>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</si>
  <si>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</si>
  <si>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</si>
  <si>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</si>
  <si>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</si>
  <si>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</si>
  <si>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</si>
  <si>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</si>
  <si>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</si>
  <si>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</si>
  <si>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</si>
  <si>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</si>
  <si>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</si>
  <si>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</si>
  <si>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</si>
  <si>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</si>
  <si>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</si>
  <si>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</si>
  <si>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</si>
  <si>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</si>
  <si>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</si>
  <si>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</si>
  <si>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</si>
  <si>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</si>
  <si>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</si>
  <si>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</si>
  <si>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</si>
  <si>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</si>
  <si>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</si>
  <si>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</si>
  <si>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</si>
  <si>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</si>
  <si>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</si>
  <si>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</si>
  <si>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</si>
  <si>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</si>
  <si>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</si>
  <si>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</si>
  <si>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</si>
  <si>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</si>
  <si>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</si>
  <si>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</si>
  <si>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</si>
  <si>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</si>
  <si>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</si>
  <si>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</si>
  <si>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</si>
  <si>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</si>
  <si>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</si>
  <si>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</si>
  <si>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</si>
  <si>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</si>
  <si>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</si>
  <si>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</si>
  <si>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</si>
  <si>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</si>
  <si>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</si>
  <si>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</si>
  <si>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</si>
  <si>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</si>
  <si>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</si>
  <si>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</si>
  <si>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</si>
  <si>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</si>
  <si>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</si>
  <si>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</si>
  <si>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</si>
  <si>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</si>
  <si>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</si>
  <si>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</si>
  <si>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</si>
  <si>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</si>
  <si>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</si>
  <si>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</si>
  <si>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</si>
  <si>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</si>
  <si>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</si>
  <si>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</si>
  <si>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</si>
  <si>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</si>
  <si>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</si>
  <si>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</si>
  <si>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</si>
  <si>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</si>
  <si>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</si>
  <si>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</si>
  <si>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</si>
  <si>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</si>
  <si>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</si>
  <si>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</si>
  <si>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</si>
  <si>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</si>
  <si>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</si>
  <si>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</si>
  <si>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</si>
  <si>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</si>
  <si>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</si>
  <si>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</si>
  <si>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</si>
  <si>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</si>
  <si>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</si>
  <si>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</si>
  <si>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</si>
  <si>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</si>
  <si>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</si>
  <si>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</si>
  <si>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</si>
  <si>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</si>
  <si>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</si>
  <si>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</si>
  <si>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</si>
  <si>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</si>
  <si>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</si>
  <si>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</si>
  <si>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</si>
  <si>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</si>
  <si>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</si>
  <si>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</si>
  <si>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</si>
  <si>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</si>
  <si>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</si>
  <si>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</si>
  <si>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</si>
  <si>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</si>
  <si>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</si>
  <si>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</si>
  <si>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</si>
  <si>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</si>
  <si>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</si>
  <si>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</si>
  <si>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</si>
  <si>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</si>
  <si>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</si>
  <si>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</si>
  <si>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</si>
  <si>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</si>
  <si>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</si>
  <si>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</si>
  <si>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</si>
  <si>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</si>
  <si>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</si>
  <si>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</si>
  <si>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</si>
  <si>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</si>
  <si>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</si>
  <si>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</si>
  <si>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</si>
  <si>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</si>
  <si>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</si>
  <si>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</si>
  <si>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</si>
  <si>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</si>
  <si>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</si>
  <si>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</si>
  <si>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</si>
  <si>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</si>
  <si>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</si>
  <si>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</si>
  <si>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</si>
  <si>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</si>
  <si>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</si>
  <si>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</si>
  <si>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</si>
  <si>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</si>
  <si>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</si>
  <si>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</si>
  <si>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</si>
  <si>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</si>
  <si>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</si>
  <si>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</si>
  <si>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</si>
  <si>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</si>
  <si>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</si>
  <si>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</si>
  <si>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</si>
  <si>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</si>
  <si>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</si>
  <si>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</si>
  <si>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</si>
  <si>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</si>
  <si>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</si>
  <si>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</si>
  <si>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</si>
  <si>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</si>
  <si>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</si>
  <si>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</si>
  <si>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</si>
  <si>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</si>
  <si>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</si>
  <si>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</si>
  <si>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</si>
  <si>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</si>
  <si>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</si>
  <si>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</si>
  <si>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</si>
  <si>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</si>
  <si>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</si>
  <si>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</si>
  <si>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</si>
  <si>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</si>
  <si>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</si>
  <si>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</si>
  <si>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</si>
  <si>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</si>
  <si>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</si>
  <si>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</si>
  <si>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</si>
  <si>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</si>
  <si>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</si>
  <si>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</si>
  <si>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</si>
  <si>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</si>
  <si>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</si>
  <si>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</si>
  <si>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</si>
  <si>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</si>
  <si>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</si>
  <si>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</si>
  <si>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</si>
  <si>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</si>
  <si>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</si>
  <si>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</si>
  <si>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</si>
  <si>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</si>
  <si>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</si>
  <si>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</si>
  <si>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</si>
  <si>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</si>
  <si>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</si>
  <si>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</si>
  <si>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</si>
  <si>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</si>
  <si>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</si>
  <si>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</si>
  <si>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</si>
  <si>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</si>
  <si>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</si>
  <si>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</si>
  <si>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</si>
  <si>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</si>
  <si>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</si>
  <si>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</si>
  <si>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</si>
  <si>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</si>
  <si>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</si>
  <si>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</si>
  <si>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</si>
  <si>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</si>
  <si>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</si>
  <si>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</si>
  <si>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</si>
  <si>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</si>
  <si>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</si>
  <si>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</si>
  <si>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</si>
  <si>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</si>
  <si>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</si>
  <si>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</si>
  <si>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</si>
  <si>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</si>
  <si>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</si>
  <si>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</si>
  <si>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</si>
  <si>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</si>
  <si>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</si>
  <si>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</si>
  <si>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</si>
  <si>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</si>
  <si>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</si>
  <si>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</si>
  <si>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</si>
  <si>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</si>
  <si>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</si>
  <si>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</si>
  <si>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</si>
  <si>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</si>
  <si>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</si>
  <si>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</si>
  <si>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</si>
  <si>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</si>
  <si>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</si>
  <si>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</si>
  <si>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</si>
  <si>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</si>
  <si>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</si>
  <si>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</si>
  <si>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</si>
  <si>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</si>
  <si>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</si>
  <si>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</si>
  <si>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</si>
  <si>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</si>
  <si>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</si>
  <si>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</si>
  <si>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</si>
  <si>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</si>
  <si>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</si>
  <si>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</si>
  <si>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</si>
  <si>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</si>
  <si>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</si>
  <si>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</si>
  <si>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</si>
  <si>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</si>
  <si>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</si>
  <si>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</si>
  <si>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</si>
  <si>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</si>
  <si>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</si>
  <si>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</si>
  <si>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</si>
  <si>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</si>
  <si>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</si>
  <si>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</si>
  <si>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</si>
  <si>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</si>
  <si>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</si>
  <si>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</si>
  <si>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</si>
  <si>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</si>
  <si>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</si>
  <si>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</si>
  <si>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</si>
  <si>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</si>
  <si>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</si>
  <si>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</si>
  <si>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</si>
  <si>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</si>
  <si>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</si>
  <si>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</si>
  <si>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</si>
  <si>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</si>
  <si>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</si>
  <si>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</si>
  <si>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</si>
  <si>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</si>
  <si>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</si>
  <si>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</si>
  <si>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</si>
  <si>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</si>
  <si>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</si>
  <si>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</si>
  <si>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</si>
  <si>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</si>
  <si>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</si>
  <si>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</si>
  <si>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</si>
  <si>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</si>
  <si>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</si>
  <si>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</si>
  <si>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</si>
  <si>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</si>
  <si>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</si>
  <si>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</si>
  <si>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</si>
  <si>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</si>
  <si>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</si>
  <si>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</si>
  <si>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</si>
  <si>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</si>
  <si>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</si>
  <si>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</si>
  <si>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</si>
  <si>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</si>
  <si>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</si>
  <si>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</si>
  <si>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</si>
  <si>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</si>
  <si>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</si>
  <si>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</si>
  <si>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</si>
  <si>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</si>
  <si>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</si>
  <si>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</si>
  <si>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</si>
  <si>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</si>
  <si>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</si>
  <si>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</si>
  <si>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</si>
  <si>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</si>
  <si>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</si>
  <si>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</si>
  <si>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</si>
  <si>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</si>
  <si>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</si>
  <si>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</si>
  <si>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</si>
  <si>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</si>
  <si>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</si>
  <si>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</si>
  <si>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</si>
  <si>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</si>
  <si>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</si>
  <si>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</si>
  <si>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</si>
  <si>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</si>
  <si>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</si>
  <si>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</si>
  <si>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</si>
  <si>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</si>
  <si>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</si>
  <si>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</si>
  <si>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</si>
  <si>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</si>
  <si>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</si>
  <si>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</si>
  <si>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</si>
  <si>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</si>
  <si>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</si>
  <si>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</si>
  <si>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</si>
  <si>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</si>
  <si>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</si>
  <si>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</si>
  <si>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</si>
  <si>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</si>
  <si>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</si>
  <si>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</si>
  <si>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</si>
  <si>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</si>
  <si>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</si>
  <si>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</si>
  <si>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</si>
  <si>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</si>
  <si>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</si>
  <si>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</si>
  <si>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</si>
  <si>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</si>
  <si>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</si>
  <si>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</si>
  <si>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</si>
  <si>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</si>
  <si>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</si>
  <si>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</si>
  <si>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</si>
  <si>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</si>
  <si>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</si>
  <si>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</si>
  <si>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</si>
  <si>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</si>
  <si>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</si>
  <si>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</si>
  <si>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</si>
  <si>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</si>
  <si>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</si>
  <si>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</si>
  <si>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</si>
  <si>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</si>
  <si>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</si>
  <si>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</si>
  <si>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</si>
  <si>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</si>
  <si>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</si>
  <si>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</si>
  <si>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</si>
  <si>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</si>
  <si>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</si>
  <si>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</si>
  <si>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</si>
  <si>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</si>
  <si>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</si>
  <si>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</si>
  <si>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</si>
  <si>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</si>
  <si>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</si>
  <si>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</si>
  <si>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</si>
  <si>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</si>
  <si>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</si>
  <si>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</si>
  <si>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</si>
  <si>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</si>
  <si>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</si>
  <si>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</si>
  <si>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</si>
  <si>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</si>
  <si>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</si>
  <si>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</si>
  <si>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</si>
  <si>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</si>
  <si>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</si>
  <si>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</si>
  <si>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</si>
  <si>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</si>
  <si>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</si>
  <si>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</si>
  <si>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</si>
  <si>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</si>
  <si>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</si>
  <si>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</si>
  <si>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</si>
  <si>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</si>
  <si>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</si>
  <si>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</si>
  <si>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</si>
  <si>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</si>
  <si>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</si>
  <si>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</si>
  <si>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</si>
  <si>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</si>
  <si>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</si>
  <si>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</si>
  <si>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</si>
  <si>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</si>
  <si>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</si>
  <si>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</si>
  <si>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</si>
  <si>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</si>
  <si>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</si>
  <si>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</si>
  <si>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</si>
  <si>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</si>
  <si>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</si>
  <si>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</si>
  <si>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</si>
  <si>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</si>
  <si>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</si>
  <si>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</si>
  <si>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</si>
  <si>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</si>
  <si>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</si>
  <si>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</si>
  <si>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</si>
  <si>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</si>
  <si>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</si>
  <si>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</si>
  <si>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</si>
  <si>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</si>
  <si>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</si>
  <si>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</si>
  <si>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</si>
  <si>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</si>
  <si>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</si>
  <si>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</si>
  <si>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</si>
  <si>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</si>
  <si>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</si>
  <si>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</si>
  <si>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</si>
  <si>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</si>
  <si>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</si>
  <si>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</si>
  <si>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</si>
  <si>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</si>
  <si>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</si>
  <si>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</si>
  <si>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</si>
  <si>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</si>
  <si>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</si>
  <si>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</si>
  <si>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</si>
  <si>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</si>
  <si>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</si>
  <si>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</si>
  <si>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</si>
  <si>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</si>
  <si>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</si>
  <si>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</si>
  <si>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</si>
  <si>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</si>
  <si>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</si>
  <si>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</si>
  <si>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</si>
  <si>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</si>
  <si>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</si>
  <si>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</si>
  <si>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</si>
  <si>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</si>
  <si>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</si>
  <si>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</si>
  <si>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</si>
  <si>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</si>
  <si>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</si>
  <si>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</si>
  <si>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</si>
  <si>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</si>
  <si>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</si>
  <si>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</si>
  <si>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</si>
  <si>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</si>
  <si>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</si>
  <si>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</si>
  <si>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</si>
  <si>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</si>
  <si>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</si>
  <si>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</si>
  <si>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</si>
  <si>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</si>
  <si>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</si>
  <si>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</si>
  <si>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</si>
  <si>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</si>
  <si>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</si>
  <si>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</si>
  <si>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</si>
  <si>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</si>
  <si>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</si>
  <si>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</si>
  <si>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</si>
  <si>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</si>
  <si>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</si>
  <si>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</si>
  <si>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</si>
  <si>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</si>
  <si>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</si>
  <si>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</si>
  <si>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</si>
  <si>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</si>
  <si>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</si>
  <si>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</si>
  <si>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</si>
  <si>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</si>
  <si>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</si>
  <si>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</si>
  <si>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</si>
  <si>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</si>
  <si>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</si>
  <si>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</si>
  <si>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</si>
  <si>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</si>
  <si>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</si>
  <si>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</si>
  <si>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</si>
  <si>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</si>
  <si>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</si>
  <si>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</si>
  <si>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</si>
  <si>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</si>
  <si>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</si>
  <si>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</si>
  <si>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</si>
  <si>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</si>
  <si>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</si>
  <si>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</si>
  <si>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</si>
  <si>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</si>
  <si>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</si>
  <si>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</si>
  <si>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</si>
  <si>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</si>
  <si>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</si>
  <si>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</si>
  <si>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</si>
  <si>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</si>
  <si>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</si>
  <si>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</si>
  <si>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</si>
  <si>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</si>
  <si>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</si>
  <si>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</si>
  <si>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</si>
  <si>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</si>
  <si>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</si>
  <si>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</si>
  <si>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</si>
  <si>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</si>
  <si>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</si>
  <si>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</si>
  <si>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</si>
  <si>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</si>
  <si>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</si>
  <si>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</si>
  <si>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</si>
  <si>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</si>
  <si>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</si>
  <si>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</si>
  <si>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</si>
  <si>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</si>
  <si>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</si>
  <si>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</si>
  <si>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</si>
  <si>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</si>
  <si>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</si>
  <si>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</si>
  <si>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</si>
  <si>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</si>
  <si>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</si>
  <si>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</si>
  <si>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医療法人社団オーケーエム会オーククリニックフォーミズ病院</t>
    <phoneticPr fontId="3"/>
  </si>
  <si>
    <t>〒271-0072 松戸市竹ヶ花５０－３</t>
    <phoneticPr fontId="3"/>
  </si>
  <si>
    <t>〇</t>
  </si>
  <si>
    <t>医療法人</t>
  </si>
  <si>
    <t>産婦人科</t>
  </si>
  <si>
    <t>ＤＰＣ病院ではない</t>
  </si>
  <si>
    <t>-</t>
    <phoneticPr fontId="3"/>
  </si>
  <si>
    <t>オーククリニックフォーミズ病院</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</si>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</sst>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82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1041</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1041</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1041</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1041</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ht="40.5">
      <c r="A89" s="243"/>
      <c r="B89" s="18"/>
      <c r="C89" s="62"/>
      <c r="D89" s="3"/>
      <c r="E89" s="3"/>
      <c r="F89" s="3"/>
      <c r="G89" s="3"/>
      <c r="H89" s="286"/>
      <c r="I89" s="286"/>
      <c r="J89" s="64" t="s">
        <v>35</v>
      </c>
      <c r="K89" s="65"/>
      <c r="L89" s="262" t="s">
        <v>1041</v>
      </c>
    </row>
    <row r="90" spans="1:23" s="21" customFormat="1">
      <c r="A90" s="243"/>
      <c r="B90" s="1"/>
      <c r="C90" s="3"/>
      <c r="D90" s="3"/>
      <c r="E90" s="3"/>
      <c r="F90" s="3"/>
      <c r="G90" s="3"/>
      <c r="H90" s="286"/>
      <c r="I90" s="67" t="s">
        <v>36</v>
      </c>
      <c r="J90" s="68"/>
      <c r="K90" s="69"/>
      <c r="L90" s="262" t="s">
        <v>1042</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1041</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1042</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47</v>
      </c>
      <c r="K99" s="237" t="str">
        <f>IF(OR(COUNTIF(L99:L99,"未確認")&gt;0,COUNTIF(L99:L99,"~*")&gt;0),"※","")</f>
        <v/>
      </c>
      <c r="L99" s="258">
        <v>47</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47</v>
      </c>
      <c r="K101" s="237" t="str">
        <f>IF(OR(COUNTIF(L101:L101,"未確認")&gt;0,COUNTIF(L101:L101,"~*")&gt;0),"※","")</f>
        <v/>
      </c>
      <c r="L101" s="258">
        <v>47</v>
      </c>
    </row>
    <row r="102" spans="1:22" s="83" customFormat="1" ht="34.5" customHeight="1">
      <c r="A102" s="244" t="s">
        <v>610</v>
      </c>
      <c r="B102" s="84"/>
      <c r="C102" s="375"/>
      <c r="D102" s="377"/>
      <c r="E102" s="315" t="s">
        <v>612</v>
      </c>
      <c r="F102" s="316"/>
      <c r="G102" s="316"/>
      <c r="H102" s="317"/>
      <c r="I102" s="418"/>
      <c r="J102" s="256">
        <f t="shared" si="0"/>
        <v>47</v>
      </c>
      <c r="K102" s="237" t="str">
        <f t="shared" ref="K102:K111" si="1">IF(OR(COUNTIF(L101:L101,"未確認")&gt;0,COUNTIF(L101:L101,"~*")&gt;0),"※","")</f>
        <v/>
      </c>
      <c r="L102" s="258">
        <v>47</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1041</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1042</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1041</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1042</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563</v>
      </c>
    </row>
    <row r="132" spans="1:22" s="83" customFormat="1" ht="34.5" customHeight="1">
      <c r="A132" s="244" t="s">
        <v>621</v>
      </c>
      <c r="B132" s="84"/>
      <c r="C132" s="294"/>
      <c r="D132" s="296"/>
      <c r="E132" s="318" t="s">
        <v>58</v>
      </c>
      <c r="F132" s="319"/>
      <c r="G132" s="319"/>
      <c r="H132" s="320"/>
      <c r="I132" s="387"/>
      <c r="J132" s="101"/>
      <c r="K132" s="102"/>
      <c r="L132" s="82">
        <v>47</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1041</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1042</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139</v>
      </c>
      <c r="K153" s="264" t="str">
        <f t="shared" si="3"/>
        <v/>
      </c>
      <c r="L153" s="117">
        <v>139</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1041</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1042</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1039</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1041</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1042</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1041</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1042</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1041</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1042</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1041</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1042</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3</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7.5</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6</v>
      </c>
      <c r="K269" s="81" t="str">
        <f t="shared" si="8"/>
        <v/>
      </c>
      <c r="L269" s="147">
        <v>6</v>
      </c>
    </row>
    <row r="270" spans="1:22" s="83" customFormat="1" ht="34.5" customHeight="1">
      <c r="A270" s="249" t="s">
        <v>725</v>
      </c>
      <c r="B270" s="120"/>
      <c r="C270" s="369"/>
      <c r="D270" s="369"/>
      <c r="E270" s="369"/>
      <c r="F270" s="369"/>
      <c r="G270" s="369" t="s">
        <v>148</v>
      </c>
      <c r="H270" s="369"/>
      <c r="I270" s="402"/>
      <c r="J270" s="266">
        <f t="shared" si="9"/>
        <v>0</v>
      </c>
      <c r="K270" s="81" t="str">
        <f t="shared" si="8"/>
        <v/>
      </c>
      <c r="L270" s="148">
        <v>0</v>
      </c>
    </row>
    <row r="271" spans="1:22" s="83" customFormat="1" ht="34.5" customHeight="1">
      <c r="A271" s="249" t="s">
        <v>726</v>
      </c>
      <c r="B271" s="120"/>
      <c r="C271" s="369" t="s">
        <v>151</v>
      </c>
      <c r="D271" s="370"/>
      <c r="E271" s="370"/>
      <c r="F271" s="370"/>
      <c r="G271" s="369" t="s">
        <v>146</v>
      </c>
      <c r="H271" s="369"/>
      <c r="I271" s="402"/>
      <c r="J271" s="266">
        <f t="shared" si="9"/>
        <v>0</v>
      </c>
      <c r="K271" s="81" t="str">
        <f t="shared" si="8"/>
        <v/>
      </c>
      <c r="L271" s="147">
        <v>0</v>
      </c>
    </row>
    <row r="272" spans="1:22" s="83" customFormat="1" ht="34.5" customHeight="1">
      <c r="A272" s="249" t="s">
        <v>726</v>
      </c>
      <c r="B272" s="120"/>
      <c r="C272" s="370"/>
      <c r="D272" s="370"/>
      <c r="E272" s="370"/>
      <c r="F272" s="370"/>
      <c r="G272" s="369" t="s">
        <v>148</v>
      </c>
      <c r="H272" s="369"/>
      <c r="I272" s="402"/>
      <c r="J272" s="266">
        <f t="shared" si="9"/>
        <v>0</v>
      </c>
      <c r="K272" s="81" t="str">
        <f t="shared" si="8"/>
        <v/>
      </c>
      <c r="L272" s="148">
        <v>0</v>
      </c>
    </row>
    <row r="273" spans="1:12" s="83" customFormat="1" ht="34.5" customHeight="1">
      <c r="A273" s="249" t="s">
        <v>727</v>
      </c>
      <c r="B273" s="120"/>
      <c r="C273" s="369" t="s">
        <v>152</v>
      </c>
      <c r="D273" s="370"/>
      <c r="E273" s="370"/>
      <c r="F273" s="370"/>
      <c r="G273" s="369" t="s">
        <v>146</v>
      </c>
      <c r="H273" s="369"/>
      <c r="I273" s="402"/>
      <c r="J273" s="266">
        <f t="shared" si="9"/>
        <v>7</v>
      </c>
      <c r="K273" s="81" t="str">
        <f t="shared" si="8"/>
        <v/>
      </c>
      <c r="L273" s="147">
        <v>7</v>
      </c>
    </row>
    <row r="274" spans="1:12" s="83" customFormat="1" ht="34.5" customHeight="1">
      <c r="A274" s="249" t="s">
        <v>727</v>
      </c>
      <c r="B274" s="120"/>
      <c r="C274" s="370"/>
      <c r="D274" s="370"/>
      <c r="E274" s="370"/>
      <c r="F274" s="370"/>
      <c r="G274" s="369" t="s">
        <v>148</v>
      </c>
      <c r="H274" s="369"/>
      <c r="I274" s="402"/>
      <c r="J274" s="266">
        <f t="shared" si="9"/>
        <v>0</v>
      </c>
      <c r="K274" s="81" t="str">
        <f t="shared" si="8"/>
        <v/>
      </c>
      <c r="L274" s="148">
        <v>0</v>
      </c>
    </row>
    <row r="275" spans="1:12" s="83" customFormat="1" ht="34.5" customHeight="1">
      <c r="A275" s="249" t="s">
        <v>728</v>
      </c>
      <c r="B275" s="120"/>
      <c r="C275" s="369" t="s">
        <v>153</v>
      </c>
      <c r="D275" s="370"/>
      <c r="E275" s="370"/>
      <c r="F275" s="370"/>
      <c r="G275" s="369" t="s">
        <v>146</v>
      </c>
      <c r="H275" s="369"/>
      <c r="I275" s="402"/>
      <c r="J275" s="266">
        <f t="shared" si="9"/>
        <v>20</v>
      </c>
      <c r="K275" s="81" t="str">
        <f t="shared" si="8"/>
        <v/>
      </c>
      <c r="L275" s="147">
        <v>20</v>
      </c>
    </row>
    <row r="276" spans="1:12" s="83" customFormat="1" ht="34.5" customHeight="1">
      <c r="A276" s="249" t="s">
        <v>728</v>
      </c>
      <c r="B276" s="84"/>
      <c r="C276" s="370"/>
      <c r="D276" s="370"/>
      <c r="E276" s="370"/>
      <c r="F276" s="370"/>
      <c r="G276" s="369" t="s">
        <v>148</v>
      </c>
      <c r="H276" s="369"/>
      <c r="I276" s="402"/>
      <c r="J276" s="266">
        <f t="shared" si="9"/>
        <v>1.9</v>
      </c>
      <c r="K276" s="81" t="str">
        <f t="shared" si="8"/>
        <v/>
      </c>
      <c r="L276" s="148">
        <v>1.9</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0</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2</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0</v>
      </c>
      <c r="K291" s="81" t="str">
        <f t="shared" si="8"/>
        <v/>
      </c>
      <c r="L291" s="147">
        <v>0</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3</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0.8</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1041</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1042</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1041</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1042</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1041</v>
      </c>
    </row>
    <row r="368" spans="1:22" s="118" customFormat="1" ht="20.25" customHeight="1">
      <c r="A368" s="243"/>
      <c r="B368" s="1"/>
      <c r="C368" s="3"/>
      <c r="D368" s="3"/>
      <c r="E368" s="3"/>
      <c r="F368" s="3"/>
      <c r="G368" s="3"/>
      <c r="H368" s="286"/>
      <c r="I368" s="67" t="s">
        <v>36</v>
      </c>
      <c r="J368" s="170"/>
      <c r="K368" s="79"/>
      <c r="L368" s="137" t="s">
        <v>1042</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1041</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1042</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3601</v>
      </c>
      <c r="K392" s="81" t="str">
        <f t="shared" ref="K392:K397" si="11">IF(OR(COUNTIF(L392:L392,"未確認")&gt;0,COUNTIF(L392:L392,"~*")&gt;0),"※","")</f>
        <v/>
      </c>
      <c r="L392" s="147">
        <v>3601</v>
      </c>
    </row>
    <row r="393" spans="1:22" s="83" customFormat="1" ht="34.5" customHeight="1">
      <c r="A393" s="249" t="s">
        <v>773</v>
      </c>
      <c r="B393" s="84"/>
      <c r="C393" s="368"/>
      <c r="D393" s="378"/>
      <c r="E393" s="318" t="s">
        <v>224</v>
      </c>
      <c r="F393" s="319"/>
      <c r="G393" s="319"/>
      <c r="H393" s="320"/>
      <c r="I393" s="341"/>
      <c r="J393" s="140">
        <f t="shared" si="10"/>
        <v>1986</v>
      </c>
      <c r="K393" s="81" t="str">
        <f t="shared" si="11"/>
        <v/>
      </c>
      <c r="L393" s="147">
        <v>1986</v>
      </c>
    </row>
    <row r="394" spans="1:22" s="83" customFormat="1" ht="34.5" customHeight="1">
      <c r="A394" s="250" t="s">
        <v>774</v>
      </c>
      <c r="B394" s="84"/>
      <c r="C394" s="368"/>
      <c r="D394" s="379"/>
      <c r="E394" s="318" t="s">
        <v>225</v>
      </c>
      <c r="F394" s="319"/>
      <c r="G394" s="319"/>
      <c r="H394" s="320"/>
      <c r="I394" s="341"/>
      <c r="J394" s="140">
        <f t="shared" si="10"/>
        <v>1615</v>
      </c>
      <c r="K394" s="81" t="str">
        <f t="shared" si="11"/>
        <v/>
      </c>
      <c r="L394" s="147">
        <v>1615</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17587</v>
      </c>
      <c r="K396" s="81" t="str">
        <f t="shared" si="11"/>
        <v/>
      </c>
      <c r="L396" s="147">
        <v>17587</v>
      </c>
    </row>
    <row r="397" spans="1:22" s="83" customFormat="1" ht="34.5" customHeight="1">
      <c r="A397" s="250" t="s">
        <v>777</v>
      </c>
      <c r="B397" s="119"/>
      <c r="C397" s="368"/>
      <c r="D397" s="318" t="s">
        <v>228</v>
      </c>
      <c r="E397" s="319"/>
      <c r="F397" s="319"/>
      <c r="G397" s="319"/>
      <c r="H397" s="320"/>
      <c r="I397" s="342"/>
      <c r="J397" s="140">
        <f t="shared" si="10"/>
        <v>1912</v>
      </c>
      <c r="K397" s="81" t="str">
        <f t="shared" si="11"/>
        <v/>
      </c>
      <c r="L397" s="147">
        <v>1912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1041</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1042</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3601</v>
      </c>
      <c r="K405" s="81" t="str">
        <f t="shared" ref="K405:K422" si="13">IF(OR(COUNTIF(L405:L405,"未確認")&gt;0,COUNTIF(L405:L405,"~*")&gt;0),"※","")</f>
        <v/>
      </c>
      <c r="L405" s="147">
        <v>3601</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1893</v>
      </c>
      <c r="K407" s="81" t="str">
        <f t="shared" si="13"/>
        <v/>
      </c>
      <c r="L407" s="147">
        <v>1893</v>
      </c>
    </row>
    <row r="408" spans="1:22" s="83" customFormat="1" ht="34.5" customHeight="1">
      <c r="A408" s="251" t="s">
        <v>781</v>
      </c>
      <c r="B408" s="119"/>
      <c r="C408" s="367"/>
      <c r="D408" s="367"/>
      <c r="E408" s="318" t="s">
        <v>236</v>
      </c>
      <c r="F408" s="319"/>
      <c r="G408" s="319"/>
      <c r="H408" s="320"/>
      <c r="I408" s="359"/>
      <c r="J408" s="140">
        <f t="shared" si="12"/>
        <v>0</v>
      </c>
      <c r="K408" s="81" t="str">
        <f t="shared" si="13"/>
        <v/>
      </c>
      <c r="L408" s="147">
        <v>0</v>
      </c>
    </row>
    <row r="409" spans="1:22" s="83" customFormat="1" ht="34.5" customHeight="1">
      <c r="A409" s="251" t="s">
        <v>782</v>
      </c>
      <c r="B409" s="119"/>
      <c r="C409" s="367"/>
      <c r="D409" s="367"/>
      <c r="E409" s="315" t="s">
        <v>986</v>
      </c>
      <c r="F409" s="316"/>
      <c r="G409" s="316"/>
      <c r="H409" s="317"/>
      <c r="I409" s="359"/>
      <c r="J409" s="140">
        <f t="shared" si="12"/>
        <v>0</v>
      </c>
      <c r="K409" s="81" t="str">
        <f t="shared" si="13"/>
        <v/>
      </c>
      <c r="L409" s="147">
        <v>0</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1708</v>
      </c>
      <c r="K411" s="81" t="str">
        <f t="shared" si="13"/>
        <v/>
      </c>
      <c r="L411" s="147">
        <v>1708</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3620</v>
      </c>
      <c r="K413" s="81" t="str">
        <f t="shared" si="13"/>
        <v/>
      </c>
      <c r="L413" s="147">
        <v>3620</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3588</v>
      </c>
      <c r="K415" s="81" t="str">
        <f t="shared" si="13"/>
        <v/>
      </c>
      <c r="L415" s="147">
        <v>3588</v>
      </c>
    </row>
    <row r="416" spans="1:22" s="83" customFormat="1" ht="34.5" customHeight="1">
      <c r="A416" s="251" t="s">
        <v>789</v>
      </c>
      <c r="B416" s="119"/>
      <c r="C416" s="367"/>
      <c r="D416" s="367"/>
      <c r="E416" s="318" t="s">
        <v>243</v>
      </c>
      <c r="F416" s="319"/>
      <c r="G416" s="319"/>
      <c r="H416" s="320"/>
      <c r="I416" s="359"/>
      <c r="J416" s="140">
        <f t="shared" si="12"/>
        <v>32</v>
      </c>
      <c r="K416" s="81" t="str">
        <f t="shared" si="13"/>
        <v/>
      </c>
      <c r="L416" s="147">
        <v>32</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0</v>
      </c>
      <c r="K421" s="81" t="str">
        <f t="shared" si="13"/>
        <v/>
      </c>
      <c r="L421" s="147">
        <v>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1041</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1042</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3620</v>
      </c>
      <c r="K430" s="193" t="str">
        <f>IF(OR(COUNTIF(L430:L430,"未確認")&gt;0,COUNTIF(L430:L430,"~*")&gt;0),"※","")</f>
        <v/>
      </c>
      <c r="L430" s="147">
        <v>3620</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3620</v>
      </c>
      <c r="K433" s="193" t="str">
        <f>IF(OR(COUNTIF(L433:L433,"未確認")&gt;0,COUNTIF(L433:L433,"~*")&gt;0),"※","")</f>
        <v/>
      </c>
      <c r="L433" s="147">
        <v>3620</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1041</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1042</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1041</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1042</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49</v>
      </c>
      <c r="K468" s="201" t="str">
        <f t="shared" ref="K468:K475" si="15">IF(OR(COUNTIF(L468:L468,"未確認")&gt;0,COUNTIF(L468:L468,"*")&gt;0),"※","")</f>
        <v/>
      </c>
      <c r="L468" s="117">
        <v>49</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70</v>
      </c>
      <c r="K479" s="201" t="str">
        <f t="shared" si="17"/>
        <v/>
      </c>
      <c r="L479" s="117">
        <v>70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1041</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1042</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1041</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1042</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1041</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1042</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1041</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1042</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139</v>
      </c>
      <c r="K527" s="201" t="str">
        <f>IF(OR(COUNTIF(L527:L527,"未確認")&gt;0,COUNTIF(L527:L527,"*")&gt;0),"※","")</f>
        <v/>
      </c>
      <c r="L527" s="117">
        <v>139</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1041</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1042</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1041</v>
      </c>
    </row>
    <row r="544" spans="1:22" s="1" customFormat="1" ht="20.25" customHeight="1">
      <c r="A544" s="243"/>
      <c r="C544" s="62"/>
      <c r="D544" s="3"/>
      <c r="E544" s="3"/>
      <c r="F544" s="3"/>
      <c r="G544" s="3"/>
      <c r="H544" s="286"/>
      <c r="I544" s="67" t="s">
        <v>36</v>
      </c>
      <c r="J544" s="68"/>
      <c r="K544" s="186"/>
      <c r="L544" s="70" t="s">
        <v>1042</v>
      </c>
    </row>
    <row r="545" spans="1:12" s="115" customFormat="1" ht="69.95" customHeight="1">
      <c r="A545" s="252" t="s">
        <v>853</v>
      </c>
      <c r="C545" s="318" t="s">
        <v>348</v>
      </c>
      <c r="D545" s="319"/>
      <c r="E545" s="319"/>
      <c r="F545" s="319"/>
      <c r="G545" s="319"/>
      <c r="H545" s="320"/>
      <c r="I545" s="122" t="s">
        <v>349</v>
      </c>
      <c r="J545" s="116" t="str">
        <f t="shared" ref="J545:J557" si="23">IF(SUM(L545:L545)=0,IF(COUNTIF(L545:L545,"未確認")&gt;0,"未確認",IF(COUNTIF(L545:L545,"~*")&gt;0,"*",SUM(L545:L545))),SUM(L545:L545))</f>
        <v>*</v>
      </c>
      <c r="K545" s="201" t="str">
        <f t="shared" ref="K545:K557" si="24">IF(OR(COUNTIF(L545:L545,"未確認")&gt;0,COUNTIF(L545:L545,"*")&gt;0),"※","")</f>
        <v>※</v>
      </c>
      <c r="L545" s="117" t="s">
        <v>541</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1040</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1041</v>
      </c>
    </row>
    <row r="589" spans="1:22" s="1" customFormat="1" ht="20.25" customHeight="1">
      <c r="A589" s="243"/>
      <c r="C589" s="62"/>
      <c r="D589" s="3"/>
      <c r="E589" s="3"/>
      <c r="F589" s="3"/>
      <c r="G589" s="3"/>
      <c r="H589" s="286"/>
      <c r="I589" s="67" t="s">
        <v>36</v>
      </c>
      <c r="J589" s="68"/>
      <c r="K589" s="186"/>
      <c r="L589" s="70" t="s">
        <v>1042</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445</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347</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1070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932</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t="s">
        <v>540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1041</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1042</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1041</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1042</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26</v>
      </c>
      <c r="K632" s="201" t="str">
        <f t="shared" si="30"/>
        <v/>
      </c>
      <c r="L632" s="117">
        <v>26</v>
      </c>
    </row>
    <row r="633" spans="1:22" s="118" customFormat="1" ht="57">
      <c r="A633" s="252" t="s">
        <v>919</v>
      </c>
      <c r="B633" s="119"/>
      <c r="C633" s="318" t="s">
        <v>436</v>
      </c>
      <c r="D633" s="319"/>
      <c r="E633" s="319"/>
      <c r="F633" s="319"/>
      <c r="G633" s="319"/>
      <c r="H633" s="320"/>
      <c r="I633" s="122" t="s">
        <v>437</v>
      </c>
      <c r="J633" s="116">
        <f t="shared" si="29"/>
        <v>16</v>
      </c>
      <c r="K633" s="201" t="str">
        <f t="shared" si="30"/>
        <v/>
      </c>
      <c r="L633" s="117">
        <v>16</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1041</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1042</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1041</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1042</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539</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1041</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1042</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1041</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1042</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1041</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1042</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BFF4370-9992-445C-92ED-D810DEBF0F0B}"/>
    <hyperlink ref="J71:L71" location="病院!B464" display="・手術の状況" xr:uid="{BCCB4BFE-09DA-4164-96F9-BF702EDC1D8A}"/>
    <hyperlink ref="J72:L72" location="病院!B500" display="・がん、脳卒中、心筋梗塞、分娩、精神医療への対応状況" xr:uid="{93922F22-06D0-477B-BA05-93688BB787B5}"/>
    <hyperlink ref="J73:L73" location="病院!B541" display="・重症患者への対応状況" xr:uid="{041DB1F8-53EA-4E10-B447-4300F8244A6A}"/>
    <hyperlink ref="J74:L74" location="病院!B586" display="・救急医療の実施状況" xr:uid="{EBE4A953-AA24-406B-845D-7AC8CE69F845}"/>
    <hyperlink ref="J75:L75" location="病院!B609" display="・急性期後の支援、在宅復帰の支援の状況" xr:uid="{5438F608-719F-48BA-AA0E-FA60B1F8123F}"/>
    <hyperlink ref="J76:L76" location="病院!B627" display="・全身管理の状況" xr:uid="{E94CB403-71FD-44F0-8786-45BD63E95C95}"/>
    <hyperlink ref="J78:L78" location="病院!B679" display="・長期療養患者の受入状況" xr:uid="{F489E73F-1DA3-4085-9B47-ECDC645114C6}"/>
    <hyperlink ref="J77:L77" location="病院!B642" display="・リハビリテーションの実施状況" xr:uid="{1C9E695E-BC29-47E1-A20D-899CDBFC5AC2}"/>
    <hyperlink ref="J79:L79" location="病院!B689" display="・重度の障害児等の受入状況" xr:uid="{541E699B-4B5E-4077-8612-88C1E7E0E628}"/>
    <hyperlink ref="J80:L80" location="病院!B702" display="・医科歯科の連携状況" xr:uid="{24625798-9ED1-4AEE-9934-7DC199B052A9}"/>
    <hyperlink ref="M71:N71" location="'病院(H30案)'!B448" display="・手術の状況" xr:uid="{3FF5387D-7EDB-4FE0-93CF-BD23B702D1BC}"/>
    <hyperlink ref="M72:N72" location="'病院(H30案)'!B484" display="・がん、脳卒中、心筋梗塞、分娩、精神医療への対応状況" xr:uid="{24FEC9DF-75B5-4B89-8A3B-AB4E8DEEF314}"/>
    <hyperlink ref="M73:N73" location="'病院(H30案)'!B525" display="・重症患者への対応状況" xr:uid="{8BA76387-3C54-4A7F-B550-B9E45CF8F57E}"/>
    <hyperlink ref="M74:N74" location="'病院(H30案)'!B570" display="・救急医療の実施状況" xr:uid="{5747A29E-FE74-4033-B83C-60F754B3D9CC}"/>
    <hyperlink ref="M75:N75" location="'病院(H30案)'!B593" display="・急性期後の支援、在宅復帰の支援の状況" xr:uid="{8F6A4AAF-F660-44C6-8687-347AA39DE64A}"/>
    <hyperlink ref="C71:G71" location="病院!B87" display="・設置主体" xr:uid="{1F9F010A-220F-4739-9850-31B120B555FE}"/>
    <hyperlink ref="C72:G72" location="病院!B95" display="・病床の状況" xr:uid="{0257EDE5-4632-4DD1-90D2-002BB3739298}"/>
    <hyperlink ref="C73:G73" location="病院!B116" display="・診療科" xr:uid="{4B4302A1-AA77-482E-984A-EC1A750D7EB2}"/>
    <hyperlink ref="C74:G74" location="病院!B127" display="・入院基本料・特定入院料及び届出病床数" xr:uid="{C618B78A-8A9D-4807-9F5B-BB383D3C362B}"/>
    <hyperlink ref="C75:G75" location="病院!B141" display="・算定する入院基本用・特定入院料等の状況" xr:uid="{3DDE98E4-E9F1-4591-9BE9-82F68525D838}"/>
    <hyperlink ref="C76:G76" location="病院!B224" display="・DPC医療機関群の種類" xr:uid="{0F6045EF-AC9A-455F-81F9-17BD9AE534FA}"/>
    <hyperlink ref="C77:G77" location="病院!B232" display="・救急告示病院、二次救急医療施設、三次救急医療施設の告示・認定の有無" xr:uid="{6DE42124-8EC1-4FC9-86D7-F18731EFB505}"/>
    <hyperlink ref="C78:F78" location="病院!B242" display="・承認の有無" xr:uid="{54B905A3-02AC-4A59-9F7F-EEE10DD599B5}"/>
    <hyperlink ref="C79:F79" location="病院!B251" display="・診療報酬の届出の有無" xr:uid="{A071CA42-4F2D-4A39-8834-317B848E34B5}"/>
    <hyperlink ref="C80:F80" location="病院!B261" display="・職員数の状況" xr:uid="{01E59CF9-6A95-4620-A0B1-C2F1006C0DA5}"/>
    <hyperlink ref="C81:F81" location="病院!B320" display="・退院調整部門の設置状況" xr:uid="{268DFA17-940B-4887-A3C3-6C33D985824E}"/>
    <hyperlink ref="C82:F82" location="病院!B340" display="・医療機器の台数" xr:uid="{7C8E17A6-2E35-4C6A-A337-90329DEDE126}"/>
    <hyperlink ref="C83:G83" location="病院!B365" display="・過去1年間の間に病棟の再編・見直しがあった場合の報告対象期間" xr:uid="{CDA1A823-826E-4AF5-A2E2-FF95DA17594E}"/>
    <hyperlink ref="H71:I71" location="病院!B388" display="・入院患者の状況（年間）" xr:uid="{221DF92D-86BF-40F6-8AA9-16823ACFCF3D}"/>
    <hyperlink ref="H72:I72" location="病院!B401" display="・入院患者の状況（年間／入棟前の場所・退棟先の場所の状況）" xr:uid="{28800ABA-93E8-42FF-B1E5-B3A92B8B6702}"/>
    <hyperlink ref="H73:I73" location="病院!B426" display="・退院後に在宅医療を必要とする患者の状況" xr:uid="{D73F4DF4-7575-4456-B6CC-CF240495E885}"/>
    <hyperlink ref="H74:I74" location="病院!B438" display="・看取りを行った患者数" xr:uid="{C5B4E8E6-E04F-4164-B852-A935904BA2C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2019-11-15T06:32:01Z</dcterms:modified>
</cp:coreProperties>
</file>