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E73DF57-2DC7-48BD-9130-2BA0B95C1FD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<sst xmlns="http://schemas.openxmlformats.org/spreadsheetml/2006/main" count="3078" uniqueCount="1044">
  <si>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</si>
  <si>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</si>
  <si>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</si>
  <si>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</si>
  <si>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</si>
  <si>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</si>
  <si>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</si>
  <si>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</si>
  <si>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</si>
  <si>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</si>
  <si>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</si>
  <si>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</si>
  <si>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</si>
  <si>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</si>
  <si>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</si>
  <si>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</si>
  <si>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</si>
  <si>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</si>
  <si>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</si>
  <si>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</si>
  <si>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</si>
  <si>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</si>
  <si>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</si>
  <si>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</si>
  <si>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</si>
  <si>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</si>
  <si>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</si>
  <si>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</si>
  <si>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</si>
  <si>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</si>
  <si>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</si>
  <si>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</si>
  <si>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</si>
  <si>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</si>
  <si>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</si>
  <si>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</si>
  <si>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</si>
  <si>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</si>
  <si>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</si>
  <si>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</si>
  <si>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</si>
  <si>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</si>
  <si>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</si>
  <si>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</si>
  <si>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</si>
  <si>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</si>
  <si>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</si>
  <si>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</si>
  <si>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</si>
  <si>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</si>
  <si>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</si>
  <si>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</si>
  <si>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</si>
  <si>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</si>
  <si>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</si>
  <si>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</si>
  <si>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</si>
  <si>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</si>
  <si>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</si>
  <si>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</si>
  <si>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</si>
  <si>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</si>
  <si>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</si>
  <si>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</si>
  <si>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</si>
  <si>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</si>
  <si>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</si>
  <si>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</si>
  <si>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</si>
  <si>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</si>
  <si>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</si>
  <si>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</si>
  <si>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</si>
  <si>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</si>
  <si>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</si>
  <si>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</si>
  <si>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</si>
  <si>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</si>
  <si>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</si>
  <si>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</si>
  <si>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</si>
  <si>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</si>
  <si>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</si>
  <si>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</si>
  <si>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</si>
  <si>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</si>
  <si>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</si>
  <si>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</si>
  <si>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</si>
  <si>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</si>
  <si>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</si>
  <si>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</si>
  <si>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</si>
  <si>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</si>
  <si>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</si>
  <si>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</si>
  <si>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</si>
  <si>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</si>
  <si>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</si>
  <si>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</si>
  <si>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</si>
  <si>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</si>
  <si>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</si>
  <si>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</si>
  <si>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</si>
  <si>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</si>
  <si>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</si>
  <si>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</si>
  <si>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</si>
  <si>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</si>
  <si>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</si>
  <si>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</si>
  <si>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</si>
  <si>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</si>
  <si>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</si>
  <si>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</si>
  <si>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</si>
  <si>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</si>
  <si>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</si>
  <si>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</si>
  <si>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</si>
  <si>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</si>
  <si>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</si>
  <si>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</si>
  <si>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</si>
  <si>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</si>
  <si>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</si>
  <si>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</si>
  <si>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</si>
  <si>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</si>
  <si>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</si>
  <si>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</si>
  <si>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</si>
  <si>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</si>
  <si>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</si>
  <si>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</si>
  <si>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</si>
  <si>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</si>
  <si>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</si>
  <si>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</si>
  <si>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</si>
  <si>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</si>
  <si>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</si>
  <si>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</si>
  <si>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</si>
  <si>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</si>
  <si>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</si>
  <si>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</si>
  <si>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</si>
  <si>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</si>
  <si>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</si>
  <si>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</si>
  <si>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</si>
  <si>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</si>
  <si>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</si>
  <si>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</si>
  <si>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</si>
  <si>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</si>
  <si>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</si>
  <si>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</si>
  <si>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</si>
  <si>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</si>
  <si>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</si>
  <si>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</si>
  <si>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</si>
  <si>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</si>
  <si>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</si>
  <si>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</si>
  <si>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</si>
  <si>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</si>
  <si>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</si>
  <si>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</si>
  <si>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</si>
  <si>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</si>
  <si>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</si>
  <si>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</si>
  <si>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</si>
  <si>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</si>
  <si>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</si>
  <si>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</si>
  <si>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</si>
  <si>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</si>
  <si>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</si>
  <si>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</si>
  <si>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</si>
  <si>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</si>
  <si>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</si>
  <si>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</si>
  <si>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</si>
  <si>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</si>
  <si>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</si>
  <si>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</si>
  <si>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</si>
  <si>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</si>
  <si>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</si>
  <si>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</si>
  <si>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</si>
  <si>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</si>
  <si>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</si>
  <si>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</si>
  <si>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</si>
  <si>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</si>
  <si>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</si>
  <si>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</si>
  <si>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</si>
  <si>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</si>
  <si>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</si>
  <si>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</si>
  <si>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</si>
  <si>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</si>
  <si>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</si>
  <si>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</si>
  <si>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</si>
  <si>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</si>
  <si>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</si>
  <si>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</si>
  <si>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</si>
  <si>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</si>
  <si>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</si>
  <si>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</si>
  <si>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</si>
  <si>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</si>
  <si>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</si>
  <si>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</si>
  <si>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</si>
  <si>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</si>
  <si>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</si>
  <si>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</si>
  <si>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</si>
  <si>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</si>
  <si>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</si>
  <si>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</si>
  <si>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</si>
  <si>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</si>
  <si>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</si>
  <si>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</si>
  <si>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</si>
  <si>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</si>
  <si>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</si>
  <si>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</si>
  <si>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</si>
  <si>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</si>
  <si>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</si>
  <si>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</si>
  <si>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</si>
  <si>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</si>
  <si>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</si>
  <si>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</si>
  <si>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</si>
  <si>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</si>
  <si>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</si>
  <si>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</si>
  <si>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</si>
  <si>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</si>
  <si>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</si>
  <si>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</si>
  <si>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</si>
  <si>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</si>
  <si>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</si>
  <si>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</si>
  <si>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</si>
  <si>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</si>
  <si>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</si>
  <si>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</si>
  <si>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</si>
  <si>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</si>
  <si>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</si>
  <si>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</si>
  <si>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</si>
  <si>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</si>
  <si>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</si>
  <si>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</si>
  <si>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</si>
  <si>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</si>
  <si>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</si>
  <si>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</si>
  <si>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</si>
  <si>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</si>
  <si>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</si>
  <si>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</si>
  <si>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</si>
  <si>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</si>
  <si>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</si>
  <si>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</si>
  <si>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</si>
  <si>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</si>
  <si>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</si>
  <si>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</si>
  <si>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</si>
  <si>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</si>
  <si>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</si>
  <si>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</si>
  <si>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</si>
  <si>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</si>
  <si>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</si>
  <si>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</si>
  <si>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</si>
  <si>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</si>
  <si>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</si>
  <si>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</si>
  <si>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</si>
  <si>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</si>
  <si>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</si>
  <si>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</si>
  <si>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</si>
  <si>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</si>
  <si>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</si>
  <si>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</si>
  <si>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</si>
  <si>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</si>
  <si>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</si>
  <si>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</si>
  <si>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</si>
  <si>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</si>
  <si>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</si>
  <si>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</si>
  <si>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</si>
  <si>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</si>
  <si>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</si>
  <si>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</si>
  <si>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</si>
  <si>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</si>
  <si>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</si>
  <si>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</si>
  <si>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</si>
  <si>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</si>
  <si>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</si>
  <si>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</si>
  <si>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</si>
  <si>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</si>
  <si>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</si>
  <si>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</si>
  <si>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</si>
  <si>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</si>
  <si>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</si>
  <si>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</si>
  <si>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</si>
  <si>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</si>
  <si>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</si>
  <si>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</si>
  <si>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</si>
  <si>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</si>
  <si>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</si>
  <si>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</si>
  <si>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</si>
  <si>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</si>
  <si>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</si>
  <si>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</si>
  <si>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</si>
  <si>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</si>
  <si>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</si>
  <si>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</si>
  <si>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</si>
  <si>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</si>
  <si>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</si>
  <si>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</si>
  <si>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</si>
  <si>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</si>
  <si>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</si>
  <si>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</si>
  <si>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</si>
  <si>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</si>
  <si>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</si>
  <si>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</si>
  <si>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</si>
  <si>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</si>
  <si>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</si>
  <si>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</si>
  <si>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</si>
  <si>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</si>
  <si>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</si>
  <si>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</si>
  <si>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</si>
  <si>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</si>
  <si>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</si>
  <si>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</si>
  <si>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</si>
  <si>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</si>
  <si>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</si>
  <si>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</si>
  <si>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</si>
  <si>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</si>
  <si>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</si>
  <si>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</si>
  <si>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</si>
  <si>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</si>
  <si>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</si>
  <si>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</si>
  <si>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</si>
  <si>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</si>
  <si>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</si>
  <si>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</si>
  <si>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</si>
  <si>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</si>
  <si>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</si>
  <si>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</si>
  <si>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</si>
  <si>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</si>
  <si>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</si>
  <si>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</si>
  <si>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</si>
  <si>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</si>
  <si>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</si>
  <si>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</si>
  <si>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</si>
  <si>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</si>
  <si>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</si>
  <si>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</si>
  <si>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</si>
  <si>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</si>
  <si>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</si>
  <si>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</si>
  <si>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</si>
  <si>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</si>
  <si>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</si>
  <si>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</si>
  <si>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</si>
  <si>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</si>
  <si>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</si>
  <si>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</si>
  <si>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</si>
  <si>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</si>
  <si>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</si>
  <si>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</si>
  <si>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</si>
  <si>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</si>
  <si>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</si>
  <si>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</si>
  <si>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</si>
  <si>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</si>
  <si>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</si>
  <si>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</si>
  <si>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</si>
  <si>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</si>
  <si>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</si>
  <si>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</si>
  <si>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</si>
  <si>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</si>
  <si>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</si>
  <si>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</si>
  <si>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</si>
  <si>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</si>
  <si>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</si>
  <si>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</si>
  <si>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</si>
  <si>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</si>
  <si>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</si>
  <si>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</si>
  <si>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</si>
  <si>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</si>
  <si>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</si>
  <si>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</si>
  <si>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</si>
  <si>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</si>
  <si>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</si>
  <si>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</si>
  <si>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</si>
  <si>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</si>
  <si>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</si>
  <si>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</si>
  <si>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</si>
  <si>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</si>
  <si>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</si>
  <si>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</si>
  <si>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</si>
  <si>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</si>
  <si>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</si>
  <si>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</si>
  <si>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</si>
  <si>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</si>
  <si>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</si>
  <si>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</si>
  <si>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</si>
  <si>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</si>
  <si>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</si>
  <si>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</si>
  <si>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</si>
  <si>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</si>
  <si>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</si>
  <si>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</si>
  <si>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</si>
  <si>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</si>
  <si>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</si>
  <si>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</si>
  <si>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</si>
  <si>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</si>
  <si>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</si>
  <si>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</si>
  <si>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</si>
  <si>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</si>
  <si>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</si>
  <si>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</si>
  <si>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</si>
  <si>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</si>
  <si>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</si>
  <si>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</si>
  <si>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</si>
  <si>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</si>
  <si>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</si>
  <si>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</si>
  <si>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</si>
  <si>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</si>
  <si>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</si>
  <si>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</si>
  <si>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</si>
  <si>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</si>
  <si>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</si>
  <si>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</si>
  <si>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</si>
  <si>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</si>
  <si>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</si>
  <si>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</si>
  <si>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</si>
  <si>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</si>
  <si>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</si>
  <si>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</si>
  <si>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</si>
  <si>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</si>
  <si>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</si>
  <si>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</si>
  <si>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</si>
  <si>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</si>
  <si>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</si>
  <si>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</si>
  <si>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</si>
  <si>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</si>
  <si>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</si>
  <si>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</si>
  <si>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</si>
  <si>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</si>
  <si>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</si>
  <si>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</si>
  <si>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</si>
  <si>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</si>
  <si>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</si>
  <si>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</si>
  <si>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</si>
  <si>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</si>
  <si>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</si>
  <si>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</si>
  <si>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</si>
  <si>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</si>
  <si>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</si>
  <si>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</si>
  <si>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</si>
  <si>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</si>
  <si>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</si>
  <si>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</si>
  <si>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</si>
  <si>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</si>
  <si>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</si>
  <si>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</si>
  <si>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</si>
  <si>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</si>
  <si>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</si>
  <si>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</si>
  <si>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</si>
  <si>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</si>
  <si>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</si>
  <si>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</si>
  <si>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</si>
  <si>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</si>
  <si>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</si>
  <si>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</si>
  <si>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</si>
  <si>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</si>
  <si>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</si>
  <si>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</si>
  <si>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</si>
  <si>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</si>
  <si>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</si>
  <si>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</si>
  <si>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</si>
  <si>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</si>
  <si>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</si>
  <si>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</si>
  <si>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</si>
  <si>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</si>
  <si>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</si>
  <si>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</si>
  <si>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</si>
  <si>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</si>
  <si>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</si>
  <si>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</si>
  <si>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</si>
  <si>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</si>
  <si>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</si>
  <si>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</si>
  <si>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</si>
  <si>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</si>
  <si>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</si>
  <si>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</si>
  <si>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</si>
  <si>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</si>
  <si>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</si>
  <si>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</si>
  <si>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</si>
  <si>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</si>
  <si>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</si>
  <si>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</si>
  <si>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</si>
  <si>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</si>
  <si>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</si>
  <si>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</si>
  <si>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</si>
  <si>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</si>
  <si>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</si>
  <si>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</si>
  <si>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</si>
  <si>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</si>
  <si>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</si>
  <si>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</si>
  <si>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</si>
  <si>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</si>
  <si>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</si>
  <si>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</si>
  <si>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</si>
  <si>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</si>
  <si>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</si>
  <si>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</si>
  <si>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</si>
  <si>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</si>
  <si>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</si>
  <si>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</si>
  <si>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</si>
  <si>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</si>
  <si>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</si>
  <si>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</si>
  <si>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</si>
  <si>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</si>
  <si>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</si>
  <si>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</si>
  <si>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</si>
  <si>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</si>
  <si>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</si>
  <si>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</si>
  <si>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</si>
  <si>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</si>
  <si>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</si>
  <si>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</si>
  <si>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</si>
  <si>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</si>
  <si>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</si>
  <si>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</si>
  <si>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</si>
  <si>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</si>
  <si>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</si>
  <si>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</si>
  <si>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</si>
  <si>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</si>
  <si>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</si>
  <si>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</si>
  <si>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</si>
  <si>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</si>
  <si>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</si>
  <si>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</si>
  <si>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</si>
  <si>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</si>
  <si>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</si>
  <si>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</si>
  <si>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</si>
  <si>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</si>
  <si>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</si>
  <si>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</si>
  <si>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</si>
  <si>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</si>
  <si>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</si>
  <si>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</si>
  <si>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</si>
  <si>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</si>
  <si>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</si>
  <si>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</si>
  <si>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</si>
  <si>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</si>
  <si>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</si>
  <si>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</si>
  <si>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</si>
  <si>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</si>
  <si>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</si>
  <si>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</si>
  <si>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</si>
  <si>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</si>
  <si>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</si>
  <si>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</si>
  <si>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</si>
  <si>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</si>
  <si>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</si>
  <si>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</si>
  <si>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</si>
  <si>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</si>
  <si>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</si>
  <si>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</si>
  <si>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</si>
  <si>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</si>
  <si>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</si>
  <si>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</si>
  <si>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</si>
  <si>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</si>
  <si>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</si>
  <si>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</si>
  <si>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</si>
  <si>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</si>
  <si>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</si>
  <si>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</si>
  <si>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</si>
  <si>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</si>
  <si>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</si>
  <si>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</si>
  <si>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</si>
  <si>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</si>
  <si>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</si>
  <si>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</si>
  <si>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</si>
  <si>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</si>
  <si>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</si>
  <si>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</si>
  <si>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</si>
  <si>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</si>
  <si>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</si>
  <si>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</si>
  <si>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</si>
  <si>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</si>
  <si>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</si>
  <si>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</si>
  <si>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</si>
  <si>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</si>
  <si>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</si>
  <si>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</si>
  <si>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</si>
  <si>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</si>
  <si>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</si>
  <si>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</si>
  <si>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</si>
  <si>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</si>
  <si>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</si>
  <si>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</si>
  <si>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</si>
  <si>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</si>
  <si>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</si>
  <si>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</si>
  <si>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</si>
  <si>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</si>
  <si>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</si>
  <si>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</si>
  <si>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</si>
  <si>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</si>
  <si>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</si>
  <si>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</si>
  <si>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</si>
  <si>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</si>
  <si>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</si>
  <si>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</si>
  <si>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</si>
  <si>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</si>
  <si>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</si>
  <si>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</si>
  <si>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</si>
  <si>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</si>
  <si>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</si>
  <si>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</si>
  <si>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</si>
  <si>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</si>
  <si>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</si>
  <si>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</si>
  <si>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</si>
  <si>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</si>
  <si>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</si>
  <si>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</si>
  <si>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</si>
  <si>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</si>
  <si>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</si>
  <si>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</si>
  <si>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</si>
  <si>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</si>
  <si>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</si>
  <si>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</si>
  <si>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</si>
  <si>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</si>
  <si>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</si>
  <si>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</si>
  <si>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</si>
  <si>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</si>
  <si>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</si>
  <si>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</si>
  <si>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</si>
  <si>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</si>
  <si>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</si>
  <si>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</si>
  <si>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</si>
  <si>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</si>
  <si>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</si>
  <si>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</si>
  <si>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</si>
  <si>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</si>
  <si>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</si>
  <si>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</si>
  <si>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</si>
  <si>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</si>
  <si>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</si>
  <si>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</si>
  <si>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</si>
  <si>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</si>
  <si>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</si>
  <si>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</si>
  <si>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</si>
  <si>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</si>
  <si>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</si>
  <si>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</si>
  <si>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</si>
  <si>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</si>
  <si>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</si>
  <si>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</si>
  <si>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</si>
  <si>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</si>
  <si>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</si>
  <si>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</si>
  <si>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</si>
  <si>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</si>
  <si>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</si>
  <si>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</si>
  <si>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</si>
  <si>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</si>
  <si>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</si>
  <si>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</si>
  <si>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</si>
  <si>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</si>
  <si>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</si>
  <si>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</si>
  <si>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</si>
  <si>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</si>
  <si>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</si>
  <si>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</si>
  <si>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</si>
  <si>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</si>
  <si>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</si>
  <si>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</si>
  <si>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</si>
  <si>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</si>
  <si>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</si>
  <si>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</si>
  <si>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</si>
  <si>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</si>
  <si>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</si>
  <si>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</si>
  <si>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</si>
  <si>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</si>
  <si>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</si>
  <si>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</si>
  <si>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</si>
  <si>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</si>
  <si>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</si>
  <si>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</si>
  <si>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</si>
  <si>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</si>
  <si>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</si>
  <si>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</si>
  <si>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</si>
  <si>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</si>
  <si>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</si>
  <si>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</si>
  <si>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</si>
  <si>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</si>
  <si>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</si>
  <si>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</si>
  <si>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</si>
  <si>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</si>
  <si>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</si>
  <si>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</si>
  <si>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</si>
  <si>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</si>
  <si>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</si>
  <si>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</si>
  <si>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</si>
  <si>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</si>
  <si>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</si>
  <si>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</si>
  <si>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</si>
  <si>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</si>
  <si>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</si>
  <si>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</si>
  <si>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</si>
  <si>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</si>
  <si>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</si>
  <si>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</si>
  <si>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</si>
  <si>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</si>
  <si>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</si>
  <si>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</si>
  <si>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</si>
  <si>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</si>
  <si>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</si>
  <si>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</si>
  <si>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</si>
  <si>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</si>
  <si>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</si>
  <si>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</si>
  <si>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</si>
  <si>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</si>
  <si>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</si>
  <si>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</si>
  <si>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</si>
  <si>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</si>
  <si>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</si>
  <si>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</si>
  <si>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</si>
  <si>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</si>
  <si>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</si>
  <si>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</si>
  <si>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</si>
  <si>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</si>
  <si>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</si>
  <si>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</si>
  <si>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</si>
  <si>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</si>
  <si>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</si>
  <si>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</si>
  <si>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</si>
  <si>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</si>
  <si>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</si>
  <si>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</si>
  <si>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</si>
  <si>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</si>
  <si>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</si>
  <si>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</si>
  <si>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</si>
  <si>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</si>
  <si>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</si>
  <si>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</si>
  <si>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</si>
  <si>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</si>
  <si>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</si>
  <si>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</si>
  <si>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</si>
  <si>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</si>
  <si>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</si>
  <si>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</si>
  <si>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</si>
  <si>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</si>
  <si>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</si>
  <si>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</si>
  <si>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</si>
  <si>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</si>
  <si>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</si>
  <si>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</si>
  <si>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</si>
  <si>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</si>
  <si>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</si>
  <si>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</si>
  <si>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</si>
  <si>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</si>
  <si>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</si>
  <si>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</si>
  <si>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</si>
  <si>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</si>
  <si>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</si>
  <si>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</si>
  <si>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</si>
  <si>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</si>
  <si>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</si>
  <si>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</si>
  <si>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</si>
  <si>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</si>
  <si>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</si>
  <si>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</si>
  <si>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</si>
  <si>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</si>
  <si>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</si>
  <si>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</si>
  <si>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</si>
  <si>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</si>
  <si>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</si>
  <si>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</si>
  <si>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</si>
  <si>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</si>
  <si>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</si>
  <si>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</si>
  <si>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</si>
  <si>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</si>
  <si>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</si>
  <si>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</si>
  <si>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</si>
  <si>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</si>
  <si>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</si>
  <si>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</si>
  <si>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</si>
  <si>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</si>
  <si>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</si>
  <si>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</si>
  <si>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</si>
  <si>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</si>
  <si>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</si>
  <si>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</si>
  <si>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</si>
  <si>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</si>
  <si>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</si>
  <si>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</si>
  <si>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</si>
  <si>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</si>
  <si>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</si>
  <si>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</si>
  <si>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</si>
  <si>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</si>
  <si>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</si>
  <si>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</si>
  <si>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</si>
  <si>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</si>
  <si>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</si>
  <si>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</si>
  <si>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</si>
  <si>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</si>
  <si>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</si>
  <si>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</si>
  <si>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</si>
  <si>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</si>
  <si>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</si>
  <si>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</si>
  <si>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</si>
  <si>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</si>
  <si>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</si>
  <si>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</si>
  <si>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</si>
  <si>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</si>
  <si>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</si>
  <si>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</si>
  <si>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</si>
  <si>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</si>
  <si>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</si>
  <si>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</si>
  <si>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</si>
  <si>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</si>
  <si>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</si>
  <si>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</si>
  <si>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</si>
  <si>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</si>
  <si>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医療法人社団青嶺会松戸整形外科病院</t>
    <phoneticPr fontId="3"/>
  </si>
  <si>
    <t>〒271-0043 松戸市旭町１－１６１</t>
    <phoneticPr fontId="3"/>
  </si>
  <si>
    <t>〇</t>
  </si>
  <si>
    <t>医療法人</t>
  </si>
  <si>
    <t>整形外科</t>
  </si>
  <si>
    <t>ＤＰＣ病院ではない</t>
  </si>
  <si>
    <t>看護必要度Ⅰ</t>
    <phoneticPr fontId="3"/>
  </si>
  <si>
    <t>急性期機能病棟01</t>
  </si>
  <si>
    <t>急性期機能</t>
  </si>
  <si>
    <t>急性期機能病棟02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</si>
</sst>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85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1041</v>
      </c>
      <c r="M9" s="282" t="s">
        <v>1043</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1041</v>
      </c>
      <c r="M22" s="282" t="s">
        <v>1043</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1041</v>
      </c>
      <c r="M35" s="282" t="s">
        <v>1043</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1041</v>
      </c>
      <c r="M44" s="282" t="s">
        <v>1043</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1041</v>
      </c>
      <c r="M89" s="262" t="s">
        <v>1043</v>
      </c>
    </row>
    <row r="90" spans="1:23" s="21" customFormat="1">
      <c r="A90" s="243"/>
      <c r="B90" s="1"/>
      <c r="C90" s="3"/>
      <c r="D90" s="3"/>
      <c r="E90" s="3"/>
      <c r="F90" s="3"/>
      <c r="G90" s="3"/>
      <c r="H90" s="287"/>
      <c r="I90" s="67" t="s">
        <v>36</v>
      </c>
      <c r="J90" s="68"/>
      <c r="K90" s="69"/>
      <c r="L90" s="262" t="s">
        <v>1042</v>
      </c>
      <c r="M90" s="262" t="s">
        <v>1042</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1041</v>
      </c>
      <c r="M97" s="66" t="s">
        <v>1043</v>
      </c>
      <c r="N97" s="8"/>
      <c r="O97" s="8"/>
      <c r="P97" s="8"/>
      <c r="Q97" s="8"/>
      <c r="R97" s="8"/>
      <c r="S97" s="8"/>
      <c r="T97" s="8"/>
      <c r="U97" s="8"/>
      <c r="V97" s="8"/>
    </row>
    <row r="98" spans="1:22" ht="20.25" customHeight="1">
      <c r="A98" s="243"/>
      <c r="B98" s="1"/>
      <c r="C98" s="62"/>
      <c r="D98" s="3"/>
      <c r="F98" s="3"/>
      <c r="G98" s="3"/>
      <c r="H98" s="287"/>
      <c r="I98" s="67" t="s">
        <v>40</v>
      </c>
      <c r="J98" s="68"/>
      <c r="K98" s="79"/>
      <c r="L98" s="70" t="s">
        <v>1042</v>
      </c>
      <c r="M98" s="70" t="s">
        <v>1042</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60</v>
      </c>
      <c r="K99" s="237" t="str">
        <f>IF(OR(COUNTIF(L99:M99,"未確認")&gt;0,COUNTIF(L99:M99,"~*")&gt;0),"※","")</f>
        <v/>
      </c>
      <c r="L99" s="258">
        <v>31</v>
      </c>
      <c r="M99" s="258">
        <v>29</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IF(OR(COUNTIF(L101:M101,"未確認")&gt;0,COUNTIF(L101:M101,"~*")&gt;0),"※","")</f>
        <v/>
      </c>
      <c r="L101" s="258">
        <v>31</v>
      </c>
      <c r="M101" s="258">
        <v>29</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IF(OR(COUNTIF(L101:M101,"未確認")&gt;0,COUNTIF(L101:M101,"~*")&gt;0),"※","")</f>
        <v/>
      </c>
      <c r="L102" s="258">
        <v>31</v>
      </c>
      <c r="M102" s="258">
        <v>29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1041</v>
      </c>
      <c r="M118" s="66" t="s">
        <v>1043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1042</v>
      </c>
      <c r="M119" s="70" t="s">
        <v>1042</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1041</v>
      </c>
      <c r="M129" s="66" t="s">
        <v>1043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1042</v>
      </c>
      <c r="M130" s="70" t="s">
        <v>1042</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row>
    <row r="132" spans="1:22" s="83" customFormat="1" ht="34.5" customHeight="1">
      <c r="A132" s="244" t="s">
        <v>621</v>
      </c>
      <c r="B132" s="84"/>
      <c r="C132" s="295"/>
      <c r="D132" s="297"/>
      <c r="E132" s="319" t="s">
        <v>58</v>
      </c>
      <c r="F132" s="320"/>
      <c r="G132" s="320"/>
      <c r="H132" s="321"/>
      <c r="I132" s="388"/>
      <c r="J132" s="101"/>
      <c r="K132" s="102"/>
      <c r="L132" s="82">
        <v>31</v>
      </c>
      <c r="M132" s="82">
        <v>29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1041</v>
      </c>
      <c r="M143" s="66" t="s">
        <v>1043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1042</v>
      </c>
      <c r="M144" s="70" t="s">
        <v>1042</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128</v>
      </c>
      <c r="K149" s="264" t="str">
        <f t="shared" si="3"/>
        <v/>
      </c>
      <c r="L149" s="117">
        <v>62</v>
      </c>
      <c r="M149" s="117">
        <v>66</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1041</v>
      </c>
      <c r="M226" s="66" t="s">
        <v>1043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1042</v>
      </c>
      <c r="M227" s="70" t="s">
        <v>1042</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1041</v>
      </c>
      <c r="M234" s="66" t="s">
        <v>1043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1042</v>
      </c>
      <c r="M235" s="70" t="s">
        <v>1042</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1041</v>
      </c>
      <c r="M244" s="66" t="s">
        <v>1043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1042</v>
      </c>
      <c r="M245" s="70" t="s">
        <v>1042</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1041</v>
      </c>
      <c r="M253" s="66" t="s">
        <v>1043</v>
      </c>
      <c r="N253" s="8"/>
      <c r="O253" s="8"/>
      <c r="P253" s="8"/>
      <c r="Q253" s="8"/>
      <c r="R253" s="8"/>
      <c r="S253" s="8"/>
      <c r="T253" s="8"/>
      <c r="U253" s="8"/>
      <c r="V253" s="8"/>
    </row>
    <row r="254" spans="1:22">
      <c r="A254" s="243"/>
      <c r="B254" s="1"/>
      <c r="C254" s="62"/>
      <c r="D254" s="3"/>
      <c r="F254" s="3"/>
      <c r="G254" s="3"/>
      <c r="H254" s="287"/>
      <c r="I254" s="67" t="s">
        <v>36</v>
      </c>
      <c r="J254" s="68"/>
      <c r="K254" s="79"/>
      <c r="L254" s="70" t="s">
        <v>1042</v>
      </c>
      <c r="M254" s="137" t="s">
        <v>1042</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1041</v>
      </c>
      <c r="M263" s="66" t="s">
        <v>1043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1042</v>
      </c>
      <c r="M264" s="70" t="s">
        <v>1042</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28</v>
      </c>
      <c r="K269" s="81" t="str">
        <f t="shared" si="8"/>
        <v/>
      </c>
      <c r="L269" s="147">
        <v>14</v>
      </c>
      <c r="M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2</v>
      </c>
      <c r="M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row>
    <row r="274" spans="1:13" s="83" customFormat="1" ht="34.5" customHeight="1">
      <c r="A274" s="249" t="s">
        <v>727</v>
      </c>
      <c r="B274" s="120"/>
      <c r="C274" s="371"/>
      <c r="D274" s="371"/>
      <c r="E274" s="371"/>
      <c r="F274" s="371"/>
      <c r="G274" s="370" t="s">
        <v>148</v>
      </c>
      <c r="H274" s="370"/>
      <c r="I274" s="403"/>
      <c r="J274" s="266">
        <f t="shared" si="9"/>
        <v>2.4000000000000004</v>
      </c>
      <c r="K274" s="81" t="str">
        <f t="shared" si="8"/>
        <v/>
      </c>
      <c r="L274" s="148">
        <v>1.6</v>
      </c>
      <c r="M274" s="148">
        <v>0.8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8</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0.2</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0.6</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28</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1.47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1041</v>
      </c>
      <c r="M322" s="66" t="s">
        <v>1043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1042</v>
      </c>
      <c r="M323" s="137" t="s">
        <v>1042</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1041</v>
      </c>
      <c r="M342" s="66" t="s">
        <v>1043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1042</v>
      </c>
      <c r="M343" s="137" t="s">
        <v>1042</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1041</v>
      </c>
      <c r="M367" s="66" t="s">
        <v>1043</v>
      </c>
    </row>
    <row r="368" spans="1:22" s="118" customFormat="1" ht="20.25" customHeight="1">
      <c r="A368" s="243"/>
      <c r="B368" s="1"/>
      <c r="C368" s="3"/>
      <c r="D368" s="3"/>
      <c r="E368" s="3"/>
      <c r="F368" s="3"/>
      <c r="G368" s="3"/>
      <c r="H368" s="287"/>
      <c r="I368" s="67" t="s">
        <v>36</v>
      </c>
      <c r="J368" s="170"/>
      <c r="K368" s="79"/>
      <c r="L368" s="137" t="s">
        <v>1042</v>
      </c>
      <c r="M368" s="137" t="s">
        <v>1042</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1041</v>
      </c>
      <c r="M390" s="66" t="s">
        <v>1043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1042</v>
      </c>
      <c r="M391" s="70" t="s">
        <v>1042</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1322</v>
      </c>
      <c r="K392" s="81" t="str">
        <f t="shared" ref="K392:K397" si="12">IF(OR(COUNTIF(L392:M392,"未確認")&gt;0,COUNTIF(L392:M392,"~*")&gt;0),"※","")</f>
        <v/>
      </c>
      <c r="L392" s="147">
        <v>651</v>
      </c>
      <c r="M392" s="147">
        <v>671</v>
      </c>
    </row>
    <row r="393" spans="1:22" s="83" customFormat="1" ht="34.5" customHeight="1">
      <c r="A393" s="249" t="s">
        <v>773</v>
      </c>
      <c r="B393" s="84"/>
      <c r="C393" s="369"/>
      <c r="D393" s="379"/>
      <c r="E393" s="319" t="s">
        <v>224</v>
      </c>
      <c r="F393" s="320"/>
      <c r="G393" s="320"/>
      <c r="H393" s="321"/>
      <c r="I393" s="342"/>
      <c r="J393" s="140">
        <f t="shared" si="11"/>
        <v>1233</v>
      </c>
      <c r="K393" s="81" t="str">
        <f t="shared" si="12"/>
        <v/>
      </c>
      <c r="L393" s="147">
        <v>612</v>
      </c>
      <c r="M393" s="147">
        <v>621</v>
      </c>
    </row>
    <row r="394" spans="1:22" s="83" customFormat="1" ht="34.5" customHeight="1">
      <c r="A394" s="250" t="s">
        <v>774</v>
      </c>
      <c r="B394" s="84"/>
      <c r="C394" s="369"/>
      <c r="D394" s="380"/>
      <c r="E394" s="319" t="s">
        <v>225</v>
      </c>
      <c r="F394" s="320"/>
      <c r="G394" s="320"/>
      <c r="H394" s="321"/>
      <c r="I394" s="342"/>
      <c r="J394" s="140">
        <f t="shared" si="11"/>
        <v>67</v>
      </c>
      <c r="K394" s="81" t="str">
        <f t="shared" si="12"/>
        <v/>
      </c>
      <c r="L394" s="147">
        <v>29</v>
      </c>
      <c r="M394" s="147">
        <v>38</v>
      </c>
    </row>
    <row r="395" spans="1:22" s="83" customFormat="1" ht="34.5" customHeight="1">
      <c r="A395" s="250" t="s">
        <v>775</v>
      </c>
      <c r="B395" s="84"/>
      <c r="C395" s="369"/>
      <c r="D395" s="381"/>
      <c r="E395" s="319" t="s">
        <v>226</v>
      </c>
      <c r="F395" s="320"/>
      <c r="G395" s="320"/>
      <c r="H395" s="321"/>
      <c r="I395" s="342"/>
      <c r="J395" s="140">
        <f t="shared" si="11"/>
        <v>22</v>
      </c>
      <c r="K395" s="81" t="str">
        <f t="shared" si="12"/>
        <v/>
      </c>
      <c r="L395" s="147">
        <v>10</v>
      </c>
      <c r="M395" s="147">
        <v>12</v>
      </c>
    </row>
    <row r="396" spans="1:22" s="83" customFormat="1" ht="34.5" customHeight="1">
      <c r="A396" s="250" t="s">
        <v>776</v>
      </c>
      <c r="B396" s="1"/>
      <c r="C396" s="369"/>
      <c r="D396" s="319" t="s">
        <v>227</v>
      </c>
      <c r="E396" s="320"/>
      <c r="F396" s="320"/>
      <c r="G396" s="320"/>
      <c r="H396" s="321"/>
      <c r="I396" s="342"/>
      <c r="J396" s="140">
        <f t="shared" si="11"/>
        <v>12947</v>
      </c>
      <c r="K396" s="81" t="str">
        <f t="shared" si="12"/>
        <v/>
      </c>
      <c r="L396" s="147">
        <v>6498</v>
      </c>
      <c r="M396" s="147">
        <v>6449</v>
      </c>
    </row>
    <row r="397" spans="1:22" s="83" customFormat="1" ht="34.5" customHeight="1">
      <c r="A397" s="250" t="s">
        <v>777</v>
      </c>
      <c r="B397" s="119"/>
      <c r="C397" s="369"/>
      <c r="D397" s="319" t="s">
        <v>228</v>
      </c>
      <c r="E397" s="320"/>
      <c r="F397" s="320"/>
      <c r="G397" s="320"/>
      <c r="H397" s="321"/>
      <c r="I397" s="343"/>
      <c r="J397" s="140">
        <f t="shared" si="11"/>
        <v>1298</v>
      </c>
      <c r="K397" s="81" t="str">
        <f t="shared" si="12"/>
        <v/>
      </c>
      <c r="L397" s="147">
        <v>639</v>
      </c>
      <c r="M397" s="147">
        <v>659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1041</v>
      </c>
      <c r="M403" s="66" t="s">
        <v>1043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1042</v>
      </c>
      <c r="M404" s="70" t="s">
        <v>1042</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1322</v>
      </c>
      <c r="K405" s="81" t="str">
        <f t="shared" ref="K405:K422" si="14">IF(OR(COUNTIF(L405:M405,"未確認")&gt;0,COUNTIF(L405:M405,"~*")&gt;0),"※","")</f>
        <v/>
      </c>
      <c r="L405" s="147">
        <v>651</v>
      </c>
      <c r="M405" s="147">
        <v>671</v>
      </c>
    </row>
    <row r="406" spans="1:22" s="83" customFormat="1" ht="34.5" customHeight="1">
      <c r="A406" s="251" t="s">
        <v>779</v>
      </c>
      <c r="B406" s="119"/>
      <c r="C406" s="368"/>
      <c r="D406" s="374" t="s">
        <v>233</v>
      </c>
      <c r="E406" s="376" t="s">
        <v>234</v>
      </c>
      <c r="F406" s="377"/>
      <c r="G406" s="377"/>
      <c r="H406" s="378"/>
      <c r="I406" s="360"/>
      <c r="J406" s="140">
        <f t="shared" si="13"/>
        <v>12</v>
      </c>
      <c r="K406" s="81" t="str">
        <f t="shared" si="14"/>
        <v/>
      </c>
      <c r="L406" s="147">
        <v>5</v>
      </c>
      <c r="M406" s="147">
        <v>7</v>
      </c>
    </row>
    <row r="407" spans="1:22" s="83" customFormat="1" ht="34.5" customHeight="1">
      <c r="A407" s="251" t="s">
        <v>780</v>
      </c>
      <c r="B407" s="119"/>
      <c r="C407" s="368"/>
      <c r="D407" s="368"/>
      <c r="E407" s="319" t="s">
        <v>235</v>
      </c>
      <c r="F407" s="320"/>
      <c r="G407" s="320"/>
      <c r="H407" s="321"/>
      <c r="I407" s="360"/>
      <c r="J407" s="140">
        <f t="shared" si="13"/>
        <v>1310</v>
      </c>
      <c r="K407" s="81" t="str">
        <f t="shared" si="14"/>
        <v/>
      </c>
      <c r="L407" s="147">
        <v>646</v>
      </c>
      <c r="M407" s="147">
        <v>664</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1298</v>
      </c>
      <c r="K413" s="81" t="str">
        <f t="shared" si="14"/>
        <v/>
      </c>
      <c r="L413" s="147">
        <v>639</v>
      </c>
      <c r="M413" s="147">
        <v>659</v>
      </c>
    </row>
    <row r="414" spans="1:22" s="83" customFormat="1" ht="34.5" customHeight="1">
      <c r="A414" s="251" t="s">
        <v>787</v>
      </c>
      <c r="B414" s="119"/>
      <c r="C414" s="368"/>
      <c r="D414" s="374" t="s">
        <v>240</v>
      </c>
      <c r="E414" s="376" t="s">
        <v>241</v>
      </c>
      <c r="F414" s="377"/>
      <c r="G414" s="377"/>
      <c r="H414" s="378"/>
      <c r="I414" s="360"/>
      <c r="J414" s="140">
        <f t="shared" si="13"/>
        <v>12</v>
      </c>
      <c r="K414" s="81" t="str">
        <f t="shared" si="14"/>
        <v/>
      </c>
      <c r="L414" s="147">
        <v>7</v>
      </c>
      <c r="M414" s="147">
        <v>5</v>
      </c>
    </row>
    <row r="415" spans="1:22" s="83" customFormat="1" ht="34.5" customHeight="1">
      <c r="A415" s="251" t="s">
        <v>788</v>
      </c>
      <c r="B415" s="119"/>
      <c r="C415" s="368"/>
      <c r="D415" s="368"/>
      <c r="E415" s="319" t="s">
        <v>242</v>
      </c>
      <c r="F415" s="320"/>
      <c r="G415" s="320"/>
      <c r="H415" s="321"/>
      <c r="I415" s="360"/>
      <c r="J415" s="140">
        <f t="shared" si="13"/>
        <v>1286</v>
      </c>
      <c r="K415" s="81" t="str">
        <f t="shared" si="14"/>
        <v/>
      </c>
      <c r="L415" s="147">
        <v>632</v>
      </c>
      <c r="M415" s="147">
        <v>654</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1041</v>
      </c>
      <c r="M428" s="66" t="s">
        <v>1043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1042</v>
      </c>
      <c r="M429" s="70" t="s">
        <v>1042</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1286</v>
      </c>
      <c r="K430" s="193" t="str">
        <f>IF(OR(COUNTIF(L430:M430,"未確認")&gt;0,COUNTIF(L430:M430,"~*")&gt;0),"※","")</f>
        <v/>
      </c>
      <c r="L430" s="147">
        <v>632</v>
      </c>
      <c r="M430" s="147">
        <v>654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1286</v>
      </c>
      <c r="K433" s="193" t="str">
        <f>IF(OR(COUNTIF(L433:M433,"未確認")&gt;0,COUNTIF(L433:M433,"~*")&gt;0),"※","")</f>
        <v/>
      </c>
      <c r="L433" s="147">
        <v>632</v>
      </c>
      <c r="M433" s="147">
        <v>654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1041</v>
      </c>
      <c r="M441" s="66" t="s">
        <v>1043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1042</v>
      </c>
      <c r="M442" s="70" t="s">
        <v>1042</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1041</v>
      </c>
      <c r="M466" s="66" t="s">
        <v>1043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1042</v>
      </c>
      <c r="M467" s="70" t="s">
        <v>1042</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83</v>
      </c>
      <c r="K468" s="201" t="str">
        <f t="shared" ref="K468:K475" si="16">IF(OR(COUNTIF(L468:M468,"未確認")&gt;0,COUNTIF(L468:M468,"*")&gt;0),"※","")</f>
        <v/>
      </c>
      <c r="L468" s="117">
        <v>44</v>
      </c>
      <c r="M468" s="117">
        <v>39</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105</v>
      </c>
      <c r="K470" s="201" t="str">
        <f t="shared" si="16"/>
        <v/>
      </c>
      <c r="L470" s="117">
        <v>58</v>
      </c>
      <c r="M470" s="117">
        <v>47</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67</v>
      </c>
      <c r="K481" s="201" t="str">
        <f t="shared" si="18"/>
        <v/>
      </c>
      <c r="L481" s="117">
        <v>35</v>
      </c>
      <c r="M481" s="117">
        <v>32</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91</v>
      </c>
      <c r="K483" s="201" t="str">
        <f t="shared" si="18"/>
        <v/>
      </c>
      <c r="L483" s="117">
        <v>51</v>
      </c>
      <c r="M483" s="117">
        <v>40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1041</v>
      </c>
      <c r="M502" s="66" t="s">
        <v>1043</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1042</v>
      </c>
      <c r="M503" s="70" t="s">
        <v>1042</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1041</v>
      </c>
      <c r="M514" s="66" t="s">
        <v>1043</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1042</v>
      </c>
      <c r="M515" s="70" t="s">
        <v>1042</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1041</v>
      </c>
      <c r="M520" s="66" t="s">
        <v>1043</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1042</v>
      </c>
      <c r="M521" s="70" t="s">
        <v>1042</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1041</v>
      </c>
      <c r="M525" s="66" t="s">
        <v>1043</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1042</v>
      </c>
      <c r="M526" s="70" t="s">
        <v>1042</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1041</v>
      </c>
      <c r="M530" s="66" t="s">
        <v>1043</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1042</v>
      </c>
      <c r="M531" s="70" t="s">
        <v>1042</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1041</v>
      </c>
      <c r="M543" s="66" t="s">
        <v>1043</v>
      </c>
    </row>
    <row r="544" spans="1:22" s="1" customFormat="1" ht="20.25" customHeight="1">
      <c r="A544" s="243"/>
      <c r="C544" s="62"/>
      <c r="D544" s="3"/>
      <c r="E544" s="3"/>
      <c r="F544" s="3"/>
      <c r="G544" s="3"/>
      <c r="H544" s="287"/>
      <c r="I544" s="67" t="s">
        <v>36</v>
      </c>
      <c r="J544" s="68"/>
      <c r="K544" s="186"/>
      <c r="L544" s="70" t="s">
        <v>1042</v>
      </c>
      <c r="M544" s="70" t="s">
        <v>1042</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1040</v>
      </c>
      <c r="M558" s="211" t="s">
        <v>1040</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23.8</v>
      </c>
      <c r="M560" s="211">
        <v>24</v>
      </c>
    </row>
    <row r="561" spans="1:13" s="91" customFormat="1" ht="34.5" customHeight="1">
      <c r="A561" s="251" t="s">
        <v>871</v>
      </c>
      <c r="B561" s="119"/>
      <c r="C561" s="209"/>
      <c r="D561" s="330" t="s">
        <v>377</v>
      </c>
      <c r="E561" s="341"/>
      <c r="F561" s="341"/>
      <c r="G561" s="341"/>
      <c r="H561" s="331"/>
      <c r="I561" s="342"/>
      <c r="J561" s="207"/>
      <c r="K561" s="210"/>
      <c r="L561" s="211">
        <v>14.8</v>
      </c>
      <c r="M561" s="211">
        <v>12.4</v>
      </c>
    </row>
    <row r="562" spans="1:13" s="91" customFormat="1" ht="34.5" customHeight="1">
      <c r="A562" s="251" t="s">
        <v>872</v>
      </c>
      <c r="B562" s="119"/>
      <c r="C562" s="209"/>
      <c r="D562" s="330" t="s">
        <v>989</v>
      </c>
      <c r="E562" s="341"/>
      <c r="F562" s="341"/>
      <c r="G562" s="341"/>
      <c r="H562" s="331"/>
      <c r="I562" s="342"/>
      <c r="J562" s="207"/>
      <c r="K562" s="210"/>
      <c r="L562" s="211">
        <v>13.6</v>
      </c>
      <c r="M562" s="211">
        <v>10.5</v>
      </c>
    </row>
    <row r="563" spans="1:13" s="91" customFormat="1" ht="34.5" customHeight="1">
      <c r="A563" s="251" t="s">
        <v>873</v>
      </c>
      <c r="B563" s="119"/>
      <c r="C563" s="209"/>
      <c r="D563" s="330" t="s">
        <v>379</v>
      </c>
      <c r="E563" s="341"/>
      <c r="F563" s="341"/>
      <c r="G563" s="341"/>
      <c r="H563" s="331"/>
      <c r="I563" s="342"/>
      <c r="J563" s="207"/>
      <c r="K563" s="210"/>
      <c r="L563" s="211">
        <v>10.1</v>
      </c>
      <c r="M563" s="211">
        <v>7.9</v>
      </c>
    </row>
    <row r="564" spans="1:13" s="91" customFormat="1" ht="34.5" customHeight="1">
      <c r="A564" s="251" t="s">
        <v>874</v>
      </c>
      <c r="B564" s="119"/>
      <c r="C564" s="209"/>
      <c r="D564" s="330" t="s">
        <v>380</v>
      </c>
      <c r="E564" s="341"/>
      <c r="F564" s="341"/>
      <c r="G564" s="341"/>
      <c r="H564" s="331"/>
      <c r="I564" s="342"/>
      <c r="J564" s="207"/>
      <c r="K564" s="210"/>
      <c r="L564" s="211">
        <v>25.5</v>
      </c>
      <c r="M564" s="211">
        <v>21.5</v>
      </c>
    </row>
    <row r="565" spans="1:13" s="91" customFormat="1" ht="34.5" customHeight="1">
      <c r="A565" s="251" t="s">
        <v>875</v>
      </c>
      <c r="B565" s="119"/>
      <c r="C565" s="280"/>
      <c r="D565" s="330" t="s">
        <v>869</v>
      </c>
      <c r="E565" s="341"/>
      <c r="F565" s="341"/>
      <c r="G565" s="341"/>
      <c r="H565" s="331"/>
      <c r="I565" s="342"/>
      <c r="J565" s="207"/>
      <c r="K565" s="210"/>
      <c r="L565" s="211">
        <v>1.8</v>
      </c>
      <c r="M565" s="211">
        <v>2.2999999999999998</v>
      </c>
    </row>
    <row r="566" spans="1:13" s="91" customFormat="1" ht="34.5" customHeight="1">
      <c r="A566" s="251" t="s">
        <v>876</v>
      </c>
      <c r="B566" s="119"/>
      <c r="C566" s="285"/>
      <c r="D566" s="330" t="s">
        <v>990</v>
      </c>
      <c r="E566" s="341"/>
      <c r="F566" s="341"/>
      <c r="G566" s="341"/>
      <c r="H566" s="331"/>
      <c r="I566" s="342"/>
      <c r="J566" s="213"/>
      <c r="K566" s="214"/>
      <c r="L566" s="211">
        <v>28.1</v>
      </c>
      <c r="M566" s="211">
        <v>23.1</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1041</v>
      </c>
      <c r="M588" s="66" t="s">
        <v>1043</v>
      </c>
    </row>
    <row r="589" spans="1:22" s="1" customFormat="1" ht="20.25" customHeight="1">
      <c r="A589" s="243"/>
      <c r="C589" s="62"/>
      <c r="D589" s="3"/>
      <c r="E589" s="3"/>
      <c r="F589" s="3"/>
      <c r="G589" s="3"/>
      <c r="H589" s="287"/>
      <c r="I589" s="67" t="s">
        <v>36</v>
      </c>
      <c r="J589" s="68"/>
      <c r="K589" s="186"/>
      <c r="L589" s="70" t="s">
        <v>1042</v>
      </c>
      <c r="M589" s="70" t="s">
        <v>1042</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1041</v>
      </c>
      <c r="M611" s="66" t="s">
        <v>1043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1042</v>
      </c>
      <c r="M612" s="70" t="s">
        <v>1042</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69</v>
      </c>
      <c r="K622" s="201" t="str">
        <f t="shared" si="29"/>
        <v/>
      </c>
      <c r="L622" s="117">
        <v>36</v>
      </c>
      <c r="M622" s="117">
        <v>33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1041</v>
      </c>
      <c r="M629" s="66" t="s">
        <v>1043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1042</v>
      </c>
      <c r="M630" s="70" t="s">
        <v>1042</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t="s">
        <v>541</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62</v>
      </c>
      <c r="K635" s="201" t="str">
        <f t="shared" si="31"/>
        <v/>
      </c>
      <c r="L635" s="117">
        <v>33</v>
      </c>
      <c r="M635" s="117">
        <v>29</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1041</v>
      </c>
      <c r="M644" s="66" t="s">
        <v>1043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1042</v>
      </c>
      <c r="M645" s="70" t="s">
        <v>1042</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105</v>
      </c>
      <c r="K646" s="201" t="str">
        <f t="shared" ref="K646:K660" si="33">IF(OR(COUNTIF(L646:M646,"未確認")&gt;0,COUNTIF(L646:M646,"*")&gt;0),"※","")</f>
        <v/>
      </c>
      <c r="L646" s="117">
        <v>51</v>
      </c>
      <c r="M646" s="117">
        <v>54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105</v>
      </c>
      <c r="K650" s="201" t="str">
        <f t="shared" si="33"/>
        <v/>
      </c>
      <c r="L650" s="117">
        <v>51</v>
      </c>
      <c r="M650" s="117">
        <v>54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101</v>
      </c>
      <c r="K655" s="201" t="str">
        <f t="shared" si="33"/>
        <v/>
      </c>
      <c r="L655" s="117">
        <v>51</v>
      </c>
      <c r="M655" s="117">
        <v>50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92</v>
      </c>
      <c r="K657" s="201" t="str">
        <f t="shared" si="33"/>
        <v/>
      </c>
      <c r="L657" s="117">
        <v>46</v>
      </c>
      <c r="M657" s="117">
        <v>46</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1041</v>
      </c>
      <c r="M665" s="66" t="s">
        <v>1043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1042</v>
      </c>
      <c r="M666" s="70" t="s">
        <v>1042</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1041</v>
      </c>
      <c r="M681" s="66" t="s">
        <v>1043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1042</v>
      </c>
      <c r="M682" s="70" t="s">
        <v>1042</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1041</v>
      </c>
      <c r="M691" s="66" t="s">
        <v>1043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1042</v>
      </c>
      <c r="M692" s="70" t="s">
        <v>1042</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1041</v>
      </c>
      <c r="M704" s="66" t="s">
        <v>1043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1042</v>
      </c>
      <c r="M705" s="70" t="s">
        <v>1042</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CF3B520-8BEB-427A-A0AB-917145CB7E88}"/>
    <hyperlink ref="J71:L71" location="病院!B464" display="・手術の状況" xr:uid="{0A21E4F1-7EF2-4EB4-9182-74075B8C39C2}"/>
    <hyperlink ref="J72:L72" location="病院!B500" display="・がん、脳卒中、心筋梗塞、分娩、精神医療への対応状況" xr:uid="{0188D7F0-9C80-4969-AEDC-F5C54C2221D1}"/>
    <hyperlink ref="J73:L73" location="病院!B541" display="・重症患者への対応状況" xr:uid="{69E69190-5D9A-4535-95A1-B293052A0CF8}"/>
    <hyperlink ref="J74:L74" location="病院!B586" display="・救急医療の実施状況" xr:uid="{881BF4EE-6ED8-48CD-9CE1-B6B22047D575}"/>
    <hyperlink ref="J75:L75" location="病院!B609" display="・急性期後の支援、在宅復帰の支援の状況" xr:uid="{A7693236-8485-47E6-8753-8E740D7949FB}"/>
    <hyperlink ref="J76:L76" location="病院!B627" display="・全身管理の状況" xr:uid="{4DC7AD54-2BFA-42C3-9E23-EBFCB56505F2}"/>
    <hyperlink ref="J78:L78" location="病院!B679" display="・長期療養患者の受入状況" xr:uid="{EBD80A79-1ABE-4E41-8E70-87551AFCDB35}"/>
    <hyperlink ref="J77:L77" location="病院!B642" display="・リハビリテーションの実施状況" xr:uid="{0308090E-5CD1-4826-ACBC-A70405484007}"/>
    <hyperlink ref="J79:L79" location="病院!B689" display="・重度の障害児等の受入状況" xr:uid="{62A25538-EC62-4A53-8847-397B2E78AD7F}"/>
    <hyperlink ref="J80:L80" location="病院!B702" display="・医科歯科の連携状況" xr:uid="{1F0F6F6C-64BE-4C80-9D14-A42B377E816D}"/>
    <hyperlink ref="M71:N71" location="'病院(H30案)'!B448" display="・手術の状況" xr:uid="{6D528DFD-CA04-4A72-919B-24A0810DDCB4}"/>
    <hyperlink ref="M72:N72" location="'病院(H30案)'!B484" display="・がん、脳卒中、心筋梗塞、分娩、精神医療への対応状況" xr:uid="{E8029B24-A01C-40F4-90A7-508450589147}"/>
    <hyperlink ref="M73:N73" location="'病院(H30案)'!B525" display="・重症患者への対応状況" xr:uid="{61DC7031-EB2A-4467-A7F8-436DC6BF7704}"/>
    <hyperlink ref="M74:N74" location="'病院(H30案)'!B570" display="・救急医療の実施状況" xr:uid="{F1022705-A955-46CD-9860-4C8B9BF0A034}"/>
    <hyperlink ref="M75:N75" location="'病院(H30案)'!B593" display="・急性期後の支援、在宅復帰の支援の状況" xr:uid="{27E91D24-20F5-47DA-8C37-B9C4CE032925}"/>
    <hyperlink ref="C71:G71" location="病院!B87" display="・設置主体" xr:uid="{BB407113-35AA-493A-938E-80188A8D64F1}"/>
    <hyperlink ref="C72:G72" location="病院!B95" display="・病床の状況" xr:uid="{219DB2DB-F583-458F-80FA-8408A2271769}"/>
    <hyperlink ref="C73:G73" location="病院!B116" display="・診療科" xr:uid="{0BEE9D62-4C4E-46E5-BDBF-A8B4F6651C3F}"/>
    <hyperlink ref="C74:G74" location="病院!B127" display="・入院基本料・特定入院料及び届出病床数" xr:uid="{064B6B20-B298-447E-9067-CB0BC221E308}"/>
    <hyperlink ref="C75:G75" location="病院!B141" display="・算定する入院基本用・特定入院料等の状況" xr:uid="{A1172E97-649A-4822-95A7-7D16CB80E980}"/>
    <hyperlink ref="C76:G76" location="病院!B224" display="・DPC医療機関群の種類" xr:uid="{D4DA607C-6B91-415D-B7DD-42DEA7C38947}"/>
    <hyperlink ref="C77:G77" location="病院!B232" display="・救急告示病院、二次救急医療施設、三次救急医療施設の告示・認定の有無" xr:uid="{B51F562E-BB93-42DD-B7F7-226673BDDE59}"/>
    <hyperlink ref="C78:F78" location="病院!B242" display="・承認の有無" xr:uid="{15CF764D-7073-4BC9-AEE3-FA0425D5636D}"/>
    <hyperlink ref="C79:F79" location="病院!B251" display="・診療報酬の届出の有無" xr:uid="{EC07709C-1265-41AA-8BF8-99E9598CA324}"/>
    <hyperlink ref="C80:F80" location="病院!B261" display="・職員数の状況" xr:uid="{EFE1DE67-24E4-4020-BF69-BCE7CDC99A01}"/>
    <hyperlink ref="C81:F81" location="病院!B320" display="・退院調整部門の設置状況" xr:uid="{0694794D-5509-4F89-B213-99D016969469}"/>
    <hyperlink ref="C82:F82" location="病院!B340" display="・医療機器の台数" xr:uid="{7CE76408-0207-4B3F-901B-5823494EC4C6}"/>
    <hyperlink ref="C83:G83" location="病院!B365" display="・過去1年間の間に病棟の再編・見直しがあった場合の報告対象期間" xr:uid="{9F545228-808C-4076-81D5-034A9A42A4A9}"/>
    <hyperlink ref="H71:I71" location="病院!B388" display="・入院患者の状況（年間）" xr:uid="{86E2CEE6-0B83-45E6-95AF-D6F165DF0143}"/>
    <hyperlink ref="H72:I72" location="病院!B401" display="・入院患者の状況（年間／入棟前の場所・退棟先の場所の状況）" xr:uid="{FEF98432-A6F3-4F37-AA21-EC1E361D21C5}"/>
    <hyperlink ref="H73:I73" location="病院!B426" display="・退院後に在宅医療を必要とする患者の状況" xr:uid="{B264605E-5F0F-407C-9C35-00C9A9B8D6E2}"/>
    <hyperlink ref="H74:I74" location="病院!B438" display="・看取りを行った患者数" xr:uid="{759832FB-007D-412E-844B-4ACCAD75FE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2019-11-15T06:37:06Z</dcterms:modified>
</cp:coreProperties>
</file>