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C67396E-F415-4AF1-8A6A-4FC63BCAF9A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<sst xmlns="http://schemas.openxmlformats.org/spreadsheetml/2006/main" count="3086" uniqueCount="1055">
  <si>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</si>
  <si>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</si>
  <si>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</si>
  <si>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</si>
  <si>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</si>
  <si>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</si>
  <si>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</si>
  <si>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</si>
  <si>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</si>
  <si>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</si>
  <si>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</si>
  <si>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</si>
  <si>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</si>
  <si>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</si>
  <si>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</si>
  <si>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</si>
  <si>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</si>
  <si>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</si>
  <si>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</si>
  <si>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</si>
  <si>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</si>
  <si>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</si>
  <si>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</si>
  <si>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</si>
  <si>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</si>
  <si>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</si>
  <si>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</si>
  <si>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</si>
  <si>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</si>
  <si>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</si>
  <si>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</si>
  <si>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</si>
  <si>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</si>
  <si>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</si>
  <si>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</si>
  <si>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</si>
  <si>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</si>
  <si>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</si>
  <si>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</si>
  <si>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</si>
  <si>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</si>
  <si>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</si>
  <si>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</si>
  <si>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</si>
  <si>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</si>
  <si>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</si>
  <si>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</si>
  <si>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</si>
  <si>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</si>
  <si>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</si>
  <si>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</si>
  <si>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</si>
  <si>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</si>
  <si>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</si>
  <si>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</si>
  <si>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</si>
  <si>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</si>
  <si>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</si>
  <si>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</si>
  <si>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</si>
  <si>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</si>
  <si>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</si>
  <si>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</si>
  <si>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</si>
  <si>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</si>
  <si>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</si>
  <si>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</si>
  <si>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</si>
  <si>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</si>
  <si>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</si>
  <si>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</si>
  <si>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</si>
  <si>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</si>
  <si>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</si>
  <si>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</si>
  <si>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</si>
  <si>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</si>
  <si>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</si>
  <si>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</si>
  <si>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</si>
  <si>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</si>
  <si>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</si>
  <si>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</si>
  <si>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</si>
  <si>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</si>
  <si>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</si>
  <si>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</si>
  <si>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</si>
  <si>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</si>
  <si>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</si>
  <si>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</si>
  <si>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</si>
  <si>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</si>
  <si>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</si>
  <si>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</si>
  <si>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</si>
  <si>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</si>
  <si>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</si>
  <si>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</si>
  <si>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</si>
  <si>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</si>
  <si>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</si>
  <si>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</si>
  <si>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</si>
  <si>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</si>
  <si>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</si>
  <si>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</si>
  <si>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</si>
  <si>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</si>
  <si>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</si>
  <si>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</si>
  <si>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</si>
  <si>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</si>
  <si>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</si>
  <si>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</si>
  <si>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</si>
  <si>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</si>
  <si>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</si>
  <si>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</si>
  <si>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</si>
  <si>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</si>
  <si>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</si>
  <si>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</si>
  <si>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</si>
  <si>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</si>
  <si>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</si>
  <si>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</si>
  <si>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</si>
  <si>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</si>
  <si>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</si>
  <si>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</si>
  <si>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</si>
  <si>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</si>
  <si>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</si>
  <si>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</si>
  <si>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</si>
  <si>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</si>
  <si>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</si>
  <si>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</si>
  <si>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</si>
  <si>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</si>
  <si>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</si>
  <si>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</si>
  <si>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</si>
  <si>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</si>
  <si>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</si>
  <si>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</si>
  <si>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</si>
  <si>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</si>
  <si>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</si>
  <si>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</si>
  <si>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</si>
  <si>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</si>
  <si>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</si>
  <si>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</si>
  <si>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</si>
  <si>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</si>
  <si>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</si>
  <si>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</si>
  <si>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</si>
  <si>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</si>
  <si>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</si>
  <si>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</si>
  <si>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</si>
  <si>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</si>
  <si>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</si>
  <si>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</si>
  <si>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</si>
  <si>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</si>
  <si>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</si>
  <si>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</si>
  <si>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</si>
  <si>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</si>
  <si>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</si>
  <si>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</si>
  <si>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</si>
  <si>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</si>
  <si>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</si>
  <si>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</si>
  <si>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</si>
  <si>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</si>
  <si>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</si>
  <si>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</si>
  <si>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</si>
  <si>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</si>
  <si>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</si>
  <si>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</si>
  <si>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</si>
  <si>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</si>
  <si>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</si>
  <si>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</si>
  <si>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</si>
  <si>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</si>
  <si>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</si>
  <si>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</si>
  <si>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</si>
  <si>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</si>
  <si>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</si>
  <si>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</si>
  <si>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</si>
  <si>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</si>
  <si>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</si>
  <si>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</si>
  <si>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</si>
  <si>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</si>
  <si>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</si>
  <si>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</si>
  <si>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</si>
  <si>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</si>
  <si>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</si>
  <si>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</si>
  <si>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</si>
  <si>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</si>
  <si>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</si>
  <si>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</si>
  <si>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</si>
  <si>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</si>
  <si>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</si>
  <si>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</si>
  <si>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</si>
  <si>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</si>
  <si>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</si>
  <si>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</si>
  <si>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</si>
  <si>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</si>
  <si>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</si>
  <si>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</si>
  <si>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</si>
  <si>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</si>
  <si>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</si>
  <si>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</si>
  <si>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</si>
  <si>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</si>
  <si>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</si>
  <si>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</si>
  <si>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</si>
  <si>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</si>
  <si>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</si>
  <si>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</si>
  <si>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</si>
  <si>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</si>
  <si>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</si>
  <si>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</si>
  <si>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</si>
  <si>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</si>
  <si>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</si>
  <si>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</si>
  <si>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</si>
  <si>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</si>
  <si>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</si>
  <si>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</si>
  <si>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</si>
  <si>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</si>
  <si>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</si>
  <si>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</si>
  <si>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</si>
  <si>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</si>
  <si>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</si>
  <si>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</si>
  <si>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</si>
  <si>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</si>
  <si>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</si>
  <si>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</si>
  <si>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</si>
  <si>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</si>
  <si>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</si>
  <si>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</si>
  <si>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</si>
  <si>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</si>
  <si>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</si>
  <si>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</si>
  <si>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</si>
  <si>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</si>
  <si>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</si>
  <si>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</si>
  <si>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</si>
  <si>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</si>
  <si>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</si>
  <si>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</si>
  <si>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</si>
  <si>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</si>
  <si>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</si>
  <si>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</si>
  <si>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</si>
  <si>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</si>
  <si>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</si>
  <si>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</si>
  <si>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</si>
  <si>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</si>
  <si>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</si>
  <si>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</si>
  <si>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</si>
  <si>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</si>
  <si>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</si>
  <si>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</si>
  <si>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</si>
  <si>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</si>
  <si>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</si>
  <si>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</si>
  <si>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</si>
  <si>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</si>
  <si>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</si>
  <si>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</si>
  <si>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</si>
  <si>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</si>
  <si>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</si>
  <si>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</si>
  <si>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</si>
  <si>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</si>
  <si>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</si>
  <si>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</si>
  <si>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</si>
  <si>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</si>
  <si>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</si>
  <si>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</si>
  <si>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</si>
  <si>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</si>
  <si>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</si>
  <si>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</si>
  <si>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</si>
  <si>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</si>
  <si>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</si>
  <si>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</si>
  <si>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</si>
  <si>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</si>
  <si>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</si>
  <si>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</si>
  <si>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</si>
  <si>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</si>
  <si>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</si>
  <si>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</si>
  <si>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</si>
  <si>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</si>
  <si>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</si>
  <si>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</si>
  <si>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</si>
  <si>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</si>
  <si>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</si>
  <si>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</si>
  <si>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</si>
  <si>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</si>
  <si>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</si>
  <si>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</si>
  <si>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</si>
  <si>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</si>
  <si>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</si>
  <si>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</si>
  <si>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</si>
  <si>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</si>
  <si>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</si>
  <si>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</si>
  <si>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</si>
  <si>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</si>
  <si>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</si>
  <si>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</si>
  <si>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</si>
  <si>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</si>
  <si>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</si>
  <si>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</si>
  <si>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</si>
  <si>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</si>
  <si>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</si>
  <si>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</si>
  <si>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</si>
  <si>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</si>
  <si>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</si>
  <si>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</si>
  <si>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</si>
  <si>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</si>
  <si>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</si>
  <si>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</si>
  <si>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</si>
  <si>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</si>
  <si>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</si>
  <si>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</si>
  <si>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</si>
  <si>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</si>
  <si>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</si>
  <si>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</si>
  <si>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</si>
  <si>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</si>
  <si>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</si>
  <si>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</si>
  <si>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</si>
  <si>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</si>
  <si>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</si>
  <si>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</si>
  <si>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</si>
  <si>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</si>
  <si>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</si>
  <si>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</si>
  <si>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</si>
  <si>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</si>
  <si>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</si>
  <si>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</si>
  <si>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</si>
  <si>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</si>
  <si>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</si>
  <si>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</si>
  <si>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</si>
  <si>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</si>
  <si>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</si>
  <si>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</si>
  <si>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</si>
  <si>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</si>
  <si>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</si>
  <si>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</si>
  <si>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</si>
  <si>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</si>
  <si>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</si>
  <si>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</si>
  <si>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</si>
  <si>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</si>
  <si>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</si>
  <si>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</si>
  <si>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</si>
  <si>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</si>
  <si>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</si>
  <si>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</si>
  <si>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</si>
  <si>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</si>
  <si>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</si>
  <si>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</si>
  <si>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</si>
  <si>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</si>
  <si>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</si>
  <si>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</si>
  <si>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</si>
  <si>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</si>
  <si>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</si>
  <si>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</si>
  <si>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</si>
  <si>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</si>
  <si>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</si>
  <si>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</si>
  <si>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</si>
  <si>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</si>
  <si>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</si>
  <si>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</si>
  <si>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</si>
  <si>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</si>
  <si>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</si>
  <si>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</si>
  <si>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</si>
  <si>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</si>
  <si>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</si>
  <si>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</si>
  <si>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</si>
  <si>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</si>
  <si>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</si>
  <si>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</si>
  <si>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</si>
  <si>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</si>
  <si>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</si>
  <si>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</si>
  <si>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</si>
  <si>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</si>
  <si>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</si>
  <si>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</si>
  <si>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</si>
  <si>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</si>
  <si>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</si>
  <si>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</si>
  <si>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</si>
  <si>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</si>
  <si>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</si>
  <si>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</si>
  <si>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</si>
  <si>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</si>
  <si>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</si>
  <si>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</si>
  <si>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</si>
  <si>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</si>
  <si>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</si>
  <si>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</si>
  <si>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</si>
  <si>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</si>
  <si>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</si>
  <si>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</si>
  <si>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</si>
  <si>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</si>
  <si>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</si>
  <si>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</si>
  <si>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</si>
  <si>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</si>
  <si>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</si>
  <si>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</si>
  <si>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</si>
  <si>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</si>
  <si>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</si>
  <si>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</si>
  <si>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</si>
  <si>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</si>
  <si>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</si>
  <si>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</si>
  <si>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</si>
  <si>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</si>
  <si>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</si>
  <si>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</si>
  <si>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</si>
  <si>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</si>
  <si>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</si>
  <si>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</si>
  <si>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</si>
  <si>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</si>
  <si>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</si>
  <si>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</si>
  <si>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</si>
  <si>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</si>
  <si>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</si>
  <si>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</si>
  <si>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</si>
  <si>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</si>
  <si>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</si>
  <si>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</si>
  <si>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</si>
  <si>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</si>
  <si>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</si>
  <si>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</si>
  <si>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</si>
  <si>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</si>
  <si>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</si>
  <si>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</si>
  <si>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</si>
  <si>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</si>
  <si>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</si>
  <si>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</si>
  <si>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</si>
  <si>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</si>
  <si>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</si>
  <si>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</si>
  <si>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</si>
  <si>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</si>
  <si>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</si>
  <si>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</si>
  <si>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</si>
  <si>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</si>
  <si>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</si>
  <si>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</si>
  <si>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</si>
  <si>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</si>
  <si>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</si>
  <si>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</si>
  <si>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</si>
  <si>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</si>
  <si>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</si>
  <si>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</si>
  <si>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</si>
  <si>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</si>
  <si>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</si>
  <si>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</si>
  <si>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</si>
  <si>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</si>
  <si>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</si>
  <si>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</si>
  <si>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</si>
  <si>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</si>
  <si>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</si>
  <si>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</si>
  <si>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</si>
  <si>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</si>
  <si>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</si>
  <si>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</si>
  <si>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</si>
  <si>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</si>
  <si>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</si>
  <si>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</si>
  <si>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</si>
  <si>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</si>
  <si>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</si>
  <si>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</si>
  <si>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</si>
  <si>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</si>
  <si>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</si>
  <si>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</si>
  <si>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</si>
  <si>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</si>
  <si>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</si>
  <si>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</si>
  <si>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</si>
  <si>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</si>
  <si>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</si>
  <si>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</si>
  <si>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</si>
  <si>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</si>
  <si>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</si>
  <si>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</si>
  <si>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</si>
  <si>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</si>
  <si>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</si>
  <si>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</si>
  <si>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</si>
  <si>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</si>
  <si>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</si>
  <si>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</si>
  <si>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</si>
  <si>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</si>
  <si>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</si>
  <si>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</si>
  <si>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</si>
  <si>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</si>
  <si>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</si>
  <si>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</si>
  <si>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</si>
  <si>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</si>
  <si>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</si>
  <si>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</si>
  <si>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</si>
  <si>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</si>
  <si>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</si>
  <si>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</si>
  <si>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</si>
  <si>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</si>
  <si>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</si>
  <si>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</si>
  <si>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</si>
  <si>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</si>
  <si>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</si>
  <si>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</si>
  <si>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</si>
  <si>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</si>
  <si>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</si>
  <si>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</si>
  <si>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</si>
  <si>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</si>
  <si>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</si>
  <si>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</si>
  <si>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</si>
  <si>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</si>
  <si>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</si>
  <si>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</si>
  <si>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</si>
  <si>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</si>
  <si>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</si>
  <si>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</si>
  <si>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</si>
  <si>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</si>
  <si>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</si>
  <si>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</si>
  <si>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</si>
  <si>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</si>
  <si>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</si>
  <si>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</si>
  <si>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</si>
  <si>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</si>
  <si>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</si>
  <si>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</si>
  <si>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</si>
  <si>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</si>
  <si>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</si>
  <si>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</si>
  <si>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</si>
  <si>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</si>
  <si>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</si>
  <si>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</si>
  <si>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</si>
  <si>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</si>
  <si>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</si>
  <si>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</si>
  <si>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</si>
  <si>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</si>
  <si>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</si>
  <si>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</si>
  <si>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</si>
  <si>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</si>
  <si>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</si>
  <si>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</si>
  <si>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</si>
  <si>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</si>
  <si>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</si>
  <si>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</si>
  <si>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</si>
  <si>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</si>
  <si>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</si>
  <si>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</si>
  <si>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</si>
  <si>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</si>
  <si>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</si>
  <si>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</si>
  <si>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</si>
  <si>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</si>
  <si>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</si>
  <si>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</si>
  <si>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</si>
  <si>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</si>
  <si>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</si>
  <si>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</si>
  <si>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</si>
  <si>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</si>
  <si>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</si>
  <si>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</si>
  <si>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</si>
  <si>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</si>
  <si>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</si>
  <si>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</si>
  <si>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</si>
  <si>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</si>
  <si>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</si>
  <si>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</si>
  <si>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</si>
  <si>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</si>
  <si>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</si>
  <si>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</si>
  <si>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</si>
  <si>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</si>
  <si>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</si>
  <si>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</si>
  <si>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</si>
  <si>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</si>
  <si>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</si>
  <si>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</si>
  <si>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</si>
  <si>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</si>
  <si>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</si>
  <si>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</si>
  <si>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</si>
  <si>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</si>
  <si>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</si>
  <si>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</si>
  <si>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</si>
  <si>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</si>
  <si>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</si>
  <si>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</si>
  <si>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</si>
  <si>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</si>
  <si>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</si>
  <si>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</si>
  <si>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</si>
  <si>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</si>
  <si>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</si>
  <si>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</si>
  <si>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</si>
  <si>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</si>
  <si>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</si>
  <si>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</si>
  <si>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</si>
  <si>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</si>
  <si>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</si>
  <si>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</si>
  <si>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</si>
  <si>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</si>
  <si>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</si>
  <si>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</si>
  <si>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</si>
  <si>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</si>
  <si>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</si>
  <si>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</si>
  <si>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</si>
  <si>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</si>
  <si>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</si>
  <si>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</si>
  <si>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</si>
  <si>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</si>
  <si>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</si>
  <si>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</si>
  <si>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</si>
  <si>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</si>
  <si>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</si>
  <si>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</si>
  <si>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</si>
  <si>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</si>
  <si>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</si>
  <si>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</si>
  <si>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</si>
  <si>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</si>
  <si>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</si>
  <si>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</si>
  <si>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</si>
  <si>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</si>
  <si>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</si>
  <si>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</si>
  <si>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</si>
  <si>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</si>
  <si>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</si>
  <si>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</si>
  <si>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</si>
  <si>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</si>
  <si>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</si>
  <si>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</si>
  <si>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</si>
  <si>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</si>
  <si>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</si>
  <si>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</si>
  <si>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</si>
  <si>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</si>
  <si>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</si>
  <si>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</si>
  <si>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</si>
  <si>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</si>
  <si>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</si>
  <si>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</si>
  <si>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</si>
  <si>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</si>
  <si>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</si>
  <si>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</si>
  <si>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</si>
  <si>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</si>
  <si>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</si>
  <si>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</si>
  <si>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</si>
  <si>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</si>
  <si>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</si>
  <si>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</si>
  <si>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</si>
  <si>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</si>
  <si>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</si>
  <si>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</si>
  <si>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</si>
  <si>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</si>
  <si>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</si>
  <si>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</si>
  <si>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</si>
  <si>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</si>
  <si>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</si>
  <si>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</si>
  <si>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</si>
  <si>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</si>
  <si>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</si>
  <si>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</si>
  <si>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</si>
  <si>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</si>
  <si>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</si>
  <si>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</si>
  <si>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</si>
  <si>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</si>
  <si>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</si>
  <si>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</si>
  <si>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</si>
  <si>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</si>
  <si>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</si>
  <si>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</si>
  <si>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</si>
  <si>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</si>
  <si>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</si>
  <si>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</si>
  <si>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</si>
  <si>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</si>
  <si>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</si>
  <si>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</si>
  <si>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</si>
  <si>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</si>
  <si>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</si>
  <si>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</si>
  <si>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</si>
  <si>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</si>
  <si>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</si>
  <si>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</si>
  <si>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</si>
  <si>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</si>
  <si>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</si>
  <si>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</si>
  <si>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</si>
  <si>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</si>
  <si>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</si>
  <si>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</si>
  <si>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</si>
  <si>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</si>
  <si>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</si>
  <si>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</si>
  <si>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</si>
  <si>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</si>
  <si>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</si>
  <si>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</si>
  <si>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</si>
  <si>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</si>
  <si>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</si>
  <si>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</si>
  <si>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</si>
  <si>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</si>
  <si>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</si>
  <si>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</si>
  <si>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</si>
  <si>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</si>
  <si>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</si>
  <si>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</si>
  <si>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</si>
  <si>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</si>
  <si>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</si>
  <si>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</si>
  <si>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</si>
  <si>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</si>
  <si>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</si>
  <si>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</si>
  <si>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</si>
  <si>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</si>
  <si>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</si>
  <si>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</si>
  <si>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</si>
  <si>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</si>
  <si>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</si>
  <si>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</si>
  <si>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</si>
  <si>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</si>
  <si>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</si>
  <si>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</si>
  <si>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</si>
  <si>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</si>
  <si>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</si>
  <si>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</si>
  <si>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</si>
  <si>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</si>
  <si>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</si>
  <si>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</si>
  <si>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</si>
  <si>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</si>
  <si>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</si>
  <si>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</si>
  <si>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</si>
  <si>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</si>
  <si>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</si>
  <si>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</si>
  <si>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</si>
  <si>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</si>
  <si>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</si>
  <si>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</si>
  <si>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</si>
  <si>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</si>
  <si>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</si>
  <si>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</si>
  <si>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</si>
  <si>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</si>
  <si>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</si>
  <si>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</si>
  <si>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</si>
  <si>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</si>
  <si>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</si>
  <si>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</si>
  <si>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</si>
  <si>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</si>
  <si>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</si>
  <si>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</si>
  <si>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</si>
  <si>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</si>
  <si>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</si>
  <si>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</si>
  <si>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</si>
  <si>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</si>
  <si>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</si>
  <si>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</si>
  <si>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</si>
  <si>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</si>
  <si>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</si>
  <si>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</si>
  <si>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</si>
  <si>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</si>
  <si>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</si>
  <si>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</si>
  <si>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</si>
  <si>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</si>
  <si>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</si>
  <si>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</si>
  <si>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</si>
  <si>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</si>
  <si>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</si>
  <si>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</si>
  <si>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</si>
  <si>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</si>
  <si>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</si>
  <si>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</si>
  <si>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</si>
  <si>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</si>
  <si>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</si>
  <si>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</si>
  <si>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</si>
  <si>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</si>
  <si>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</si>
  <si>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</si>
  <si>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</si>
  <si>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</si>
  <si>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</si>
  <si>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</si>
  <si>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</si>
  <si>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</si>
  <si>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</si>
  <si>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</si>
  <si>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</si>
  <si>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</si>
  <si>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</si>
  <si>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</si>
  <si>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</si>
  <si>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</si>
  <si>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</si>
  <si>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</si>
  <si>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</si>
  <si>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</si>
  <si>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</si>
  <si>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</si>
  <si>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</si>
  <si>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</si>
  <si>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</si>
  <si>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</si>
  <si>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</si>
  <si>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</si>
  <si>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</si>
  <si>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</si>
  <si>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</si>
  <si>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</si>
  <si>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</si>
  <si>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</si>
  <si>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</si>
  <si>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</si>
  <si>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</si>
  <si>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</si>
  <si>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</si>
  <si>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</si>
  <si>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</si>
  <si>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</si>
  <si>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</si>
  <si>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</si>
  <si>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</si>
  <si>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</si>
  <si>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</si>
  <si>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</si>
  <si>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</si>
  <si>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</si>
  <si>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</si>
  <si>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</si>
  <si>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</si>
  <si>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</si>
  <si>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</si>
  <si>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</si>
  <si>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</si>
  <si>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</si>
  <si>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</si>
  <si>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</si>
  <si>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</si>
  <si>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</si>
  <si>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</si>
  <si>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</si>
  <si>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</si>
  <si>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</si>
  <si>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</si>
  <si>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</si>
  <si>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</si>
  <si>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千葉白井病院</t>
    <phoneticPr fontId="3"/>
  </si>
  <si>
    <t>〒270-1422 白井市復１４３９－２</t>
    <phoneticPr fontId="3"/>
  </si>
  <si>
    <t>〇</t>
  </si>
  <si>
    <t>2018年7月</t>
  </si>
  <si>
    <t>個人</t>
  </si>
  <si>
    <t>複数の診療科で活用</t>
  </si>
  <si>
    <t>内科</t>
  </si>
  <si>
    <t>整形外科</t>
  </si>
  <si>
    <t>耳鼻咽喉科</t>
  </si>
  <si>
    <t>地域一般入院料１</t>
  </si>
  <si>
    <t>ＤＰＣ病院ではない</t>
  </si>
  <si>
    <t>有</t>
  </si>
  <si>
    <t>看護必要度Ⅰ</t>
    <phoneticPr fontId="3"/>
  </si>
  <si>
    <t>地域一般病棟</t>
  </si>
  <si>
    <t>急性期機能</t>
  </si>
  <si>
    <t>リハビリテーション科</t>
  </si>
  <si>
    <t>回復期ﾘﾊﾋﾞﾘﾃｰｼｮﾝ病棟入院料２</t>
  </si>
  <si>
    <t>-</t>
    <phoneticPr fontId="3"/>
  </si>
  <si>
    <t>体制強化加算１の届出有り</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</si>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</sst>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380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1047</v>
      </c>
      <c r="M9" s="282" t="s">
        <v>1053</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t="s">
        <v>1036</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1047</v>
      </c>
      <c r="M22" s="282" t="s">
        <v>1053</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t="s">
        <v>1036</v>
      </c>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1047</v>
      </c>
      <c r="M35" s="282" t="s">
        <v>1053</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1047</v>
      </c>
      <c r="M44" s="282" t="s">
        <v>1053</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t="s">
        <v>1036</v>
      </c>
      <c r="M46" s="25"/>
    </row>
    <row r="47" spans="1:22" s="21" customFormat="1" ht="34.5" customHeight="1">
      <c r="A47" s="278" t="s">
        <v>981</v>
      </c>
      <c r="B47" s="24"/>
      <c r="C47" s="19"/>
      <c r="D47" s="19"/>
      <c r="E47" s="19"/>
      <c r="F47" s="19"/>
      <c r="G47" s="19"/>
      <c r="H47" s="20"/>
      <c r="I47" s="305" t="s">
        <v>4</v>
      </c>
      <c r="J47" s="306"/>
      <c r="K47" s="307"/>
      <c r="L47" s="29"/>
      <c r="M47" s="29" t="s">
        <v>1036</v>
      </c>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c r="M52" s="29"/>
    </row>
    <row r="53" spans="1:13" s="21" customFormat="1" ht="34.5" customHeight="1">
      <c r="A53" s="278" t="s">
        <v>981</v>
      </c>
      <c r="B53" s="17"/>
      <c r="C53" s="19"/>
      <c r="D53" s="19"/>
      <c r="E53" s="19"/>
      <c r="F53" s="19"/>
      <c r="G53" s="19"/>
      <c r="H53" s="20"/>
      <c r="I53" s="308" t="s">
        <v>982</v>
      </c>
      <c r="J53" s="308"/>
      <c r="K53" s="308"/>
      <c r="L53" s="29" t="s">
        <v>1037</v>
      </c>
      <c r="M53" s="29" t="s">
        <v>1037</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40.5">
      <c r="A89" s="243"/>
      <c r="B89" s="18"/>
      <c r="C89" s="62"/>
      <c r="D89" s="3"/>
      <c r="E89" s="3"/>
      <c r="F89" s="3"/>
      <c r="G89" s="3"/>
      <c r="H89" s="287"/>
      <c r="I89" s="287"/>
      <c r="J89" s="64" t="s">
        <v>35</v>
      </c>
      <c r="K89" s="65"/>
      <c r="L89" s="262" t="s">
        <v>1047</v>
      </c>
      <c r="M89" s="262" t="s">
        <v>1053</v>
      </c>
    </row>
    <row r="90" spans="1:23" s="21" customFormat="1">
      <c r="A90" s="243"/>
      <c r="B90" s="1"/>
      <c r="C90" s="3"/>
      <c r="D90" s="3"/>
      <c r="E90" s="3"/>
      <c r="F90" s="3"/>
      <c r="G90" s="3"/>
      <c r="H90" s="287"/>
      <c r="I90" s="67" t="s">
        <v>36</v>
      </c>
      <c r="J90" s="68"/>
      <c r="K90" s="69"/>
      <c r="L90" s="262" t="s">
        <v>1048</v>
      </c>
      <c r="M90" s="262" t="s">
        <v>1054</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1054</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100</v>
      </c>
      <c r="K99" s="237" t="str">
        <f>IF(OR(COUNTIF(L99:M99,"未確認")&gt;0,COUNTIF(L99:M99,"~*")&gt;0),"※","")</f>
        <v/>
      </c>
      <c r="L99" s="258">
        <v>45</v>
      </c>
      <c r="M99" s="258">
        <v>55</v>
      </c>
    </row>
    <row r="100" spans="1:22" s="83" customFormat="1" ht="34.5" customHeight="1">
      <c r="A100" s="244" t="s">
        <v>611</v>
      </c>
      <c r="B100" s="84"/>
      <c r="C100" s="395"/>
      <c r="D100" s="396"/>
      <c r="E100" s="408"/>
      <c r="F100" s="409"/>
      <c r="G100" s="414" t="s">
        <v>44</v>
      </c>
      <c r="H100" s="416"/>
      <c r="I100" s="419"/>
      <c r="J100" s="256">
        <f t="shared" si="0"/>
        <v>45</v>
      </c>
      <c r="K100" s="237" t="str">
        <f>IF(OR(COUNTIF(L100:M100,"未確認")&gt;0,COUNTIF(L100:M100,"~*")&gt;0),"※","")</f>
        <v/>
      </c>
      <c r="L100" s="258">
        <v>45</v>
      </c>
      <c r="M100" s="258">
        <v>0</v>
      </c>
    </row>
    <row r="101" spans="1:22" s="83" customFormat="1" ht="34.5" customHeight="1">
      <c r="A101" s="244" t="s">
        <v>610</v>
      </c>
      <c r="B101" s="84"/>
      <c r="C101" s="395"/>
      <c r="D101" s="396"/>
      <c r="E101" s="319" t="s">
        <v>45</v>
      </c>
      <c r="F101" s="320"/>
      <c r="G101" s="320"/>
      <c r="H101" s="321"/>
      <c r="I101" s="419"/>
      <c r="J101" s="256">
        <f t="shared" si="0"/>
        <v>87</v>
      </c>
      <c r="K101" s="237" t="str">
        <f>IF(OR(COUNTIF(L101:M101,"未確認")&gt;0,COUNTIF(L101:M101,"~*")&gt;0),"※","")</f>
        <v/>
      </c>
      <c r="L101" s="258">
        <v>44</v>
      </c>
      <c r="M101" s="258">
        <v>43</v>
      </c>
    </row>
    <row r="102" spans="1:22" s="83" customFormat="1" ht="34.5" customHeight="1">
      <c r="A102" s="244" t="s">
        <v>610</v>
      </c>
      <c r="B102" s="84"/>
      <c r="C102" s="376"/>
      <c r="D102" s="378"/>
      <c r="E102" s="316" t="s">
        <v>612</v>
      </c>
      <c r="F102" s="317"/>
      <c r="G102" s="317"/>
      <c r="H102" s="318"/>
      <c r="I102" s="419"/>
      <c r="J102" s="256">
        <f t="shared" si="0"/>
        <v>100</v>
      </c>
      <c r="K102" s="237" t="str">
        <f t="shared" ref="K102:K111" si="1">IF(OR(COUNTIF(L101:M101,"未確認")&gt;0,COUNTIF(L101:M101,"~*")&gt;0),"※","")</f>
        <v/>
      </c>
      <c r="L102" s="258">
        <v>45</v>
      </c>
      <c r="M102" s="258">
        <v>55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1054</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1049</v>
      </c>
    </row>
    <row r="122" spans="1:22" s="83" customFormat="1" ht="40.5" customHeight="1">
      <c r="A122" s="244" t="s">
        <v>619</v>
      </c>
      <c r="B122" s="1"/>
      <c r="C122" s="295"/>
      <c r="D122" s="297"/>
      <c r="E122" s="395"/>
      <c r="F122" s="417"/>
      <c r="G122" s="417"/>
      <c r="H122" s="396"/>
      <c r="I122" s="353"/>
      <c r="J122" s="101"/>
      <c r="K122" s="102"/>
      <c r="L122" s="98" t="s">
        <v>1041</v>
      </c>
      <c r="M122" s="98" t="s">
        <v>1041</v>
      </c>
    </row>
    <row r="123" spans="1:22" s="83" customFormat="1" ht="40.5" customHeight="1">
      <c r="A123" s="244" t="s">
        <v>620</v>
      </c>
      <c r="B123" s="1"/>
      <c r="C123" s="289"/>
      <c r="D123" s="290"/>
      <c r="E123" s="376"/>
      <c r="F123" s="377"/>
      <c r="G123" s="377"/>
      <c r="H123" s="378"/>
      <c r="I123" s="340"/>
      <c r="J123" s="105"/>
      <c r="K123" s="106"/>
      <c r="L123" s="98" t="s">
        <v>1042</v>
      </c>
      <c r="M123" s="98" t="s">
        <v>1040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1054</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c r="M131" s="98" t="s">
        <v>1050</v>
      </c>
    </row>
    <row r="132" spans="1:22" s="83" customFormat="1" ht="34.5" customHeight="1">
      <c r="A132" s="244" t="s">
        <v>621</v>
      </c>
      <c r="B132" s="84"/>
      <c r="C132" s="295"/>
      <c r="D132" s="297"/>
      <c r="E132" s="319" t="s">
        <v>58</v>
      </c>
      <c r="F132" s="320"/>
      <c r="G132" s="320"/>
      <c r="H132" s="321"/>
      <c r="I132" s="388"/>
      <c r="J132" s="101"/>
      <c r="K132" s="102"/>
      <c r="L132" s="82">
        <v>45</v>
      </c>
      <c r="M132" s="82">
        <v>55</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1054</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84</v>
      </c>
      <c r="K152" s="264" t="str">
        <f t="shared" si="3"/>
        <v/>
      </c>
      <c r="L152" s="117">
        <v>84</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t="s">
        <v>541</v>
      </c>
    </row>
    <row r="156" spans="1:13"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50</v>
      </c>
      <c r="K195" s="264" t="str">
        <f t="shared" si="5"/>
        <v/>
      </c>
      <c r="L195" s="117">
        <v>0</v>
      </c>
      <c r="M195" s="117">
        <v>50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1054</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1054</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c r="M236" s="127"/>
    </row>
    <row r="237" spans="1:22" s="83" customFormat="1" ht="34.5" customHeight="1">
      <c r="A237" s="248" t="s">
        <v>627</v>
      </c>
      <c r="B237" s="119"/>
      <c r="C237" s="319" t="s">
        <v>130</v>
      </c>
      <c r="D237" s="320"/>
      <c r="E237" s="320"/>
      <c r="F237" s="320"/>
      <c r="G237" s="320"/>
      <c r="H237" s="321"/>
      <c r="I237" s="406"/>
      <c r="J237" s="260" t="s">
        <v>1045</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1054</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1054</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1054</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7.5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26</v>
      </c>
      <c r="K269" s="81" t="str">
        <f t="shared" si="8"/>
        <v/>
      </c>
      <c r="L269" s="147">
        <v>15</v>
      </c>
      <c r="M269" s="147">
        <v>11</v>
      </c>
    </row>
    <row r="270" spans="1:22" s="83" customFormat="1" ht="34.5" customHeight="1">
      <c r="A270" s="249" t="s">
        <v>725</v>
      </c>
      <c r="B270" s="120"/>
      <c r="C270" s="370"/>
      <c r="D270" s="370"/>
      <c r="E270" s="370"/>
      <c r="F270" s="370"/>
      <c r="G270" s="370" t="s">
        <v>148</v>
      </c>
      <c r="H270" s="370"/>
      <c r="I270" s="403"/>
      <c r="J270" s="266">
        <f t="shared" si="9"/>
        <v>3.0999999999999996</v>
      </c>
      <c r="K270" s="81" t="str">
        <f t="shared" si="8"/>
        <v/>
      </c>
      <c r="L270" s="148">
        <v>1.7</v>
      </c>
      <c r="M270" s="148">
        <v>1.4</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7</v>
      </c>
      <c r="M271" s="147">
        <v>3</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0.3</v>
      </c>
      <c r="M272" s="148">
        <v>0.2</v>
      </c>
    </row>
    <row r="273" spans="1:13" s="83" customFormat="1" ht="34.5" customHeight="1">
      <c r="A273" s="249" t="s">
        <v>727</v>
      </c>
      <c r="B273" s="120"/>
      <c r="C273" s="370" t="s">
        <v>152</v>
      </c>
      <c r="D273" s="371"/>
      <c r="E273" s="371"/>
      <c r="F273" s="371"/>
      <c r="G273" s="370" t="s">
        <v>146</v>
      </c>
      <c r="H273" s="370"/>
      <c r="I273" s="403"/>
      <c r="J273" s="266">
        <f t="shared" si="9"/>
        <v>11</v>
      </c>
      <c r="K273" s="81" t="str">
        <f t="shared" si="8"/>
        <v/>
      </c>
      <c r="L273" s="147">
        <v>4</v>
      </c>
      <c r="M273" s="147">
        <v>7</v>
      </c>
    </row>
    <row r="274" spans="1:13" s="83" customFormat="1" ht="34.5" customHeight="1">
      <c r="A274" s="249" t="s">
        <v>727</v>
      </c>
      <c r="B274" s="120"/>
      <c r="C274" s="371"/>
      <c r="D274" s="371"/>
      <c r="E274" s="371"/>
      <c r="F274" s="371"/>
      <c r="G274" s="370" t="s">
        <v>148</v>
      </c>
      <c r="H274" s="370"/>
      <c r="I274" s="403"/>
      <c r="J274" s="266">
        <f t="shared" si="9"/>
        <v>2.4</v>
      </c>
      <c r="K274" s="81" t="str">
        <f t="shared" si="8"/>
        <v/>
      </c>
      <c r="L274" s="148">
        <v>1.8</v>
      </c>
      <c r="M274" s="148">
        <v>0.6</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17</v>
      </c>
      <c r="K277" s="81" t="str">
        <f t="shared" si="8"/>
        <v/>
      </c>
      <c r="L277" s="147">
        <v>8</v>
      </c>
      <c r="M277" s="147">
        <v>9</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5</v>
      </c>
      <c r="K279" s="81" t="str">
        <f t="shared" si="8"/>
        <v/>
      </c>
      <c r="L279" s="147">
        <v>2</v>
      </c>
      <c r="M279" s="147">
        <v>3</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3</v>
      </c>
      <c r="K281" s="81" t="str">
        <f t="shared" si="8"/>
        <v/>
      </c>
      <c r="L281" s="147">
        <v>1</v>
      </c>
      <c r="M281" s="147">
        <v>2</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5</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4</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5</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1054</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1</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2</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1054</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1053</v>
      </c>
    </row>
    <row r="368" spans="1:22" s="118" customFormat="1" ht="20.25" customHeight="1">
      <c r="A368" s="243"/>
      <c r="B368" s="1"/>
      <c r="C368" s="3"/>
      <c r="D368" s="3"/>
      <c r="E368" s="3"/>
      <c r="F368" s="3"/>
      <c r="G368" s="3"/>
      <c r="H368" s="287"/>
      <c r="I368" s="67" t="s">
        <v>36</v>
      </c>
      <c r="J368" s="170"/>
      <c r="K368" s="79"/>
      <c r="L368" s="137" t="s">
        <v>1048</v>
      </c>
      <c r="M368" s="137" t="s">
        <v>1054</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1054</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1013</v>
      </c>
      <c r="K392" s="81" t="str">
        <f t="shared" ref="K392:K397" si="12">IF(OR(COUNTIF(L392:M392,"未確認")&gt;0,COUNTIF(L392:M392,"~*")&gt;0),"※","")</f>
        <v/>
      </c>
      <c r="L392" s="147">
        <v>817</v>
      </c>
      <c r="M392" s="147">
        <v>196</v>
      </c>
    </row>
    <row r="393" spans="1:22" s="83" customFormat="1" ht="34.5" customHeight="1">
      <c r="A393" s="249" t="s">
        <v>773</v>
      </c>
      <c r="B393" s="84"/>
      <c r="C393" s="369"/>
      <c r="D393" s="379"/>
      <c r="E393" s="319" t="s">
        <v>224</v>
      </c>
      <c r="F393" s="320"/>
      <c r="G393" s="320"/>
      <c r="H393" s="321"/>
      <c r="I393" s="342"/>
      <c r="J393" s="140">
        <f t="shared" si="11"/>
        <v>491</v>
      </c>
      <c r="K393" s="81" t="str">
        <f t="shared" si="12"/>
        <v/>
      </c>
      <c r="L393" s="147">
        <v>303</v>
      </c>
      <c r="M393" s="147">
        <v>188</v>
      </c>
    </row>
    <row r="394" spans="1:22" s="83" customFormat="1" ht="34.5" customHeight="1">
      <c r="A394" s="250" t="s">
        <v>774</v>
      </c>
      <c r="B394" s="84"/>
      <c r="C394" s="369"/>
      <c r="D394" s="380"/>
      <c r="E394" s="319" t="s">
        <v>225</v>
      </c>
      <c r="F394" s="320"/>
      <c r="G394" s="320"/>
      <c r="H394" s="321"/>
      <c r="I394" s="342"/>
      <c r="J394" s="140">
        <f t="shared" si="11"/>
        <v>502</v>
      </c>
      <c r="K394" s="81" t="str">
        <f t="shared" si="12"/>
        <v/>
      </c>
      <c r="L394" s="147">
        <v>494</v>
      </c>
      <c r="M394" s="147">
        <v>8</v>
      </c>
    </row>
    <row r="395" spans="1:22" s="83" customFormat="1" ht="34.5" customHeight="1">
      <c r="A395" s="250" t="s">
        <v>775</v>
      </c>
      <c r="B395" s="84"/>
      <c r="C395" s="369"/>
      <c r="D395" s="381"/>
      <c r="E395" s="319" t="s">
        <v>226</v>
      </c>
      <c r="F395" s="320"/>
      <c r="G395" s="320"/>
      <c r="H395" s="321"/>
      <c r="I395" s="342"/>
      <c r="J395" s="140">
        <f t="shared" si="11"/>
        <v>20</v>
      </c>
      <c r="K395" s="81" t="str">
        <f t="shared" si="12"/>
        <v/>
      </c>
      <c r="L395" s="147">
        <v>20</v>
      </c>
      <c r="M395" s="147">
        <v>0</v>
      </c>
    </row>
    <row r="396" spans="1:22" s="83" customFormat="1" ht="34.5" customHeight="1">
      <c r="A396" s="250" t="s">
        <v>776</v>
      </c>
      <c r="B396" s="1"/>
      <c r="C396" s="369"/>
      <c r="D396" s="319" t="s">
        <v>227</v>
      </c>
      <c r="E396" s="320"/>
      <c r="F396" s="320"/>
      <c r="G396" s="320"/>
      <c r="H396" s="321"/>
      <c r="I396" s="342"/>
      <c r="J396" s="140">
        <f t="shared" si="11"/>
        <v>25423</v>
      </c>
      <c r="K396" s="81" t="str">
        <f t="shared" si="12"/>
        <v/>
      </c>
      <c r="L396" s="147">
        <v>12179</v>
      </c>
      <c r="M396" s="147">
        <v>13244</v>
      </c>
    </row>
    <row r="397" spans="1:22" s="83" customFormat="1" ht="34.5" customHeight="1">
      <c r="A397" s="250" t="s">
        <v>777</v>
      </c>
      <c r="B397" s="119"/>
      <c r="C397" s="369"/>
      <c r="D397" s="319" t="s">
        <v>228</v>
      </c>
      <c r="E397" s="320"/>
      <c r="F397" s="320"/>
      <c r="G397" s="320"/>
      <c r="H397" s="321"/>
      <c r="I397" s="343"/>
      <c r="J397" s="140">
        <f t="shared" si="11"/>
        <v>1010</v>
      </c>
      <c r="K397" s="81" t="str">
        <f t="shared" si="12"/>
        <v/>
      </c>
      <c r="L397" s="147">
        <v>819</v>
      </c>
      <c r="M397" s="147">
        <v>191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1054</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1013</v>
      </c>
      <c r="K405" s="81" t="str">
        <f t="shared" ref="K405:K422" si="14">IF(OR(COUNTIF(L405:M405,"未確認")&gt;0,COUNTIF(L405:M405,"~*")&gt;0),"※","")</f>
        <v/>
      </c>
      <c r="L405" s="147">
        <v>817</v>
      </c>
      <c r="M405" s="147">
        <v>196</v>
      </c>
    </row>
    <row r="406" spans="1:22" s="83" customFormat="1" ht="34.5" customHeight="1">
      <c r="A406" s="251" t="s">
        <v>779</v>
      </c>
      <c r="B406" s="119"/>
      <c r="C406" s="368"/>
      <c r="D406" s="374" t="s">
        <v>233</v>
      </c>
      <c r="E406" s="376" t="s">
        <v>234</v>
      </c>
      <c r="F406" s="377"/>
      <c r="G406" s="377"/>
      <c r="H406" s="378"/>
      <c r="I406" s="360"/>
      <c r="J406" s="140">
        <f t="shared" si="13"/>
        <v>65</v>
      </c>
      <c r="K406" s="81" t="str">
        <f t="shared" si="14"/>
        <v/>
      </c>
      <c r="L406" s="147">
        <v>14</v>
      </c>
      <c r="M406" s="147">
        <v>51</v>
      </c>
    </row>
    <row r="407" spans="1:22" s="83" customFormat="1" ht="34.5" customHeight="1">
      <c r="A407" s="251" t="s">
        <v>780</v>
      </c>
      <c r="B407" s="119"/>
      <c r="C407" s="368"/>
      <c r="D407" s="368"/>
      <c r="E407" s="319" t="s">
        <v>235</v>
      </c>
      <c r="F407" s="320"/>
      <c r="G407" s="320"/>
      <c r="H407" s="321"/>
      <c r="I407" s="360"/>
      <c r="J407" s="140">
        <f t="shared" si="13"/>
        <v>663</v>
      </c>
      <c r="K407" s="81" t="str">
        <f t="shared" si="14"/>
        <v/>
      </c>
      <c r="L407" s="147">
        <v>652</v>
      </c>
      <c r="M407" s="147">
        <v>11</v>
      </c>
    </row>
    <row r="408" spans="1:22" s="83" customFormat="1" ht="34.5" customHeight="1">
      <c r="A408" s="251" t="s">
        <v>781</v>
      </c>
      <c r="B408" s="119"/>
      <c r="C408" s="368"/>
      <c r="D408" s="368"/>
      <c r="E408" s="319" t="s">
        <v>236</v>
      </c>
      <c r="F408" s="320"/>
      <c r="G408" s="320"/>
      <c r="H408" s="321"/>
      <c r="I408" s="360"/>
      <c r="J408" s="140">
        <f t="shared" si="13"/>
        <v>154</v>
      </c>
      <c r="K408" s="81" t="str">
        <f t="shared" si="14"/>
        <v/>
      </c>
      <c r="L408" s="147">
        <v>21</v>
      </c>
      <c r="M408" s="147">
        <v>133</v>
      </c>
    </row>
    <row r="409" spans="1:22" s="83" customFormat="1" ht="34.5" customHeight="1">
      <c r="A409" s="251" t="s">
        <v>782</v>
      </c>
      <c r="B409" s="119"/>
      <c r="C409" s="368"/>
      <c r="D409" s="368"/>
      <c r="E409" s="316" t="s">
        <v>986</v>
      </c>
      <c r="F409" s="317"/>
      <c r="G409" s="317"/>
      <c r="H409" s="318"/>
      <c r="I409" s="360"/>
      <c r="J409" s="140">
        <f t="shared" si="13"/>
        <v>131</v>
      </c>
      <c r="K409" s="81" t="str">
        <f t="shared" si="14"/>
        <v/>
      </c>
      <c r="L409" s="147">
        <v>130</v>
      </c>
      <c r="M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1010</v>
      </c>
      <c r="K413" s="81" t="str">
        <f t="shared" si="14"/>
        <v/>
      </c>
      <c r="L413" s="147">
        <v>819</v>
      </c>
      <c r="M413" s="147">
        <v>191</v>
      </c>
    </row>
    <row r="414" spans="1:22" s="83" customFormat="1" ht="34.5" customHeight="1">
      <c r="A414" s="251" t="s">
        <v>787</v>
      </c>
      <c r="B414" s="119"/>
      <c r="C414" s="368"/>
      <c r="D414" s="374" t="s">
        <v>240</v>
      </c>
      <c r="E414" s="376" t="s">
        <v>241</v>
      </c>
      <c r="F414" s="377"/>
      <c r="G414" s="377"/>
      <c r="H414" s="378"/>
      <c r="I414" s="360"/>
      <c r="J414" s="140">
        <f t="shared" si="13"/>
        <v>65</v>
      </c>
      <c r="K414" s="81" t="str">
        <f t="shared" si="14"/>
        <v/>
      </c>
      <c r="L414" s="147">
        <v>51</v>
      </c>
      <c r="M414" s="147">
        <v>14</v>
      </c>
    </row>
    <row r="415" spans="1:22" s="83" customFormat="1" ht="34.5" customHeight="1">
      <c r="A415" s="251" t="s">
        <v>788</v>
      </c>
      <c r="B415" s="119"/>
      <c r="C415" s="368"/>
      <c r="D415" s="368"/>
      <c r="E415" s="319" t="s">
        <v>242</v>
      </c>
      <c r="F415" s="320"/>
      <c r="G415" s="320"/>
      <c r="H415" s="321"/>
      <c r="I415" s="360"/>
      <c r="J415" s="140">
        <f t="shared" si="13"/>
        <v>663</v>
      </c>
      <c r="K415" s="81" t="str">
        <f t="shared" si="14"/>
        <v/>
      </c>
      <c r="L415" s="147">
        <v>541</v>
      </c>
      <c r="M415" s="147">
        <v>122</v>
      </c>
    </row>
    <row r="416" spans="1:22" s="83" customFormat="1" ht="34.5" customHeight="1">
      <c r="A416" s="251" t="s">
        <v>789</v>
      </c>
      <c r="B416" s="119"/>
      <c r="C416" s="368"/>
      <c r="D416" s="368"/>
      <c r="E416" s="319" t="s">
        <v>243</v>
      </c>
      <c r="F416" s="320"/>
      <c r="G416" s="320"/>
      <c r="H416" s="321"/>
      <c r="I416" s="360"/>
      <c r="J416" s="140">
        <f t="shared" si="13"/>
        <v>65</v>
      </c>
      <c r="K416" s="81" t="str">
        <f t="shared" si="14"/>
        <v/>
      </c>
      <c r="L416" s="147">
        <v>54</v>
      </c>
      <c r="M416" s="147">
        <v>11</v>
      </c>
    </row>
    <row r="417" spans="1:22" s="83" customFormat="1" ht="34.5" customHeight="1">
      <c r="A417" s="251" t="s">
        <v>790</v>
      </c>
      <c r="B417" s="119"/>
      <c r="C417" s="368"/>
      <c r="D417" s="368"/>
      <c r="E417" s="319" t="s">
        <v>244</v>
      </c>
      <c r="F417" s="320"/>
      <c r="G417" s="320"/>
      <c r="H417" s="321"/>
      <c r="I417" s="360"/>
      <c r="J417" s="140">
        <f t="shared" si="13"/>
        <v>35</v>
      </c>
      <c r="K417" s="81" t="str">
        <f t="shared" si="14"/>
        <v/>
      </c>
      <c r="L417" s="147">
        <v>22</v>
      </c>
      <c r="M417" s="147">
        <v>13</v>
      </c>
    </row>
    <row r="418" spans="1:22" s="83" customFormat="1" ht="34.5" customHeight="1">
      <c r="A418" s="251" t="s">
        <v>791</v>
      </c>
      <c r="B418" s="119"/>
      <c r="C418" s="368"/>
      <c r="D418" s="368"/>
      <c r="E418" s="319" t="s">
        <v>245</v>
      </c>
      <c r="F418" s="320"/>
      <c r="G418" s="320"/>
      <c r="H418" s="321"/>
      <c r="I418" s="360"/>
      <c r="J418" s="140">
        <f t="shared" si="13"/>
        <v>81</v>
      </c>
      <c r="K418" s="81" t="str">
        <f t="shared" si="14"/>
        <v/>
      </c>
      <c r="L418" s="147">
        <v>64</v>
      </c>
      <c r="M418" s="147">
        <v>17</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54</v>
      </c>
      <c r="K420" s="81" t="str">
        <f t="shared" si="14"/>
        <v/>
      </c>
      <c r="L420" s="147">
        <v>40</v>
      </c>
      <c r="M420" s="147">
        <v>14</v>
      </c>
    </row>
    <row r="421" spans="1:22" s="83" customFormat="1" ht="34.5" customHeight="1">
      <c r="A421" s="251" t="s">
        <v>794</v>
      </c>
      <c r="B421" s="119"/>
      <c r="C421" s="368"/>
      <c r="D421" s="368"/>
      <c r="E421" s="319" t="s">
        <v>247</v>
      </c>
      <c r="F421" s="320"/>
      <c r="G421" s="320"/>
      <c r="H421" s="321"/>
      <c r="I421" s="360"/>
      <c r="J421" s="140">
        <f t="shared" si="13"/>
        <v>47</v>
      </c>
      <c r="K421" s="81" t="str">
        <f t="shared" si="14"/>
        <v/>
      </c>
      <c r="L421" s="147">
        <v>47</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1054</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945</v>
      </c>
      <c r="K430" s="193" t="str">
        <f>IF(OR(COUNTIF(L430:M430,"未確認")&gt;0,COUNTIF(L430:M430,"~*")&gt;0),"※","")</f>
        <v/>
      </c>
      <c r="L430" s="147">
        <v>768</v>
      </c>
      <c r="M430" s="147">
        <v>177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110</v>
      </c>
      <c r="K431" s="193" t="str">
        <f>IF(OR(COUNTIF(L431:M431,"未確認")&gt;0,COUNTIF(L431:M431,"~*")&gt;0),"※","")</f>
        <v/>
      </c>
      <c r="L431" s="147">
        <v>79</v>
      </c>
      <c r="M431" s="147">
        <v>31</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63</v>
      </c>
      <c r="K432" s="193" t="str">
        <f>IF(OR(COUNTIF(L432:M432,"未確認")&gt;0,COUNTIF(L432:M432,"~*")&gt;0),"※","")</f>
        <v/>
      </c>
      <c r="L432" s="147">
        <v>52</v>
      </c>
      <c r="M432" s="147">
        <v>11</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683</v>
      </c>
      <c r="K433" s="193" t="str">
        <f>IF(OR(COUNTIF(L433:M433,"未確認")&gt;0,COUNTIF(L433:M433,"~*")&gt;0),"※","")</f>
        <v/>
      </c>
      <c r="L433" s="147">
        <v>563</v>
      </c>
      <c r="M433" s="147">
        <v>120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89</v>
      </c>
      <c r="K434" s="193" t="str">
        <f>IF(OR(COUNTIF(L434:M434,"未確認")&gt;0,COUNTIF(L434:M434,"~*")&gt;0),"※","")</f>
        <v/>
      </c>
      <c r="L434" s="147">
        <v>74</v>
      </c>
      <c r="M434" s="147">
        <v>15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1054</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1054</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19</v>
      </c>
      <c r="K468" s="201" t="str">
        <f t="shared" ref="K468:K475" si="16">IF(OR(COUNTIF(L468:M468,"未確認")&gt;0,COUNTIF(L468:M468,"*")&gt;0),"※","")</f>
        <v/>
      </c>
      <c r="L468" s="117">
        <v>19</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21</v>
      </c>
      <c r="K470" s="201" t="str">
        <f t="shared" si="16"/>
        <v/>
      </c>
      <c r="L470" s="117">
        <v>21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17</v>
      </c>
      <c r="K481" s="201" t="str">
        <f t="shared" si="18"/>
        <v/>
      </c>
      <c r="L481" s="117">
        <v>17</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21</v>
      </c>
      <c r="K483" s="201" t="str">
        <f t="shared" si="18"/>
        <v/>
      </c>
      <c r="L483" s="117">
        <v>21</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1053</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1048</v>
      </c>
      <c r="M503" s="70" t="s">
        <v>1054</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1053</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1048</v>
      </c>
      <c r="M515" s="70" t="s">
        <v>1054</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1053</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1048</v>
      </c>
      <c r="M521" s="70" t="s">
        <v>1054</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1053</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1048</v>
      </c>
      <c r="M526" s="70" t="s">
        <v>1054</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1053</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1048</v>
      </c>
      <c r="M531" s="70" t="s">
        <v>1054</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1053</v>
      </c>
    </row>
    <row r="544" spans="1:22" s="1" customFormat="1" ht="20.25" customHeight="1">
      <c r="A544" s="243"/>
      <c r="C544" s="62"/>
      <c r="D544" s="3"/>
      <c r="E544" s="3"/>
      <c r="F544" s="3"/>
      <c r="G544" s="3"/>
      <c r="H544" s="287"/>
      <c r="I544" s="67" t="s">
        <v>36</v>
      </c>
      <c r="J544" s="68"/>
      <c r="K544" s="186"/>
      <c r="L544" s="70" t="s">
        <v>1048</v>
      </c>
      <c r="M544" s="70" t="s">
        <v>1054</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1046</v>
      </c>
      <c r="M558" s="211" t="s">
        <v>1051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26.39</v>
      </c>
      <c r="M560" s="211" t="s">
        <v>533</v>
      </c>
    </row>
    <row r="561" spans="1:13" s="91" customFormat="1" ht="34.5" customHeight="1">
      <c r="A561" s="251" t="s">
        <v>871</v>
      </c>
      <c r="B561" s="119"/>
      <c r="C561" s="209"/>
      <c r="D561" s="330" t="s">
        <v>377</v>
      </c>
      <c r="E561" s="341"/>
      <c r="F561" s="341"/>
      <c r="G561" s="341"/>
      <c r="H561" s="331"/>
      <c r="I561" s="342"/>
      <c r="J561" s="207"/>
      <c r="K561" s="210"/>
      <c r="L561" s="211">
        <v>12.05</v>
      </c>
      <c r="M561" s="211" t="s">
        <v>533</v>
      </c>
    </row>
    <row r="562" spans="1:13" s="91" customFormat="1" ht="34.5" customHeight="1">
      <c r="A562" s="251" t="s">
        <v>872</v>
      </c>
      <c r="B562" s="119"/>
      <c r="C562" s="209"/>
      <c r="D562" s="330" t="s">
        <v>989</v>
      </c>
      <c r="E562" s="341"/>
      <c r="F562" s="341"/>
      <c r="G562" s="341"/>
      <c r="H562" s="331"/>
      <c r="I562" s="342"/>
      <c r="J562" s="207"/>
      <c r="K562" s="210"/>
      <c r="L562" s="211">
        <v>8.4700000000000006</v>
      </c>
      <c r="M562" s="211" t="s">
        <v>533</v>
      </c>
    </row>
    <row r="563" spans="1:13" s="91" customFormat="1" ht="34.5" customHeight="1">
      <c r="A563" s="251" t="s">
        <v>873</v>
      </c>
      <c r="B563" s="119"/>
      <c r="C563" s="209"/>
      <c r="D563" s="330" t="s">
        <v>379</v>
      </c>
      <c r="E563" s="341"/>
      <c r="F563" s="341"/>
      <c r="G563" s="341"/>
      <c r="H563" s="331"/>
      <c r="I563" s="342"/>
      <c r="J563" s="207"/>
      <c r="K563" s="210"/>
      <c r="L563" s="211">
        <v>5.77</v>
      </c>
      <c r="M563" s="211" t="s">
        <v>533</v>
      </c>
    </row>
    <row r="564" spans="1:13" s="91" customFormat="1" ht="34.5" customHeight="1">
      <c r="A564" s="251" t="s">
        <v>874</v>
      </c>
      <c r="B564" s="119"/>
      <c r="C564" s="209"/>
      <c r="D564" s="330" t="s">
        <v>380</v>
      </c>
      <c r="E564" s="341"/>
      <c r="F564" s="341"/>
      <c r="G564" s="341"/>
      <c r="H564" s="331"/>
      <c r="I564" s="342"/>
      <c r="J564" s="207"/>
      <c r="K564" s="210"/>
      <c r="L564" s="211">
        <v>3.98</v>
      </c>
      <c r="M564" s="211" t="s">
        <v>533</v>
      </c>
    </row>
    <row r="565" spans="1:13" s="91" customFormat="1" ht="34.5" customHeight="1">
      <c r="A565" s="251" t="s">
        <v>875</v>
      </c>
      <c r="B565" s="119"/>
      <c r="C565" s="280"/>
      <c r="D565" s="330" t="s">
        <v>869</v>
      </c>
      <c r="E565" s="341"/>
      <c r="F565" s="341"/>
      <c r="G565" s="341"/>
      <c r="H565" s="331"/>
      <c r="I565" s="342"/>
      <c r="J565" s="207"/>
      <c r="K565" s="210"/>
      <c r="L565" s="211">
        <v>1.99</v>
      </c>
      <c r="M565" s="211" t="s">
        <v>533</v>
      </c>
    </row>
    <row r="566" spans="1:13" s="91" customFormat="1" ht="34.5" customHeight="1">
      <c r="A566" s="251" t="s">
        <v>876</v>
      </c>
      <c r="B566" s="119"/>
      <c r="C566" s="285"/>
      <c r="D566" s="330" t="s">
        <v>990</v>
      </c>
      <c r="E566" s="341"/>
      <c r="F566" s="341"/>
      <c r="G566" s="341"/>
      <c r="H566" s="331"/>
      <c r="I566" s="342"/>
      <c r="J566" s="213"/>
      <c r="K566" s="214"/>
      <c r="L566" s="211">
        <v>9.76</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1053</v>
      </c>
    </row>
    <row r="589" spans="1:22" s="1" customFormat="1" ht="20.25" customHeight="1">
      <c r="A589" s="243"/>
      <c r="C589" s="62"/>
      <c r="D589" s="3"/>
      <c r="E589" s="3"/>
      <c r="F589" s="3"/>
      <c r="G589" s="3"/>
      <c r="H589" s="287"/>
      <c r="I589" s="67" t="s">
        <v>36</v>
      </c>
      <c r="J589" s="68"/>
      <c r="K589" s="186"/>
      <c r="L589" s="70" t="s">
        <v>1048</v>
      </c>
      <c r="M589" s="70" t="s">
        <v>1054</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13418</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113</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640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118</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347</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1054</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12</v>
      </c>
      <c r="K614" s="201" t="str">
        <f t="shared" si="29"/>
        <v/>
      </c>
      <c r="L614" s="117">
        <v>12</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46</v>
      </c>
      <c r="K617" s="201" t="str">
        <f t="shared" si="29"/>
        <v/>
      </c>
      <c r="L617" s="117">
        <v>46</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row>
    <row r="622" spans="1:22" s="118" customFormat="1" ht="69.95" customHeight="1">
      <c r="A622" s="252" t="s">
        <v>915</v>
      </c>
      <c r="B622" s="119"/>
      <c r="C622" s="319" t="s">
        <v>427</v>
      </c>
      <c r="D622" s="320"/>
      <c r="E622" s="320"/>
      <c r="F622" s="320"/>
      <c r="G622" s="320"/>
      <c r="H622" s="321"/>
      <c r="I622" s="122" t="s">
        <v>428</v>
      </c>
      <c r="J622" s="116">
        <f t="shared" si="28"/>
        <v>18</v>
      </c>
      <c r="K622" s="201" t="str">
        <f t="shared" si="29"/>
        <v/>
      </c>
      <c r="L622" s="117">
        <v>18</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1054</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15</v>
      </c>
      <c r="K632" s="201" t="str">
        <f t="shared" si="31"/>
        <v/>
      </c>
      <c r="L632" s="117">
        <v>15</v>
      </c>
      <c r="M632" s="117">
        <v>0</v>
      </c>
    </row>
    <row r="633" spans="1:22" s="118" customFormat="1" ht="57">
      <c r="A633" s="252" t="s">
        <v>919</v>
      </c>
      <c r="B633" s="119"/>
      <c r="C633" s="319" t="s">
        <v>436</v>
      </c>
      <c r="D633" s="320"/>
      <c r="E633" s="320"/>
      <c r="F633" s="320"/>
      <c r="G633" s="320"/>
      <c r="H633" s="321"/>
      <c r="I633" s="122" t="s">
        <v>437</v>
      </c>
      <c r="J633" s="116">
        <f t="shared" si="30"/>
        <v>14</v>
      </c>
      <c r="K633" s="201" t="str">
        <f t="shared" si="31"/>
        <v/>
      </c>
      <c r="L633" s="117">
        <v>14</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11</v>
      </c>
      <c r="K635" s="201" t="str">
        <f t="shared" si="31"/>
        <v/>
      </c>
      <c r="L635" s="117">
        <v>11</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1054</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103</v>
      </c>
      <c r="K646" s="201" t="str">
        <f t="shared" ref="K646:K660" si="33">IF(OR(COUNTIF(L646:M646,"未確認")&gt;0,COUNTIF(L646:M646,"*")&gt;0),"※","")</f>
        <v/>
      </c>
      <c r="L646" s="117">
        <v>51</v>
      </c>
      <c r="M646" s="117">
        <v>52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16</v>
      </c>
      <c r="K648" s="201" t="str">
        <f t="shared" si="33"/>
        <v>※</v>
      </c>
      <c r="L648" s="117" t="s">
        <v>541</v>
      </c>
      <c r="M648" s="117">
        <v>16</v>
      </c>
    </row>
    <row r="649" spans="1:22" s="118" customFormat="1" ht="69.95" customHeight="1">
      <c r="A649" s="252" t="s">
        <v>928</v>
      </c>
      <c r="B649" s="84"/>
      <c r="C649" s="295"/>
      <c r="D649" s="297"/>
      <c r="E649" s="319" t="s">
        <v>940</v>
      </c>
      <c r="F649" s="320"/>
      <c r="G649" s="320"/>
      <c r="H649" s="321"/>
      <c r="I649" s="122" t="s">
        <v>456</v>
      </c>
      <c r="J649" s="116">
        <f t="shared" si="32"/>
        <v>17</v>
      </c>
      <c r="K649" s="201" t="str">
        <f t="shared" si="33"/>
        <v>※</v>
      </c>
      <c r="L649" s="117">
        <v>17</v>
      </c>
      <c r="M649" s="117" t="s">
        <v>541</v>
      </c>
    </row>
    <row r="650" spans="1:22" s="118" customFormat="1" ht="84" customHeight="1">
      <c r="A650" s="252" t="s">
        <v>929</v>
      </c>
      <c r="B650" s="84"/>
      <c r="C650" s="295"/>
      <c r="D650" s="297"/>
      <c r="E650" s="319" t="s">
        <v>941</v>
      </c>
      <c r="F650" s="320"/>
      <c r="G650" s="320"/>
      <c r="H650" s="321"/>
      <c r="I650" s="122" t="s">
        <v>458</v>
      </c>
      <c r="J650" s="116">
        <f t="shared" si="32"/>
        <v>62</v>
      </c>
      <c r="K650" s="201" t="str">
        <f t="shared" si="33"/>
        <v/>
      </c>
      <c r="L650" s="117">
        <v>31</v>
      </c>
      <c r="M650" s="117">
        <v>31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66</v>
      </c>
      <c r="K655" s="201" t="str">
        <f t="shared" si="33"/>
        <v/>
      </c>
      <c r="L655" s="117">
        <v>47</v>
      </c>
      <c r="M655" s="117">
        <v>19</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38</v>
      </c>
      <c r="K657" s="201" t="str">
        <f t="shared" si="33"/>
        <v>※</v>
      </c>
      <c r="L657" s="117">
        <v>38</v>
      </c>
      <c r="M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t="str">
        <f t="shared" si="32"/>
        <v>*</v>
      </c>
      <c r="K660" s="201" t="str">
        <f t="shared" si="33"/>
        <v>※</v>
      </c>
      <c r="L660" s="117">
        <v>0</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1054</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1052</v>
      </c>
    </row>
    <row r="668" spans="1:22" s="83" customFormat="1" ht="56.1" customHeight="1">
      <c r="A668" s="251" t="s">
        <v>951</v>
      </c>
      <c r="B668" s="84"/>
      <c r="C668" s="316" t="s">
        <v>481</v>
      </c>
      <c r="D668" s="317"/>
      <c r="E668" s="317"/>
      <c r="F668" s="317"/>
      <c r="G668" s="317"/>
      <c r="H668" s="318"/>
      <c r="I668" s="138" t="s">
        <v>482</v>
      </c>
      <c r="J668" s="223"/>
      <c r="K668" s="224"/>
      <c r="L668" s="225" t="s">
        <v>533</v>
      </c>
      <c r="M668" s="225">
        <v>97.5</v>
      </c>
    </row>
    <row r="669" spans="1:22" s="83" customFormat="1" ht="56.1" customHeight="1">
      <c r="A669" s="251" t="s">
        <v>952</v>
      </c>
      <c r="B669" s="84"/>
      <c r="C669" s="316" t="s">
        <v>483</v>
      </c>
      <c r="D669" s="317"/>
      <c r="E669" s="317"/>
      <c r="F669" s="317"/>
      <c r="G669" s="317"/>
      <c r="H669" s="318"/>
      <c r="I669" s="138" t="s">
        <v>484</v>
      </c>
      <c r="J669" s="223"/>
      <c r="K669" s="224"/>
      <c r="L669" s="225" t="s">
        <v>533</v>
      </c>
      <c r="M669" s="225">
        <v>6.19</v>
      </c>
    </row>
    <row r="670" spans="1:22" s="83" customFormat="1" ht="60" customHeight="1">
      <c r="A670" s="251" t="s">
        <v>953</v>
      </c>
      <c r="B670" s="84"/>
      <c r="C670" s="322" t="s">
        <v>485</v>
      </c>
      <c r="D670" s="323"/>
      <c r="E670" s="323"/>
      <c r="F670" s="323"/>
      <c r="G670" s="323"/>
      <c r="H670" s="324"/>
      <c r="I670" s="325" t="s">
        <v>1027</v>
      </c>
      <c r="J670" s="223"/>
      <c r="K670" s="224"/>
      <c r="L670" s="225" t="s">
        <v>533</v>
      </c>
      <c r="M670" s="225">
        <v>170</v>
      </c>
    </row>
    <row r="671" spans="1:22" s="83" customFormat="1" ht="35.1" customHeight="1">
      <c r="A671" s="251" t="s">
        <v>954</v>
      </c>
      <c r="B671" s="84"/>
      <c r="C671" s="227"/>
      <c r="D671" s="228"/>
      <c r="E671" s="322" t="s">
        <v>487</v>
      </c>
      <c r="F671" s="323"/>
      <c r="G671" s="323"/>
      <c r="H671" s="324"/>
      <c r="I671" s="326"/>
      <c r="J671" s="223"/>
      <c r="K671" s="224"/>
      <c r="L671" s="225" t="s">
        <v>533</v>
      </c>
      <c r="M671" s="225">
        <v>63</v>
      </c>
    </row>
    <row r="672" spans="1:22" s="83" customFormat="1" ht="25.7" customHeight="1">
      <c r="A672" s="251" t="s">
        <v>955</v>
      </c>
      <c r="B672" s="84"/>
      <c r="C672" s="229"/>
      <c r="D672" s="286"/>
      <c r="E672" s="328"/>
      <c r="F672" s="329"/>
      <c r="G672" s="330" t="s">
        <v>1000</v>
      </c>
      <c r="H672" s="331"/>
      <c r="I672" s="327"/>
      <c r="J672" s="223"/>
      <c r="K672" s="224"/>
      <c r="L672" s="225" t="s">
        <v>533</v>
      </c>
      <c r="M672" s="225">
        <v>38</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v>85</v>
      </c>
    </row>
    <row r="674" spans="1:22" s="115" customFormat="1" ht="34.5" customHeight="1">
      <c r="A674" s="251" t="s">
        <v>957</v>
      </c>
      <c r="B674" s="84"/>
      <c r="C674" s="289"/>
      <c r="D674" s="291"/>
      <c r="E674" s="316" t="s">
        <v>1001</v>
      </c>
      <c r="F674" s="317"/>
      <c r="G674" s="317"/>
      <c r="H674" s="318"/>
      <c r="I674" s="332"/>
      <c r="J674" s="223"/>
      <c r="K674" s="224"/>
      <c r="L674" s="225" t="s">
        <v>533</v>
      </c>
      <c r="M674" s="225">
        <v>64</v>
      </c>
    </row>
    <row r="675" spans="1:22" s="83" customFormat="1" ht="56.1" customHeight="1">
      <c r="A675" s="251" t="s">
        <v>958</v>
      </c>
      <c r="B675" s="84"/>
      <c r="C675" s="316" t="s">
        <v>1002</v>
      </c>
      <c r="D675" s="317"/>
      <c r="E675" s="317"/>
      <c r="F675" s="317"/>
      <c r="G675" s="317"/>
      <c r="H675" s="318"/>
      <c r="I675" s="138" t="s">
        <v>492</v>
      </c>
      <c r="J675" s="223"/>
      <c r="K675" s="224"/>
      <c r="L675" s="225" t="s">
        <v>533</v>
      </c>
      <c r="M675" s="225">
        <v>37.4</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1054</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1054</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1054</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11EEF4A-6893-411B-8662-E7D752862AC0}"/>
    <hyperlink ref="J71:L71" location="病院!B464" display="・手術の状況" xr:uid="{1E4A2038-C0CD-4166-AE93-E00D81AEDF22}"/>
    <hyperlink ref="J72:L72" location="病院!B500" display="・がん、脳卒中、心筋梗塞、分娩、精神医療への対応状況" xr:uid="{50A46C96-F5AF-4B02-A6C8-7A52ABD04FC5}"/>
    <hyperlink ref="J73:L73" location="病院!B541" display="・重症患者への対応状況" xr:uid="{60879667-AA5D-435B-9558-CCE1177045D1}"/>
    <hyperlink ref="J74:L74" location="病院!B586" display="・救急医療の実施状況" xr:uid="{7945153A-5A40-4B8E-91A2-99085CFB6608}"/>
    <hyperlink ref="J75:L75" location="病院!B609" display="・急性期後の支援、在宅復帰の支援の状況" xr:uid="{CE216E75-FB58-4603-8C4D-A7CCE31CB518}"/>
    <hyperlink ref="J76:L76" location="病院!B627" display="・全身管理の状況" xr:uid="{1381760F-6734-4B7E-BFB7-8385AFB224CB}"/>
    <hyperlink ref="J78:L78" location="病院!B679" display="・長期療養患者の受入状況" xr:uid="{0165FB20-D9B8-49B2-A96D-F5F2C0B5E320}"/>
    <hyperlink ref="J77:L77" location="病院!B642" display="・リハビリテーションの実施状況" xr:uid="{273AF9AA-4829-4A16-A388-7C20301B3986}"/>
    <hyperlink ref="J79:L79" location="病院!B689" display="・重度の障害児等の受入状況" xr:uid="{137AE4B2-5AA3-4B44-84B6-3CAC49DC050D}"/>
    <hyperlink ref="J80:L80" location="病院!B702" display="・医科歯科の連携状況" xr:uid="{1EFE2847-65DF-437C-9D42-1F5C11B301A7}"/>
    <hyperlink ref="M71:N71" location="'病院(H30案)'!B448" display="・手術の状況" xr:uid="{B6060D1B-ECD5-4118-9A9E-EBBA830F0D9D}"/>
    <hyperlink ref="M72:N72" location="'病院(H30案)'!B484" display="・がん、脳卒中、心筋梗塞、分娩、精神医療への対応状況" xr:uid="{999FF96F-C40C-46EE-AF21-822B90B4FA1A}"/>
    <hyperlink ref="M73:N73" location="'病院(H30案)'!B525" display="・重症患者への対応状況" xr:uid="{0AF323E3-2FE9-4810-A16F-58637C8A7678}"/>
    <hyperlink ref="M74:N74" location="'病院(H30案)'!B570" display="・救急医療の実施状況" xr:uid="{7EB41D8F-A9ED-4C00-BB3F-878DB5307E19}"/>
    <hyperlink ref="M75:N75" location="'病院(H30案)'!B593" display="・急性期後の支援、在宅復帰の支援の状況" xr:uid="{37018160-89B1-4E55-B7AB-9160F0E04495}"/>
    <hyperlink ref="C71:G71" location="病院!B87" display="・設置主体" xr:uid="{B45BC7AA-D5EB-4E70-BA92-F535CEADFC6E}"/>
    <hyperlink ref="C72:G72" location="病院!B95" display="・病床の状況" xr:uid="{C27AD2F2-F0C1-46EA-9F38-DF356E87F82C}"/>
    <hyperlink ref="C73:G73" location="病院!B116" display="・診療科" xr:uid="{995D6B7F-168E-4C5D-9CFA-BAA509D8DF72}"/>
    <hyperlink ref="C74:G74" location="病院!B127" display="・入院基本料・特定入院料及び届出病床数" xr:uid="{D31996BB-40C6-4FF4-A779-6C5A7E7B4AA9}"/>
    <hyperlink ref="C75:G75" location="病院!B141" display="・算定する入院基本用・特定入院料等の状況" xr:uid="{CBBBE2AC-27B8-4506-92B5-276855AC8BB4}"/>
    <hyperlink ref="C76:G76" location="病院!B224" display="・DPC医療機関群の種類" xr:uid="{4D967856-97A0-479D-9922-FFCC54BBD624}"/>
    <hyperlink ref="C77:G77" location="病院!B232" display="・救急告示病院、二次救急医療施設、三次救急医療施設の告示・認定の有無" xr:uid="{DFE3F649-2BF7-4E4A-9229-9CD12FCDAEDD}"/>
    <hyperlink ref="C78:F78" location="病院!B242" display="・承認の有無" xr:uid="{018230C3-DD33-4E0C-A670-F18015DB6ACC}"/>
    <hyperlink ref="C79:F79" location="病院!B251" display="・診療報酬の届出の有無" xr:uid="{407485B3-F08B-4440-B6F9-EBC8A83E12A1}"/>
    <hyperlink ref="C80:F80" location="病院!B261" display="・職員数の状況" xr:uid="{A56218E9-86F1-4A4A-BC14-92E00039D668}"/>
    <hyperlink ref="C81:F81" location="病院!B320" display="・退院調整部門の設置状況" xr:uid="{6B49E2B0-1DD2-4A9A-812C-FC1F6185C88E}"/>
    <hyperlink ref="C82:F82" location="病院!B340" display="・医療機器の台数" xr:uid="{A41215E8-4694-4A8E-AE6C-B4BA45AA3FEC}"/>
    <hyperlink ref="C83:G83" location="病院!B365" display="・過去1年間の間に病棟の再編・見直しがあった場合の報告対象期間" xr:uid="{4F929481-9D2E-448C-BD72-809296EC480D}"/>
    <hyperlink ref="H71:I71" location="病院!B388" display="・入院患者の状況（年間）" xr:uid="{4CF7F4C4-B73E-4D3C-9EC0-9FD4C551015B}"/>
    <hyperlink ref="H72:I72" location="病院!B401" display="・入院患者の状況（年間／入棟前の場所・退棟先の場所の状況）" xr:uid="{1C5C9C02-BBD5-442B-9E28-674726DDA050}"/>
    <hyperlink ref="H73:I73" location="病院!B426" display="・退院後に在宅医療を必要とする患者の状況" xr:uid="{303B96CA-1149-4E4C-A1CF-AC25A7F6050F}"/>
    <hyperlink ref="H74:I74" location="病院!B438" display="・看取りを行った患者数" xr:uid="{429FFF98-C94B-4645-ABF9-A9235F42193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2019-11-15T06:38:05Z</dcterms:modified>
</cp:coreProperties>
</file>