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2BCE509-986B-416C-B940-62A5187FB83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<sst xmlns="http://schemas.openxmlformats.org/spreadsheetml/2006/main" count="3910" uniqueCount="1055">
  <si>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</si>
  <si>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</si>
  <si>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</si>
  <si>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</si>
  <si>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</si>
  <si>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</si>
  <si>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</si>
  <si>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</si>
  <si>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</si>
  <si>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</si>
  <si>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</si>
  <si>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</si>
  <si>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</si>
  <si>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</si>
  <si>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</si>
  <si>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</si>
  <si>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</si>
  <si>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</si>
  <si>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</si>
  <si>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</si>
  <si>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</si>
  <si>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</si>
  <si>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</si>
  <si>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</si>
  <si>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</si>
  <si>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</si>
  <si>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</si>
  <si>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</si>
  <si>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</si>
  <si>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</si>
  <si>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</si>
  <si>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</si>
  <si>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</si>
  <si>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</si>
  <si>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</si>
  <si>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</si>
  <si>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</si>
  <si>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</si>
  <si>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</si>
  <si>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</si>
  <si>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</si>
  <si>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</si>
  <si>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</si>
  <si>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</si>
  <si>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</si>
  <si>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</si>
  <si>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</si>
  <si>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</si>
  <si>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</si>
  <si>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</si>
  <si>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</si>
  <si>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</si>
  <si>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</si>
  <si>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</si>
  <si>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</si>
  <si>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</si>
  <si>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</si>
  <si>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</si>
  <si>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</si>
  <si>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</si>
  <si>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</si>
  <si>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</si>
  <si>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</si>
  <si>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</si>
  <si>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</si>
  <si>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</si>
  <si>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</si>
  <si>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</si>
  <si>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</si>
  <si>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</si>
  <si>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</si>
  <si>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</si>
  <si>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</si>
  <si>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</si>
  <si>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</si>
  <si>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</si>
  <si>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</si>
  <si>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</si>
  <si>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</si>
  <si>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</si>
  <si>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</si>
  <si>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</si>
  <si>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</si>
  <si>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</si>
  <si>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</si>
  <si>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</si>
  <si>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</si>
  <si>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</si>
  <si>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</si>
  <si>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</si>
  <si>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</si>
  <si>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</si>
  <si>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</si>
  <si>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</si>
  <si>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</si>
  <si>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</si>
  <si>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</si>
  <si>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</si>
  <si>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</si>
  <si>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</si>
  <si>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</si>
  <si>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</si>
  <si>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</si>
  <si>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</si>
  <si>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</si>
  <si>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</si>
  <si>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</si>
  <si>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</si>
  <si>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</si>
  <si>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</si>
  <si>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</si>
  <si>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</si>
  <si>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</si>
  <si>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</si>
  <si>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</si>
  <si>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</si>
  <si>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</si>
  <si>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</si>
  <si>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</si>
  <si>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</si>
  <si>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</si>
  <si>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</si>
  <si>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</si>
  <si>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</si>
  <si>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</si>
  <si>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</si>
  <si>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</si>
  <si>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</si>
  <si>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</si>
  <si>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</si>
  <si>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</si>
  <si>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</si>
  <si>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</si>
  <si>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</si>
  <si>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</si>
  <si>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</si>
  <si>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</si>
  <si>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</si>
  <si>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</si>
  <si>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</si>
  <si>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</si>
  <si>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</si>
  <si>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</si>
  <si>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</si>
  <si>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</si>
  <si>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</si>
  <si>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</si>
  <si>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</si>
  <si>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</si>
  <si>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</si>
  <si>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</si>
  <si>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</si>
  <si>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</si>
  <si>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</si>
  <si>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</si>
  <si>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</si>
  <si>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</si>
  <si>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</si>
  <si>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</si>
  <si>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</si>
  <si>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</si>
  <si>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</si>
  <si>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</si>
  <si>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</si>
  <si>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</si>
  <si>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</si>
  <si>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</si>
  <si>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</si>
  <si>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</si>
  <si>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</si>
  <si>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</si>
  <si>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</si>
  <si>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</si>
  <si>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</si>
  <si>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</si>
  <si>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</si>
  <si>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</si>
  <si>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</si>
  <si>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</si>
  <si>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</si>
  <si>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</si>
  <si>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</si>
  <si>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</si>
  <si>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</si>
  <si>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</si>
  <si>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</si>
  <si>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</si>
  <si>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</si>
  <si>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</si>
  <si>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</si>
  <si>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</si>
  <si>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</si>
  <si>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</si>
  <si>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</si>
  <si>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</si>
  <si>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</si>
  <si>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</si>
  <si>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</si>
  <si>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</si>
  <si>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</si>
  <si>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</si>
  <si>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</si>
  <si>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</si>
  <si>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</si>
  <si>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</si>
  <si>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</si>
  <si>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</si>
  <si>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</si>
  <si>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</si>
  <si>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</si>
  <si>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</si>
  <si>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</si>
  <si>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</si>
  <si>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</si>
  <si>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</si>
  <si>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</si>
  <si>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</si>
  <si>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</si>
  <si>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</si>
  <si>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</si>
  <si>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</si>
  <si>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</si>
  <si>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</si>
  <si>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</si>
  <si>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</si>
  <si>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</si>
  <si>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</si>
  <si>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</si>
  <si>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</si>
  <si>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</si>
  <si>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</si>
  <si>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</si>
  <si>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</si>
  <si>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</si>
  <si>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</si>
  <si>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</si>
  <si>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</si>
  <si>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</si>
  <si>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</si>
  <si>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</si>
  <si>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</si>
  <si>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</si>
  <si>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</si>
  <si>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</si>
  <si>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</si>
  <si>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</si>
  <si>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</si>
  <si>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</si>
  <si>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</si>
  <si>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</si>
  <si>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</si>
  <si>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</si>
  <si>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</si>
  <si>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</si>
  <si>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</si>
  <si>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</si>
  <si>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</si>
  <si>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</si>
  <si>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</si>
  <si>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</si>
  <si>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</si>
  <si>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</si>
  <si>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</si>
  <si>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</si>
  <si>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</si>
  <si>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</si>
  <si>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</si>
  <si>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</si>
  <si>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</si>
  <si>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</si>
  <si>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</si>
  <si>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</si>
  <si>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</si>
  <si>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</si>
  <si>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</si>
  <si>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</si>
  <si>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</si>
  <si>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</si>
  <si>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</si>
  <si>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</si>
  <si>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</si>
  <si>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</si>
  <si>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</si>
  <si>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</si>
  <si>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</si>
  <si>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</si>
  <si>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</si>
  <si>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</si>
  <si>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</si>
  <si>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</si>
  <si>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</si>
  <si>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</si>
  <si>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</si>
  <si>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</si>
  <si>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</si>
  <si>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</si>
  <si>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</si>
  <si>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</si>
  <si>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</si>
  <si>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</si>
  <si>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</si>
  <si>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</si>
  <si>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</si>
  <si>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</si>
  <si>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</si>
  <si>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</si>
  <si>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</si>
  <si>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</si>
  <si>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</si>
  <si>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</si>
  <si>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</si>
  <si>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</si>
  <si>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</si>
  <si>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</si>
  <si>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</si>
  <si>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</si>
  <si>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</si>
  <si>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</si>
  <si>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</si>
  <si>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</si>
  <si>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</si>
  <si>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</si>
  <si>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</si>
  <si>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</si>
  <si>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</si>
  <si>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</si>
  <si>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</si>
  <si>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</si>
  <si>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</si>
  <si>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</si>
  <si>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</si>
  <si>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</si>
  <si>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</si>
  <si>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</si>
  <si>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</si>
  <si>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</si>
  <si>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</si>
  <si>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</si>
  <si>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</si>
  <si>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</si>
  <si>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</si>
  <si>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</si>
  <si>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</si>
  <si>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</si>
  <si>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</si>
  <si>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</si>
  <si>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</si>
  <si>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</si>
  <si>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</si>
  <si>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</si>
  <si>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</si>
  <si>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</si>
  <si>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</si>
  <si>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</si>
  <si>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</si>
  <si>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</si>
  <si>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</si>
  <si>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</si>
  <si>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</si>
  <si>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</si>
  <si>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</si>
  <si>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</si>
  <si>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</si>
  <si>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</si>
  <si>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</si>
  <si>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</si>
  <si>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</si>
  <si>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</si>
  <si>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</si>
  <si>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</si>
  <si>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</si>
  <si>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</si>
  <si>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</si>
  <si>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</si>
  <si>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</si>
  <si>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</si>
  <si>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</si>
  <si>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</si>
  <si>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</si>
  <si>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</si>
  <si>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</si>
  <si>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</si>
  <si>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</si>
  <si>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</si>
  <si>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</si>
  <si>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</si>
  <si>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</si>
  <si>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</si>
  <si>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</si>
  <si>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</si>
  <si>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</si>
  <si>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</si>
  <si>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</si>
  <si>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</si>
  <si>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</si>
  <si>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</si>
  <si>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</si>
  <si>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</si>
  <si>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</si>
  <si>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</si>
  <si>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</si>
  <si>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</si>
  <si>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</si>
  <si>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</si>
  <si>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</si>
  <si>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</si>
  <si>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</si>
  <si>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</si>
  <si>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</si>
  <si>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</si>
  <si>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</si>
  <si>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</si>
  <si>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</si>
  <si>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</si>
  <si>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</si>
  <si>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</si>
  <si>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</si>
  <si>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</si>
  <si>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</si>
  <si>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</si>
  <si>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</si>
  <si>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</si>
  <si>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</si>
  <si>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</si>
  <si>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</si>
  <si>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</si>
  <si>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</si>
  <si>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</si>
  <si>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</si>
  <si>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</si>
  <si>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</si>
  <si>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</si>
  <si>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</si>
  <si>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</si>
  <si>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</si>
  <si>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</si>
  <si>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</si>
  <si>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</si>
  <si>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</si>
  <si>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</si>
  <si>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</si>
  <si>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</si>
  <si>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</si>
  <si>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</si>
  <si>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</si>
  <si>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</si>
  <si>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</si>
  <si>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</si>
  <si>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</si>
  <si>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</si>
  <si>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</si>
  <si>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</si>
  <si>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</si>
  <si>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</si>
  <si>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</si>
  <si>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</si>
  <si>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</si>
  <si>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</si>
  <si>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</si>
  <si>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</si>
  <si>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</si>
  <si>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</si>
  <si>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</si>
  <si>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</si>
  <si>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</si>
  <si>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</si>
  <si>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</si>
  <si>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</si>
  <si>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</si>
  <si>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</si>
  <si>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</si>
  <si>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</si>
  <si>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</si>
  <si>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</si>
  <si>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</si>
  <si>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</si>
  <si>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</si>
  <si>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</si>
  <si>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</si>
  <si>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</si>
  <si>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</si>
  <si>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</si>
  <si>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</si>
  <si>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</si>
  <si>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</si>
  <si>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</si>
  <si>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</si>
  <si>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</si>
  <si>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</si>
  <si>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</si>
  <si>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</si>
  <si>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</si>
  <si>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</si>
  <si>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</si>
  <si>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</si>
  <si>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</si>
  <si>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</si>
  <si>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</si>
  <si>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</si>
  <si>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</si>
  <si>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</si>
  <si>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</si>
  <si>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</si>
  <si>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</si>
  <si>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</si>
  <si>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</si>
  <si>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</si>
  <si>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</si>
  <si>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</si>
  <si>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</si>
  <si>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</si>
  <si>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</si>
  <si>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</si>
  <si>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</si>
  <si>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</si>
  <si>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</si>
  <si>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</si>
  <si>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</si>
  <si>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</si>
  <si>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</si>
  <si>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</si>
  <si>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</si>
  <si>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</si>
  <si>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</si>
  <si>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</si>
  <si>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</si>
  <si>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</si>
  <si>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</si>
  <si>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</si>
  <si>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</si>
  <si>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</si>
  <si>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</si>
  <si>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</si>
  <si>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</si>
  <si>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</si>
  <si>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</si>
  <si>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</si>
  <si>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</si>
  <si>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</si>
  <si>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</si>
  <si>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</si>
  <si>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</si>
  <si>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</si>
  <si>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</si>
  <si>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</si>
  <si>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</si>
  <si>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</si>
  <si>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</si>
  <si>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</si>
  <si>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</si>
  <si>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</si>
  <si>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</si>
  <si>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</si>
  <si>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</si>
  <si>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</si>
  <si>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</si>
  <si>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</si>
  <si>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</si>
  <si>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</si>
  <si>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</si>
  <si>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</si>
  <si>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</si>
  <si>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</si>
  <si>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</si>
  <si>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</si>
  <si>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</si>
  <si>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</si>
  <si>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</si>
  <si>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</si>
  <si>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</si>
  <si>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</si>
  <si>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</si>
  <si>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</si>
  <si>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</si>
  <si>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</si>
  <si>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</si>
  <si>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</si>
  <si>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</si>
  <si>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</si>
  <si>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</si>
  <si>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</si>
  <si>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</si>
  <si>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</si>
  <si>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</si>
  <si>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</si>
  <si>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</si>
  <si>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</si>
  <si>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</si>
  <si>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</si>
  <si>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</si>
  <si>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</si>
  <si>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</si>
  <si>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</si>
  <si>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</si>
  <si>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</si>
  <si>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</si>
  <si>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</si>
  <si>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</si>
  <si>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</si>
  <si>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</si>
  <si>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</si>
  <si>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</si>
  <si>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</si>
  <si>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</si>
  <si>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</si>
  <si>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</si>
  <si>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</si>
  <si>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</si>
  <si>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</si>
  <si>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</si>
  <si>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</si>
  <si>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</si>
  <si>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</si>
  <si>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</si>
  <si>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</si>
  <si>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</si>
  <si>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</si>
  <si>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</si>
  <si>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</si>
  <si>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</si>
  <si>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</si>
  <si>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</si>
  <si>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</si>
  <si>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</si>
  <si>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</si>
  <si>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</si>
  <si>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</si>
  <si>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</si>
  <si>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</si>
  <si>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</si>
  <si>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</si>
  <si>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</si>
  <si>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</si>
  <si>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</si>
  <si>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</si>
  <si>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</si>
  <si>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</si>
  <si>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</si>
  <si>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</si>
  <si>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</si>
  <si>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</si>
  <si>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</si>
  <si>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</si>
  <si>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</si>
  <si>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</si>
  <si>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</si>
  <si>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</si>
  <si>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</si>
  <si>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</si>
  <si>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</si>
  <si>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</si>
  <si>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</si>
  <si>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</si>
  <si>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</si>
  <si>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</si>
  <si>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</si>
  <si>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</si>
  <si>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</si>
  <si>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</si>
  <si>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</si>
  <si>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</si>
  <si>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</si>
  <si>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</si>
  <si>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</si>
  <si>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</si>
  <si>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</si>
  <si>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</si>
  <si>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</si>
  <si>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</si>
  <si>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</si>
  <si>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</si>
  <si>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</si>
  <si>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</si>
  <si>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</si>
  <si>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</si>
  <si>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</si>
  <si>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</si>
  <si>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</si>
  <si>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</si>
  <si>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</si>
  <si>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</si>
  <si>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</si>
  <si>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</si>
  <si>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</si>
  <si>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</si>
  <si>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</si>
  <si>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</si>
  <si>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</si>
  <si>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</si>
  <si>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</si>
  <si>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</si>
  <si>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</si>
  <si>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</si>
  <si>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</si>
  <si>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</si>
  <si>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</si>
  <si>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</si>
  <si>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</si>
  <si>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</si>
  <si>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</si>
  <si>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</si>
  <si>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</si>
  <si>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</si>
  <si>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</si>
  <si>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</si>
  <si>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</si>
  <si>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</si>
  <si>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</si>
  <si>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</si>
  <si>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</si>
  <si>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</si>
  <si>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</si>
  <si>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</si>
  <si>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</si>
  <si>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</si>
  <si>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</si>
  <si>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</si>
  <si>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</si>
  <si>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</si>
  <si>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</si>
  <si>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</si>
  <si>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</si>
  <si>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</si>
  <si>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</si>
  <si>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</si>
  <si>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</si>
  <si>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</si>
  <si>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</si>
  <si>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</si>
  <si>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</si>
  <si>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</si>
  <si>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</si>
  <si>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</si>
  <si>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</si>
  <si>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</si>
  <si>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</si>
  <si>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</si>
  <si>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</si>
  <si>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</si>
  <si>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</si>
  <si>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</si>
  <si>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</si>
  <si>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</si>
  <si>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</si>
  <si>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</si>
  <si>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</si>
  <si>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</si>
  <si>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</si>
  <si>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</si>
  <si>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</si>
  <si>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</si>
  <si>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</si>
  <si>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</si>
  <si>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</si>
  <si>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</si>
  <si>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</si>
  <si>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</si>
  <si>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</si>
  <si>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</si>
  <si>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</si>
  <si>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</si>
  <si>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</si>
  <si>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</si>
  <si>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</si>
  <si>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</si>
  <si>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</si>
  <si>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</si>
  <si>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</si>
  <si>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</si>
  <si>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</si>
  <si>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</si>
  <si>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</si>
  <si>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</si>
  <si>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</si>
  <si>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</si>
  <si>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</si>
  <si>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</si>
  <si>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</si>
  <si>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</si>
  <si>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</si>
  <si>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</si>
  <si>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</si>
  <si>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</si>
  <si>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</si>
  <si>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</si>
  <si>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</si>
  <si>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</si>
  <si>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</si>
  <si>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</si>
  <si>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</si>
  <si>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</si>
  <si>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</si>
  <si>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</si>
  <si>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</si>
  <si>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</si>
  <si>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</si>
  <si>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</si>
  <si>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</si>
  <si>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</si>
  <si>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</si>
  <si>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</si>
  <si>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</si>
  <si>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</si>
  <si>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</si>
  <si>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</si>
  <si>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</si>
  <si>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</si>
  <si>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</si>
  <si>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</si>
  <si>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</si>
  <si>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</si>
  <si>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</si>
  <si>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</si>
  <si>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</si>
  <si>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</si>
  <si>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</si>
  <si>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</si>
  <si>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</si>
  <si>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</si>
  <si>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</si>
  <si>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</si>
  <si>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</si>
  <si>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</si>
  <si>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</si>
  <si>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</si>
  <si>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</si>
  <si>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</si>
  <si>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</si>
  <si>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</si>
  <si>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</si>
  <si>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</si>
  <si>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</si>
  <si>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</si>
  <si>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</si>
  <si>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</si>
  <si>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</si>
  <si>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</si>
  <si>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</si>
  <si>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</si>
  <si>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</si>
  <si>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</si>
  <si>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</si>
  <si>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</si>
  <si>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</si>
  <si>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</si>
  <si>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</si>
  <si>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</si>
  <si>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</si>
  <si>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</si>
  <si>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</si>
  <si>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</si>
  <si>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</si>
  <si>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</si>
  <si>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</si>
  <si>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</si>
  <si>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</si>
  <si>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</si>
  <si>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</si>
  <si>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</si>
  <si>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</si>
  <si>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</si>
  <si>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</si>
  <si>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</si>
  <si>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</si>
  <si>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</si>
  <si>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</si>
  <si>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</si>
  <si>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</si>
  <si>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</si>
  <si>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</si>
  <si>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</si>
  <si>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</si>
  <si>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</si>
  <si>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</si>
  <si>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</si>
  <si>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</si>
  <si>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</si>
  <si>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</si>
  <si>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</si>
  <si>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</si>
  <si>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</si>
  <si>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</si>
  <si>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</si>
  <si>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</si>
  <si>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</si>
  <si>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</si>
  <si>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</si>
  <si>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</si>
  <si>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</si>
  <si>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</si>
  <si>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</si>
  <si>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</si>
  <si>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</si>
  <si>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</si>
  <si>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</si>
  <si>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</si>
  <si>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</si>
  <si>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</si>
  <si>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</si>
  <si>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</si>
  <si>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</si>
  <si>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</si>
  <si>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</si>
  <si>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</si>
  <si>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</si>
  <si>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</si>
  <si>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</si>
  <si>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</si>
  <si>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</si>
  <si>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</si>
  <si>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</si>
  <si>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</si>
  <si>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</si>
  <si>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</si>
  <si>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</si>
  <si>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</si>
  <si>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</si>
  <si>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</si>
  <si>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</si>
  <si>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</si>
  <si>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</si>
  <si>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</si>
  <si>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</si>
  <si>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</si>
  <si>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</si>
  <si>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</si>
  <si>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</si>
  <si>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</si>
  <si>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</si>
  <si>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</si>
  <si>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</si>
  <si>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</si>
  <si>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</si>
  <si>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</si>
  <si>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</si>
  <si>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</si>
  <si>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</si>
  <si>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</si>
  <si>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</si>
  <si>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</si>
  <si>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</si>
  <si>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</si>
  <si>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</si>
  <si>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</si>
  <si>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</si>
  <si>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</si>
  <si>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</si>
  <si>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</si>
  <si>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</si>
  <si>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</si>
  <si>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</si>
  <si>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</si>
  <si>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</si>
  <si>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</si>
  <si>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</si>
  <si>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</si>
  <si>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</si>
  <si>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</si>
  <si>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</si>
  <si>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</si>
  <si>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</si>
  <si>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</si>
  <si>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</si>
  <si>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</si>
  <si>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</si>
  <si>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</si>
  <si>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</si>
  <si>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</si>
  <si>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</si>
  <si>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</si>
  <si>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</si>
  <si>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</si>
  <si>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</si>
  <si>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</si>
  <si>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</si>
  <si>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</si>
  <si>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</si>
  <si>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</si>
  <si>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</si>
  <si>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</si>
  <si>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</si>
  <si>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</si>
  <si>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</si>
  <si>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</si>
  <si>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</si>
  <si>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</si>
  <si>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</si>
  <si>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</si>
  <si>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</si>
  <si>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</si>
  <si>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</si>
  <si>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</si>
  <si>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</si>
  <si>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</si>
  <si>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</si>
  <si>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</si>
  <si>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</si>
  <si>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</si>
  <si>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</si>
  <si>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</si>
  <si>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</si>
  <si>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</si>
  <si>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</si>
  <si>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</si>
  <si>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</si>
  <si>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</si>
  <si>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</si>
  <si>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</si>
  <si>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</si>
  <si>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</si>
  <si>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</si>
  <si>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</si>
  <si>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</si>
  <si>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</si>
  <si>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</si>
  <si>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</si>
  <si>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</si>
  <si>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</si>
  <si>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</si>
  <si>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</si>
  <si>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</si>
  <si>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</si>
  <si>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</si>
  <si>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</si>
  <si>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</si>
  <si>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</si>
  <si>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</si>
  <si>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</si>
  <si>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</si>
  <si>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</si>
  <si>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</si>
  <si>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</si>
  <si>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</si>
  <si>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</si>
  <si>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独立行政法人国立病院機構下志津病院</t>
    <phoneticPr fontId="3"/>
  </si>
  <si>
    <t>〒284-0003 四街道市鹿渡９３４－５</t>
    <phoneticPr fontId="3"/>
  </si>
  <si>
    <t>〇</t>
  </si>
  <si>
    <t>複数の診療科で活用</t>
  </si>
  <si>
    <t>リウマチ科</t>
  </si>
  <si>
    <t>内科</t>
  </si>
  <si>
    <t>消化器内科（胃腸内科）</t>
  </si>
  <si>
    <t>ＤＰＣ病院ではない</t>
  </si>
  <si>
    <t>有</t>
  </si>
  <si>
    <t>看護必要度Ⅰ</t>
    <phoneticPr fontId="3"/>
  </si>
  <si>
    <t>急性期機能</t>
  </si>
  <si>
    <t>整形外科</t>
  </si>
  <si>
    <t>神経内科</t>
  </si>
  <si>
    <t>回復期機能</t>
  </si>
  <si>
    <t>外科</t>
  </si>
  <si>
    <t>-</t>
    <phoneticPr fontId="3"/>
  </si>
  <si>
    <t>慢性期機能</t>
  </si>
  <si>
    <t>障害者施設等７対１入院基本料</t>
  </si>
  <si>
    <t>第８病棟</t>
  </si>
  <si>
    <t>第１０病棟</t>
  </si>
  <si>
    <t>第１１病棟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</si>
</sst>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525</v>
      </c>
      <c r="M9" s="282" t="s">
        <v>527</v>
      </c>
      <c r="N9" s="282" t="s">
        <v>528</v>
      </c>
      <c r="O9" s="282" t="s">
        <v>529</v>
      </c>
      <c r="P9" s="282" t="s">
        <v>530</v>
      </c>
      <c r="Q9" s="282" t="s">
        <v>531</v>
      </c>
      <c r="R9" s="282" t="s">
        <v>1052</v>
      </c>
      <c r="S9" s="282" t="s">
        <v>1053</v>
      </c>
      <c r="T9" s="282" t="s">
        <v>1054</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c r="S10" s="25"/>
      <c r="T10" s="25"/>
    </row>
    <row r="11" spans="1:22" s="21" customFormat="1" ht="34.5" customHeight="1">
      <c r="A11" s="244" t="s">
        <v>606</v>
      </c>
      <c r="B11" s="24"/>
      <c r="C11" s="19"/>
      <c r="D11" s="19"/>
      <c r="E11" s="19"/>
      <c r="F11" s="19"/>
      <c r="G11" s="19"/>
      <c r="H11" s="20"/>
      <c r="I11" s="421" t="s">
        <v>3</v>
      </c>
      <c r="J11" s="421"/>
      <c r="K11" s="421"/>
      <c r="L11" s="25" t="s">
        <v>1036</v>
      </c>
      <c r="M11" s="25"/>
      <c r="N11" s="25" t="s">
        <v>1036</v>
      </c>
      <c r="O11" s="25" t="s">
        <v>1036</v>
      </c>
      <c r="P11" s="25"/>
      <c r="Q11" s="25"/>
      <c r="R11" s="25"/>
      <c r="S11" s="25"/>
      <c r="T11" s="25"/>
    </row>
    <row r="12" spans="1:22" s="21" customFormat="1" ht="34.5" customHeight="1">
      <c r="A12" s="244" t="s">
        <v>606</v>
      </c>
      <c r="B12" s="24"/>
      <c r="C12" s="19"/>
      <c r="D12" s="19"/>
      <c r="E12" s="19"/>
      <c r="F12" s="19"/>
      <c r="G12" s="19"/>
      <c r="H12" s="20"/>
      <c r="I12" s="421" t="s">
        <v>4</v>
      </c>
      <c r="J12" s="421"/>
      <c r="K12" s="421"/>
      <c r="L12" s="29"/>
      <c r="M12" s="29" t="s">
        <v>1036</v>
      </c>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t="s">
        <v>1036</v>
      </c>
      <c r="Q13" s="28" t="s">
        <v>1036</v>
      </c>
      <c r="R13" s="28" t="s">
        <v>1036</v>
      </c>
      <c r="S13" s="28" t="s">
        <v>1036</v>
      </c>
      <c r="T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525</v>
      </c>
      <c r="M22" s="282" t="s">
        <v>527</v>
      </c>
      <c r="N22" s="282" t="s">
        <v>528</v>
      </c>
      <c r="O22" s="282" t="s">
        <v>529</v>
      </c>
      <c r="P22" s="282" t="s">
        <v>530</v>
      </c>
      <c r="Q22" s="282" t="s">
        <v>531</v>
      </c>
      <c r="R22" s="282" t="s">
        <v>1052</v>
      </c>
      <c r="S22" s="282" t="s">
        <v>1053</v>
      </c>
      <c r="T22" s="282" t="s">
        <v>1054</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c r="S23" s="25"/>
      <c r="T23" s="25"/>
    </row>
    <row r="24" spans="1:22" s="21" customFormat="1" ht="34.5" customHeight="1">
      <c r="A24" s="244" t="s">
        <v>607</v>
      </c>
      <c r="B24" s="24"/>
      <c r="C24" s="19"/>
      <c r="D24" s="19"/>
      <c r="E24" s="19"/>
      <c r="F24" s="19"/>
      <c r="G24" s="19"/>
      <c r="H24" s="20"/>
      <c r="I24" s="302" t="s">
        <v>3</v>
      </c>
      <c r="J24" s="303"/>
      <c r="K24" s="304"/>
      <c r="L24" s="25" t="s">
        <v>1036</v>
      </c>
      <c r="M24" s="25"/>
      <c r="N24" s="25" t="s">
        <v>1036</v>
      </c>
      <c r="O24" s="25" t="s">
        <v>1036</v>
      </c>
      <c r="P24" s="25"/>
      <c r="Q24" s="25"/>
      <c r="R24" s="25"/>
      <c r="S24" s="25"/>
      <c r="T24" s="25"/>
    </row>
    <row r="25" spans="1:22" s="21" customFormat="1" ht="34.5" customHeight="1">
      <c r="A25" s="244" t="s">
        <v>607</v>
      </c>
      <c r="B25" s="24"/>
      <c r="C25" s="19"/>
      <c r="D25" s="19"/>
      <c r="E25" s="19"/>
      <c r="F25" s="19"/>
      <c r="G25" s="19"/>
      <c r="H25" s="20"/>
      <c r="I25" s="302" t="s">
        <v>4</v>
      </c>
      <c r="J25" s="303"/>
      <c r="K25" s="304"/>
      <c r="L25" s="29"/>
      <c r="M25" s="29" t="s">
        <v>1036</v>
      </c>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t="s">
        <v>1036</v>
      </c>
      <c r="Q26" s="28" t="s">
        <v>1036</v>
      </c>
      <c r="R26" s="28" t="s">
        <v>1036</v>
      </c>
      <c r="S26" s="28" t="s">
        <v>1036</v>
      </c>
      <c r="T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525</v>
      </c>
      <c r="M35" s="282" t="s">
        <v>527</v>
      </c>
      <c r="N35" s="282" t="s">
        <v>528</v>
      </c>
      <c r="O35" s="282" t="s">
        <v>529</v>
      </c>
      <c r="P35" s="282" t="s">
        <v>530</v>
      </c>
      <c r="Q35" s="282" t="s">
        <v>531</v>
      </c>
      <c r="R35" s="282" t="s">
        <v>1052</v>
      </c>
      <c r="S35" s="282" t="s">
        <v>1053</v>
      </c>
      <c r="T35" s="282" t="s">
        <v>1054</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525</v>
      </c>
      <c r="M44" s="282" t="s">
        <v>527</v>
      </c>
      <c r="N44" s="282" t="s">
        <v>528</v>
      </c>
      <c r="O44" s="282" t="s">
        <v>529</v>
      </c>
      <c r="P44" s="282" t="s">
        <v>530</v>
      </c>
      <c r="Q44" s="282" t="s">
        <v>531</v>
      </c>
      <c r="R44" s="282" t="s">
        <v>1052</v>
      </c>
      <c r="S44" s="282" t="s">
        <v>1053</v>
      </c>
      <c r="T44" s="282" t="s">
        <v>1054</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525</v>
      </c>
      <c r="M89" s="262" t="s">
        <v>527</v>
      </c>
      <c r="N89" s="262" t="s">
        <v>528</v>
      </c>
      <c r="O89" s="262" t="s">
        <v>529</v>
      </c>
      <c r="P89" s="262" t="s">
        <v>530</v>
      </c>
      <c r="Q89" s="262" t="s">
        <v>531</v>
      </c>
      <c r="R89" s="262" t="s">
        <v>1052</v>
      </c>
      <c r="S89" s="262" t="s">
        <v>1053</v>
      </c>
      <c r="T89" s="262" t="s">
        <v>1054</v>
      </c>
    </row>
    <row r="90" spans="1:23" s="21" customFormat="1">
      <c r="A90" s="243"/>
      <c r="B90" s="1"/>
      <c r="C90" s="3"/>
      <c r="D90" s="3"/>
      <c r="E90" s="3"/>
      <c r="F90" s="3"/>
      <c r="G90" s="3"/>
      <c r="H90" s="287"/>
      <c r="I90" s="67" t="s">
        <v>36</v>
      </c>
      <c r="J90" s="68"/>
      <c r="K90" s="69"/>
      <c r="L90" s="262" t="s">
        <v>1044</v>
      </c>
      <c r="M90" s="262" t="s">
        <v>1047</v>
      </c>
      <c r="N90" s="262" t="s">
        <v>1044</v>
      </c>
      <c r="O90" s="262" t="s">
        <v>1044</v>
      </c>
      <c r="P90" s="262" t="s">
        <v>1050</v>
      </c>
      <c r="Q90" s="262" t="s">
        <v>1050</v>
      </c>
      <c r="R90" s="262" t="s">
        <v>1050</v>
      </c>
      <c r="S90" s="262" t="s">
        <v>1050</v>
      </c>
      <c r="T90" s="262" t="s">
        <v>1050</v>
      </c>
    </row>
    <row r="91" spans="1:23" s="21" customFormat="1" ht="54" customHeight="1">
      <c r="A91" s="244" t="s">
        <v>609</v>
      </c>
      <c r="B91" s="1"/>
      <c r="C91" s="319" t="s">
        <v>37</v>
      </c>
      <c r="D91" s="320"/>
      <c r="E91" s="320"/>
      <c r="F91" s="320"/>
      <c r="G91" s="320"/>
      <c r="H91" s="321"/>
      <c r="I91" s="294" t="s">
        <v>38</v>
      </c>
      <c r="J91" s="260" t="s">
        <v>532</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525</v>
      </c>
      <c r="M97" s="66" t="s">
        <v>527</v>
      </c>
      <c r="N97" s="66" t="s">
        <v>528</v>
      </c>
      <c r="O97" s="66" t="s">
        <v>529</v>
      </c>
      <c r="P97" s="66" t="s">
        <v>530</v>
      </c>
      <c r="Q97" s="66" t="s">
        <v>531</v>
      </c>
      <c r="R97" s="66" t="s">
        <v>1052</v>
      </c>
      <c r="S97" s="66" t="s">
        <v>1053</v>
      </c>
      <c r="T97" s="66" t="s">
        <v>1054</v>
      </c>
      <c r="U97" s="8"/>
      <c r="V97" s="8"/>
    </row>
    <row r="98" spans="1:22" ht="20.25" customHeight="1">
      <c r="A98" s="243"/>
      <c r="B98" s="1"/>
      <c r="C98" s="62"/>
      <c r="D98" s="3"/>
      <c r="F98" s="3"/>
      <c r="G98" s="3"/>
      <c r="H98" s="287"/>
      <c r="I98" s="67" t="s">
        <v>40</v>
      </c>
      <c r="J98" s="68"/>
      <c r="K98" s="79"/>
      <c r="L98" s="70" t="s">
        <v>1044</v>
      </c>
      <c r="M98" s="70" t="s">
        <v>1047</v>
      </c>
      <c r="N98" s="70" t="s">
        <v>1044</v>
      </c>
      <c r="O98" s="70" t="s">
        <v>1044</v>
      </c>
      <c r="P98" s="70" t="s">
        <v>1050</v>
      </c>
      <c r="Q98" s="70" t="s">
        <v>1050</v>
      </c>
      <c r="R98" s="70" t="s">
        <v>1050</v>
      </c>
      <c r="S98" s="70" t="s">
        <v>1050</v>
      </c>
      <c r="T98" s="70" t="s">
        <v>1050</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440</v>
      </c>
      <c r="K99" s="237" t="str">
        <f>IF(OR(COUNTIF(L99:T99,"未確認")&gt;0,COUNTIF(L99:T99,"~*")&gt;0),"※","")</f>
        <v/>
      </c>
      <c r="L99" s="258">
        <v>50</v>
      </c>
      <c r="M99" s="258">
        <v>50</v>
      </c>
      <c r="N99" s="258">
        <v>50</v>
      </c>
      <c r="O99" s="258">
        <v>50</v>
      </c>
      <c r="P99" s="258">
        <v>40</v>
      </c>
      <c r="Q99" s="258">
        <v>40</v>
      </c>
      <c r="R99" s="258">
        <v>40</v>
      </c>
      <c r="S99" s="258">
        <v>60</v>
      </c>
      <c r="T99" s="258">
        <v>60</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381</v>
      </c>
      <c r="K101" s="237" t="str">
        <f>IF(OR(COUNTIF(L101:T101,"未確認")&gt;0,COUNTIF(L101:T101,"~*")&gt;0),"※","")</f>
        <v/>
      </c>
      <c r="L101" s="258">
        <v>44</v>
      </c>
      <c r="M101" s="258">
        <v>27</v>
      </c>
      <c r="N101" s="258">
        <v>39</v>
      </c>
      <c r="O101" s="258">
        <v>44</v>
      </c>
      <c r="P101" s="258">
        <v>35</v>
      </c>
      <c r="Q101" s="258">
        <v>35</v>
      </c>
      <c r="R101" s="258">
        <v>37</v>
      </c>
      <c r="S101" s="258">
        <v>60</v>
      </c>
      <c r="T101" s="258">
        <v>60</v>
      </c>
    </row>
    <row r="102" spans="1:22" s="83" customFormat="1" ht="34.5" customHeight="1">
      <c r="A102" s="244" t="s">
        <v>610</v>
      </c>
      <c r="B102" s="84"/>
      <c r="C102" s="376"/>
      <c r="D102" s="378"/>
      <c r="E102" s="316" t="s">
        <v>612</v>
      </c>
      <c r="F102" s="317"/>
      <c r="G102" s="317"/>
      <c r="H102" s="318"/>
      <c r="I102" s="419"/>
      <c r="J102" s="256">
        <f t="shared" si="0"/>
        <v>440</v>
      </c>
      <c r="K102" s="237" t="str">
        <f t="shared" ref="K102:K111" si="1">IF(OR(COUNTIF(L101:T101,"未確認")&gt;0,COUNTIF(L101:T101,"~*")&gt;0),"※","")</f>
        <v/>
      </c>
      <c r="L102" s="258">
        <v>50</v>
      </c>
      <c r="M102" s="258">
        <v>50</v>
      </c>
      <c r="N102" s="258">
        <v>50</v>
      </c>
      <c r="O102" s="258">
        <v>50</v>
      </c>
      <c r="P102" s="258">
        <v>40</v>
      </c>
      <c r="Q102" s="258">
        <v>40</v>
      </c>
      <c r="R102" s="258">
        <v>40</v>
      </c>
      <c r="S102" s="258">
        <v>60</v>
      </c>
      <c r="T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525</v>
      </c>
      <c r="M118" s="66" t="s">
        <v>527</v>
      </c>
      <c r="N118" s="66" t="s">
        <v>528</v>
      </c>
      <c r="O118" s="66" t="s">
        <v>529</v>
      </c>
      <c r="P118" s="66" t="s">
        <v>530</v>
      </c>
      <c r="Q118" s="66" t="s">
        <v>531</v>
      </c>
      <c r="R118" s="66" t="s">
        <v>1052</v>
      </c>
      <c r="S118" s="66" t="s">
        <v>1053</v>
      </c>
      <c r="T118" s="66" t="s">
        <v>1054</v>
      </c>
      <c r="U118" s="8"/>
      <c r="V118" s="8"/>
    </row>
    <row r="119" spans="1:22" ht="20.25" customHeight="1">
      <c r="A119" s="243"/>
      <c r="B119" s="1"/>
      <c r="C119" s="3"/>
      <c r="D119" s="3"/>
      <c r="F119" s="3"/>
      <c r="G119" s="3"/>
      <c r="H119" s="287"/>
      <c r="I119" s="67" t="s">
        <v>40</v>
      </c>
      <c r="J119" s="94"/>
      <c r="K119" s="79"/>
      <c r="L119" s="70" t="s">
        <v>1044</v>
      </c>
      <c r="M119" s="70" t="s">
        <v>1047</v>
      </c>
      <c r="N119" s="70" t="s">
        <v>1044</v>
      </c>
      <c r="O119" s="70" t="s">
        <v>1044</v>
      </c>
      <c r="P119" s="70" t="s">
        <v>1050</v>
      </c>
      <c r="Q119" s="70" t="s">
        <v>1050</v>
      </c>
      <c r="R119" s="70" t="s">
        <v>1050</v>
      </c>
      <c r="S119" s="70" t="s">
        <v>1050</v>
      </c>
      <c r="T119" s="70" t="s">
        <v>1050</v>
      </c>
      <c r="U119" s="8"/>
      <c r="V119" s="8"/>
    </row>
    <row r="120" spans="1:22" s="83" customFormat="1" ht="40.5" customHeight="1">
      <c r="A120" s="244" t="s">
        <v>617</v>
      </c>
      <c r="B120" s="1"/>
      <c r="C120" s="333" t="s">
        <v>51</v>
      </c>
      <c r="D120" s="334"/>
      <c r="E120" s="334"/>
      <c r="F120" s="334"/>
      <c r="G120" s="334"/>
      <c r="H120" s="335"/>
      <c r="I120" s="325" t="s">
        <v>52</v>
      </c>
      <c r="J120" s="96"/>
      <c r="K120" s="97"/>
      <c r="L120" s="259" t="s">
        <v>1037</v>
      </c>
      <c r="M120" s="98" t="s">
        <v>1037</v>
      </c>
      <c r="N120" s="98" t="s">
        <v>534</v>
      </c>
      <c r="O120" s="98" t="s">
        <v>1037</v>
      </c>
      <c r="P120" s="98" t="s">
        <v>1046</v>
      </c>
      <c r="Q120" s="98" t="s">
        <v>1046</v>
      </c>
      <c r="R120" s="98" t="s">
        <v>1046</v>
      </c>
      <c r="S120" s="98" t="s">
        <v>534</v>
      </c>
      <c r="T120" s="98" t="s">
        <v>534</v>
      </c>
    </row>
    <row r="121" spans="1:22" s="83" customFormat="1" ht="40.5" customHeight="1">
      <c r="A121" s="244" t="s">
        <v>618</v>
      </c>
      <c r="B121" s="1"/>
      <c r="C121" s="295"/>
      <c r="D121" s="297"/>
      <c r="E121" s="333" t="s">
        <v>53</v>
      </c>
      <c r="F121" s="334"/>
      <c r="G121" s="334"/>
      <c r="H121" s="335"/>
      <c r="I121" s="353"/>
      <c r="J121" s="101"/>
      <c r="K121" s="102"/>
      <c r="L121" s="98" t="s">
        <v>1038</v>
      </c>
      <c r="M121" s="98" t="s">
        <v>1045</v>
      </c>
      <c r="N121" s="98" t="s">
        <v>533</v>
      </c>
      <c r="O121" s="98" t="s">
        <v>1045</v>
      </c>
      <c r="P121" s="98" t="s">
        <v>533</v>
      </c>
      <c r="Q121" s="98" t="s">
        <v>533</v>
      </c>
      <c r="R121" s="98" t="s">
        <v>533</v>
      </c>
      <c r="S121" s="98" t="s">
        <v>533</v>
      </c>
      <c r="T121" s="98" t="s">
        <v>533</v>
      </c>
    </row>
    <row r="122" spans="1:22" s="83" customFormat="1" ht="40.5" customHeight="1">
      <c r="A122" s="244" t="s">
        <v>619</v>
      </c>
      <c r="B122" s="1"/>
      <c r="C122" s="295"/>
      <c r="D122" s="297"/>
      <c r="E122" s="395"/>
      <c r="F122" s="417"/>
      <c r="G122" s="417"/>
      <c r="H122" s="396"/>
      <c r="I122" s="353"/>
      <c r="J122" s="101"/>
      <c r="K122" s="102"/>
      <c r="L122" s="98" t="s">
        <v>1039</v>
      </c>
      <c r="M122" s="98" t="s">
        <v>1038</v>
      </c>
      <c r="N122" s="98" t="s">
        <v>533</v>
      </c>
      <c r="O122" s="98" t="s">
        <v>1048</v>
      </c>
      <c r="P122" s="98" t="s">
        <v>533</v>
      </c>
      <c r="Q122" s="98" t="s">
        <v>533</v>
      </c>
      <c r="R122" s="98" t="s">
        <v>533</v>
      </c>
      <c r="S122" s="98" t="s">
        <v>533</v>
      </c>
      <c r="T122" s="98" t="s">
        <v>533</v>
      </c>
    </row>
    <row r="123" spans="1:22" s="83" customFormat="1" ht="40.5" customHeight="1">
      <c r="A123" s="244" t="s">
        <v>620</v>
      </c>
      <c r="B123" s="1"/>
      <c r="C123" s="289"/>
      <c r="D123" s="290"/>
      <c r="E123" s="376"/>
      <c r="F123" s="377"/>
      <c r="G123" s="377"/>
      <c r="H123" s="378"/>
      <c r="I123" s="340"/>
      <c r="J123" s="105"/>
      <c r="K123" s="106"/>
      <c r="L123" s="98" t="s">
        <v>1040</v>
      </c>
      <c r="M123" s="98" t="s">
        <v>1046</v>
      </c>
      <c r="N123" s="98" t="s">
        <v>533</v>
      </c>
      <c r="O123" s="98" t="s">
        <v>1039</v>
      </c>
      <c r="P123" s="98" t="s">
        <v>533</v>
      </c>
      <c r="Q123" s="98" t="s">
        <v>533</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525</v>
      </c>
      <c r="M129" s="66" t="s">
        <v>527</v>
      </c>
      <c r="N129" s="66" t="s">
        <v>528</v>
      </c>
      <c r="O129" s="66" t="s">
        <v>529</v>
      </c>
      <c r="P129" s="66" t="s">
        <v>530</v>
      </c>
      <c r="Q129" s="66" t="s">
        <v>531</v>
      </c>
      <c r="R129" s="66" t="s">
        <v>1052</v>
      </c>
      <c r="S129" s="66" t="s">
        <v>1053</v>
      </c>
      <c r="T129" s="66" t="s">
        <v>1054</v>
      </c>
      <c r="U129" s="8"/>
      <c r="V129" s="8"/>
    </row>
    <row r="130" spans="1:22" ht="20.25" customHeight="1">
      <c r="A130" s="243"/>
      <c r="B130" s="1"/>
      <c r="C130" s="62"/>
      <c r="D130" s="3"/>
      <c r="F130" s="3"/>
      <c r="G130" s="3"/>
      <c r="H130" s="287"/>
      <c r="I130" s="67" t="s">
        <v>36</v>
      </c>
      <c r="J130" s="68"/>
      <c r="K130" s="79"/>
      <c r="L130" s="70" t="s">
        <v>1044</v>
      </c>
      <c r="M130" s="70" t="s">
        <v>1047</v>
      </c>
      <c r="N130" s="70" t="s">
        <v>1044</v>
      </c>
      <c r="O130" s="70" t="s">
        <v>1044</v>
      </c>
      <c r="P130" s="70" t="s">
        <v>1050</v>
      </c>
      <c r="Q130" s="70" t="s">
        <v>1050</v>
      </c>
      <c r="R130" s="70" t="s">
        <v>1050</v>
      </c>
      <c r="S130" s="70" t="s">
        <v>1050</v>
      </c>
      <c r="T130" s="70" t="s">
        <v>1050</v>
      </c>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111</v>
      </c>
      <c r="N131" s="98" t="s">
        <v>103</v>
      </c>
      <c r="O131" s="98" t="s">
        <v>558</v>
      </c>
      <c r="P131" s="98" t="s">
        <v>535</v>
      </c>
      <c r="Q131" s="98" t="s">
        <v>1051</v>
      </c>
      <c r="R131" s="98" t="s">
        <v>1051</v>
      </c>
      <c r="S131" s="98" t="s">
        <v>1051</v>
      </c>
      <c r="T131" s="98" t="s">
        <v>1051</v>
      </c>
    </row>
    <row r="132" spans="1:22" s="83" customFormat="1" ht="34.5" customHeight="1">
      <c r="A132" s="244" t="s">
        <v>621</v>
      </c>
      <c r="B132" s="84"/>
      <c r="C132" s="295"/>
      <c r="D132" s="297"/>
      <c r="E132" s="319" t="s">
        <v>58</v>
      </c>
      <c r="F132" s="320"/>
      <c r="G132" s="320"/>
      <c r="H132" s="321"/>
      <c r="I132" s="388"/>
      <c r="J132" s="101"/>
      <c r="K132" s="102"/>
      <c r="L132" s="82">
        <v>50</v>
      </c>
      <c r="M132" s="82">
        <v>34</v>
      </c>
      <c r="N132" s="82">
        <v>50</v>
      </c>
      <c r="O132" s="82">
        <v>50</v>
      </c>
      <c r="P132" s="82">
        <v>40</v>
      </c>
      <c r="Q132" s="82">
        <v>40</v>
      </c>
      <c r="R132" s="82">
        <v>40</v>
      </c>
      <c r="S132" s="82">
        <v>60</v>
      </c>
      <c r="T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525</v>
      </c>
      <c r="M143" s="66" t="s">
        <v>527</v>
      </c>
      <c r="N143" s="66" t="s">
        <v>528</v>
      </c>
      <c r="O143" s="66" t="s">
        <v>529</v>
      </c>
      <c r="P143" s="66" t="s">
        <v>530</v>
      </c>
      <c r="Q143" s="66" t="s">
        <v>531</v>
      </c>
      <c r="R143" s="66" t="s">
        <v>1052</v>
      </c>
      <c r="S143" s="66" t="s">
        <v>1053</v>
      </c>
      <c r="T143" s="66" t="s">
        <v>1054</v>
      </c>
      <c r="U143" s="8"/>
      <c r="V143" s="8"/>
    </row>
    <row r="144" spans="1:22" ht="20.25" customHeight="1">
      <c r="A144" s="243"/>
      <c r="B144" s="1"/>
      <c r="C144" s="62"/>
      <c r="D144" s="3"/>
      <c r="F144" s="3"/>
      <c r="G144" s="3"/>
      <c r="H144" s="287"/>
      <c r="I144" s="67" t="s">
        <v>36</v>
      </c>
      <c r="J144" s="68"/>
      <c r="K144" s="79"/>
      <c r="L144" s="70" t="s">
        <v>1044</v>
      </c>
      <c r="M144" s="70" t="s">
        <v>1047</v>
      </c>
      <c r="N144" s="70" t="s">
        <v>1044</v>
      </c>
      <c r="O144" s="70" t="s">
        <v>1044</v>
      </c>
      <c r="P144" s="70" t="s">
        <v>1050</v>
      </c>
      <c r="Q144" s="70" t="s">
        <v>1050</v>
      </c>
      <c r="R144" s="70" t="s">
        <v>1050</v>
      </c>
      <c r="S144" s="70" t="s">
        <v>1050</v>
      </c>
      <c r="T144" s="70" t="s">
        <v>1050</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0</v>
      </c>
      <c r="K145" s="264" t="str">
        <f t="shared" ref="K145:K176" si="3">IF(OR(COUNTIF(L145:T145,"未確認")&gt;0,COUNTIF(L145:T145,"~*")&gt;0),"※","")</f>
        <v/>
      </c>
      <c r="L145" s="117">
        <v>0</v>
      </c>
      <c r="M145" s="117">
        <v>0</v>
      </c>
      <c r="N145" s="117">
        <v>0</v>
      </c>
      <c r="O145" s="117">
        <v>0</v>
      </c>
      <c r="P145" s="117">
        <v>0</v>
      </c>
      <c r="Q145" s="117">
        <v>0</v>
      </c>
      <c r="R145" s="117">
        <v>0</v>
      </c>
      <c r="S145" s="117">
        <v>0</v>
      </c>
      <c r="T145" s="117">
        <v>0</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133</v>
      </c>
      <c r="K148" s="264" t="str">
        <f t="shared" si="3"/>
        <v>※</v>
      </c>
      <c r="L148" s="117">
        <v>79</v>
      </c>
      <c r="M148" s="117">
        <v>0</v>
      </c>
      <c r="N148" s="117" t="s">
        <v>541</v>
      </c>
      <c r="O148" s="117">
        <v>54</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219</v>
      </c>
      <c r="K166" s="264" t="str">
        <f t="shared" si="3"/>
        <v/>
      </c>
      <c r="L166" s="117">
        <v>0</v>
      </c>
      <c r="M166" s="117">
        <v>0</v>
      </c>
      <c r="N166" s="117">
        <v>0</v>
      </c>
      <c r="O166" s="117">
        <v>0</v>
      </c>
      <c r="P166" s="117">
        <v>36</v>
      </c>
      <c r="Q166" s="117">
        <v>29</v>
      </c>
      <c r="R166" s="117">
        <v>29</v>
      </c>
      <c r="S166" s="117">
        <v>63</v>
      </c>
      <c r="T166" s="117">
        <v>62</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85</v>
      </c>
      <c r="K190" s="264" t="str">
        <f t="shared" si="5"/>
        <v/>
      </c>
      <c r="L190" s="117">
        <v>0</v>
      </c>
      <c r="M190" s="117">
        <v>0</v>
      </c>
      <c r="N190" s="117">
        <v>85</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28</v>
      </c>
      <c r="K201" s="264" t="str">
        <f t="shared" si="5"/>
        <v/>
      </c>
      <c r="L201" s="117">
        <v>0</v>
      </c>
      <c r="M201" s="117">
        <v>28</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13</v>
      </c>
      <c r="K220" s="264" t="str">
        <f t="shared" si="7"/>
        <v>※</v>
      </c>
      <c r="L220" s="117" t="s">
        <v>541</v>
      </c>
      <c r="M220" s="117">
        <v>0</v>
      </c>
      <c r="N220" s="117">
        <v>0</v>
      </c>
      <c r="O220" s="117">
        <v>13</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525</v>
      </c>
      <c r="M226" s="66" t="s">
        <v>527</v>
      </c>
      <c r="N226" s="66" t="s">
        <v>528</v>
      </c>
      <c r="O226" s="66" t="s">
        <v>529</v>
      </c>
      <c r="P226" s="66" t="s">
        <v>530</v>
      </c>
      <c r="Q226" s="66" t="s">
        <v>531</v>
      </c>
      <c r="R226" s="66" t="s">
        <v>1052</v>
      </c>
      <c r="S226" s="66" t="s">
        <v>1053</v>
      </c>
      <c r="T226" s="66" t="s">
        <v>1054</v>
      </c>
      <c r="U226" s="8"/>
      <c r="V226" s="8"/>
    </row>
    <row r="227" spans="1:22" ht="20.25" customHeight="1">
      <c r="A227" s="243"/>
      <c r="B227" s="1"/>
      <c r="C227" s="3"/>
      <c r="D227" s="3"/>
      <c r="F227" s="3"/>
      <c r="G227" s="3"/>
      <c r="H227" s="287"/>
      <c r="I227" s="67" t="s">
        <v>36</v>
      </c>
      <c r="J227" s="68"/>
      <c r="K227" s="79"/>
      <c r="L227" s="70" t="s">
        <v>1044</v>
      </c>
      <c r="M227" s="70" t="s">
        <v>1047</v>
      </c>
      <c r="N227" s="70" t="s">
        <v>1044</v>
      </c>
      <c r="O227" s="70" t="s">
        <v>1044</v>
      </c>
      <c r="P227" s="70" t="s">
        <v>1050</v>
      </c>
      <c r="Q227" s="70" t="s">
        <v>1050</v>
      </c>
      <c r="R227" s="70" t="s">
        <v>1050</v>
      </c>
      <c r="S227" s="70" t="s">
        <v>1050</v>
      </c>
      <c r="T227" s="70" t="s">
        <v>1050</v>
      </c>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525</v>
      </c>
      <c r="M234" s="66" t="s">
        <v>527</v>
      </c>
      <c r="N234" s="66" t="s">
        <v>528</v>
      </c>
      <c r="O234" s="66" t="s">
        <v>529</v>
      </c>
      <c r="P234" s="66" t="s">
        <v>530</v>
      </c>
      <c r="Q234" s="66" t="s">
        <v>531</v>
      </c>
      <c r="R234" s="66" t="s">
        <v>1052</v>
      </c>
      <c r="S234" s="66" t="s">
        <v>1053</v>
      </c>
      <c r="T234" s="66" t="s">
        <v>1054</v>
      </c>
      <c r="U234" s="8"/>
      <c r="V234" s="8"/>
    </row>
    <row r="235" spans="1:22" ht="20.25" customHeight="1">
      <c r="A235" s="247" t="s">
        <v>629</v>
      </c>
      <c r="B235" s="1"/>
      <c r="C235" s="3"/>
      <c r="D235" s="3"/>
      <c r="F235" s="3"/>
      <c r="G235" s="3"/>
      <c r="H235" s="287"/>
      <c r="I235" s="67" t="s">
        <v>36</v>
      </c>
      <c r="J235" s="68"/>
      <c r="K235" s="79"/>
      <c r="L235" s="70" t="s">
        <v>1044</v>
      </c>
      <c r="M235" s="70" t="s">
        <v>1047</v>
      </c>
      <c r="N235" s="70" t="s">
        <v>1044</v>
      </c>
      <c r="O235" s="70" t="s">
        <v>1044</v>
      </c>
      <c r="P235" s="70" t="s">
        <v>1050</v>
      </c>
      <c r="Q235" s="70" t="s">
        <v>1050</v>
      </c>
      <c r="R235" s="70" t="s">
        <v>1050</v>
      </c>
      <c r="S235" s="70" t="s">
        <v>1050</v>
      </c>
      <c r="T235" s="70" t="s">
        <v>1050</v>
      </c>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1042</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525</v>
      </c>
      <c r="M244" s="66" t="s">
        <v>527</v>
      </c>
      <c r="N244" s="66" t="s">
        <v>528</v>
      </c>
      <c r="O244" s="66" t="s">
        <v>529</v>
      </c>
      <c r="P244" s="66" t="s">
        <v>530</v>
      </c>
      <c r="Q244" s="66" t="s">
        <v>531</v>
      </c>
      <c r="R244" s="66" t="s">
        <v>1052</v>
      </c>
      <c r="S244" s="66" t="s">
        <v>1053</v>
      </c>
      <c r="T244" s="66" t="s">
        <v>1054</v>
      </c>
      <c r="U244" s="8"/>
      <c r="V244" s="8"/>
    </row>
    <row r="245" spans="1:22" ht="20.25" customHeight="1">
      <c r="A245" s="243"/>
      <c r="B245" s="1"/>
      <c r="C245" s="62"/>
      <c r="D245" s="3"/>
      <c r="F245" s="3"/>
      <c r="G245" s="3"/>
      <c r="H245" s="287"/>
      <c r="I245" s="67" t="s">
        <v>36</v>
      </c>
      <c r="J245" s="68"/>
      <c r="K245" s="79"/>
      <c r="L245" s="70" t="s">
        <v>1044</v>
      </c>
      <c r="M245" s="70" t="s">
        <v>1047</v>
      </c>
      <c r="N245" s="70" t="s">
        <v>1044</v>
      </c>
      <c r="O245" s="70" t="s">
        <v>1044</v>
      </c>
      <c r="P245" s="70" t="s">
        <v>1050</v>
      </c>
      <c r="Q245" s="70" t="s">
        <v>1050</v>
      </c>
      <c r="R245" s="70" t="s">
        <v>1050</v>
      </c>
      <c r="S245" s="70" t="s">
        <v>1050</v>
      </c>
      <c r="T245" s="70" t="s">
        <v>1050</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525</v>
      </c>
      <c r="M253" s="66" t="s">
        <v>527</v>
      </c>
      <c r="N253" s="66" t="s">
        <v>528</v>
      </c>
      <c r="O253" s="66" t="s">
        <v>529</v>
      </c>
      <c r="P253" s="66" t="s">
        <v>530</v>
      </c>
      <c r="Q253" s="66" t="s">
        <v>531</v>
      </c>
      <c r="R253" s="66" t="s">
        <v>1052</v>
      </c>
      <c r="S253" s="66" t="s">
        <v>1053</v>
      </c>
      <c r="T253" s="66" t="s">
        <v>1054</v>
      </c>
      <c r="U253" s="8"/>
      <c r="V253" s="8"/>
    </row>
    <row r="254" spans="1:22">
      <c r="A254" s="243"/>
      <c r="B254" s="1"/>
      <c r="C254" s="62"/>
      <c r="D254" s="3"/>
      <c r="F254" s="3"/>
      <c r="G254" s="3"/>
      <c r="H254" s="287"/>
      <c r="I254" s="67" t="s">
        <v>36</v>
      </c>
      <c r="J254" s="68"/>
      <c r="K254" s="79"/>
      <c r="L254" s="70" t="s">
        <v>1044</v>
      </c>
      <c r="M254" s="137" t="s">
        <v>1047</v>
      </c>
      <c r="N254" s="137" t="s">
        <v>1044</v>
      </c>
      <c r="O254" s="137" t="s">
        <v>1044</v>
      </c>
      <c r="P254" s="137" t="s">
        <v>1050</v>
      </c>
      <c r="Q254" s="137" t="s">
        <v>1050</v>
      </c>
      <c r="R254" s="137" t="s">
        <v>1050</v>
      </c>
      <c r="S254" s="137" t="s">
        <v>1050</v>
      </c>
      <c r="T254" s="137" t="s">
        <v>1050</v>
      </c>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1042</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525</v>
      </c>
      <c r="M263" s="66" t="s">
        <v>527</v>
      </c>
      <c r="N263" s="66" t="s">
        <v>528</v>
      </c>
      <c r="O263" s="66" t="s">
        <v>529</v>
      </c>
      <c r="P263" s="66" t="s">
        <v>530</v>
      </c>
      <c r="Q263" s="66" t="s">
        <v>531</v>
      </c>
      <c r="R263" s="66" t="s">
        <v>1052</v>
      </c>
      <c r="S263" s="66" t="s">
        <v>1053</v>
      </c>
      <c r="T263" s="66" t="s">
        <v>1054</v>
      </c>
      <c r="U263" s="8"/>
      <c r="V263" s="8"/>
    </row>
    <row r="264" spans="1:22" ht="20.25" customHeight="1">
      <c r="A264" s="243"/>
      <c r="B264" s="1"/>
      <c r="C264" s="62"/>
      <c r="D264" s="3"/>
      <c r="F264" s="3"/>
      <c r="G264" s="3"/>
      <c r="H264" s="287"/>
      <c r="I264" s="67" t="s">
        <v>36</v>
      </c>
      <c r="J264" s="68"/>
      <c r="K264" s="79"/>
      <c r="L264" s="70" t="s">
        <v>1044</v>
      </c>
      <c r="M264" s="70" t="s">
        <v>1047</v>
      </c>
      <c r="N264" s="70" t="s">
        <v>1044</v>
      </c>
      <c r="O264" s="70" t="s">
        <v>1044</v>
      </c>
      <c r="P264" s="70" t="s">
        <v>1050</v>
      </c>
      <c r="Q264" s="70" t="s">
        <v>1050</v>
      </c>
      <c r="R264" s="70" t="s">
        <v>1050</v>
      </c>
      <c r="S264" s="70" t="s">
        <v>1050</v>
      </c>
      <c r="T264" s="70" t="s">
        <v>1050</v>
      </c>
      <c r="U264" s="8"/>
      <c r="V264" s="8"/>
    </row>
    <row r="265" spans="1:22" s="83" customFormat="1" ht="34.5" customHeight="1">
      <c r="A265" s="244" t="s">
        <v>723</v>
      </c>
      <c r="B265" s="84"/>
      <c r="C265" s="370" t="s">
        <v>145</v>
      </c>
      <c r="D265" s="373"/>
      <c r="E265" s="373"/>
      <c r="F265" s="373"/>
      <c r="G265" s="370" t="s">
        <v>146</v>
      </c>
      <c r="H265" s="370"/>
      <c r="I265" s="402" t="s">
        <v>147</v>
      </c>
      <c r="J265" s="266">
        <v>33</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5</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235</v>
      </c>
      <c r="K269" s="81" t="str">
        <f t="shared" si="8"/>
        <v/>
      </c>
      <c r="L269" s="147">
        <v>25</v>
      </c>
      <c r="M269" s="147">
        <v>17</v>
      </c>
      <c r="N269" s="147">
        <v>26</v>
      </c>
      <c r="O269" s="147">
        <v>22</v>
      </c>
      <c r="P269" s="147">
        <v>27</v>
      </c>
      <c r="Q269" s="147">
        <v>28</v>
      </c>
      <c r="R269" s="147">
        <v>22</v>
      </c>
      <c r="S269" s="147">
        <v>35</v>
      </c>
      <c r="T269" s="147">
        <v>33</v>
      </c>
    </row>
    <row r="270" spans="1:22" s="83" customFormat="1" ht="34.5" customHeight="1">
      <c r="A270" s="249" t="s">
        <v>725</v>
      </c>
      <c r="B270" s="120"/>
      <c r="C270" s="370"/>
      <c r="D270" s="370"/>
      <c r="E270" s="370"/>
      <c r="F270" s="370"/>
      <c r="G270" s="370" t="s">
        <v>148</v>
      </c>
      <c r="H270" s="370"/>
      <c r="I270" s="403"/>
      <c r="J270" s="266">
        <f t="shared" si="9"/>
        <v>4.5999999999999996</v>
      </c>
      <c r="K270" s="81" t="str">
        <f t="shared" si="8"/>
        <v/>
      </c>
      <c r="L270" s="148">
        <v>0</v>
      </c>
      <c r="M270" s="148">
        <v>0</v>
      </c>
      <c r="N270" s="148">
        <v>0.6</v>
      </c>
      <c r="O270" s="148">
        <v>0</v>
      </c>
      <c r="P270" s="148">
        <v>0.8</v>
      </c>
      <c r="Q270" s="148">
        <v>0</v>
      </c>
      <c r="R270" s="148">
        <v>0.8</v>
      </c>
      <c r="S270" s="148">
        <v>0</v>
      </c>
      <c r="T270" s="148">
        <v>2.4</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0</v>
      </c>
      <c r="M271" s="147">
        <v>1</v>
      </c>
      <c r="N271" s="147">
        <v>0</v>
      </c>
      <c r="O271" s="147">
        <v>0</v>
      </c>
      <c r="P271" s="147">
        <v>0</v>
      </c>
      <c r="Q271" s="147">
        <v>1</v>
      </c>
      <c r="R271" s="147">
        <v>2</v>
      </c>
      <c r="S271" s="147">
        <v>1</v>
      </c>
      <c r="T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28</v>
      </c>
      <c r="K273" s="81" t="str">
        <f t="shared" si="8"/>
        <v/>
      </c>
      <c r="L273" s="147">
        <v>0</v>
      </c>
      <c r="M273" s="147">
        <v>1</v>
      </c>
      <c r="N273" s="147">
        <v>0</v>
      </c>
      <c r="O273" s="147">
        <v>0</v>
      </c>
      <c r="P273" s="147">
        <v>5</v>
      </c>
      <c r="Q273" s="147">
        <v>5</v>
      </c>
      <c r="R273" s="147">
        <v>7</v>
      </c>
      <c r="S273" s="147">
        <v>5</v>
      </c>
      <c r="T273" s="147">
        <v>5</v>
      </c>
    </row>
    <row r="274" spans="1:20" s="83" customFormat="1" ht="34.5" customHeight="1">
      <c r="A274" s="249" t="s">
        <v>727</v>
      </c>
      <c r="B274" s="120"/>
      <c r="C274" s="371"/>
      <c r="D274" s="371"/>
      <c r="E274" s="371"/>
      <c r="F274" s="371"/>
      <c r="G274" s="370" t="s">
        <v>148</v>
      </c>
      <c r="H274" s="370"/>
      <c r="I274" s="403"/>
      <c r="J274" s="266">
        <f t="shared" si="9"/>
        <v>14.299999999999999</v>
      </c>
      <c r="K274" s="81" t="str">
        <f t="shared" si="8"/>
        <v/>
      </c>
      <c r="L274" s="148">
        <v>0.8</v>
      </c>
      <c r="M274" s="148">
        <v>0</v>
      </c>
      <c r="N274" s="148">
        <v>0.8</v>
      </c>
      <c r="O274" s="148">
        <v>0.8</v>
      </c>
      <c r="P274" s="148">
        <v>2</v>
      </c>
      <c r="Q274" s="148">
        <v>1.7</v>
      </c>
      <c r="R274" s="148">
        <v>0.8</v>
      </c>
      <c r="S274" s="148">
        <v>3.3</v>
      </c>
      <c r="T274" s="148">
        <v>4.0999999999999996</v>
      </c>
    </row>
    <row r="275" spans="1:20"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12</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2.5</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6</v>
      </c>
      <c r="M297" s="147">
        <v>5</v>
      </c>
      <c r="N297" s="147">
        <v>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8.6</v>
      </c>
      <c r="N298" s="148">
        <v>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525</v>
      </c>
      <c r="M322" s="66" t="s">
        <v>527</v>
      </c>
      <c r="N322" s="66" t="s">
        <v>528</v>
      </c>
      <c r="O322" s="66" t="s">
        <v>529</v>
      </c>
      <c r="P322" s="66" t="s">
        <v>530</v>
      </c>
      <c r="Q322" s="66" t="s">
        <v>531</v>
      </c>
      <c r="R322" s="66" t="s">
        <v>1052</v>
      </c>
      <c r="S322" s="66" t="s">
        <v>1053</v>
      </c>
      <c r="T322" s="66" t="s">
        <v>1054</v>
      </c>
      <c r="U322" s="8"/>
      <c r="V322" s="8"/>
    </row>
    <row r="323" spans="1:22" ht="20.25" customHeight="1">
      <c r="A323" s="243"/>
      <c r="B323" s="1"/>
      <c r="C323" s="62"/>
      <c r="D323" s="3"/>
      <c r="F323" s="3"/>
      <c r="G323" s="3"/>
      <c r="H323" s="287"/>
      <c r="I323" s="67" t="s">
        <v>36</v>
      </c>
      <c r="J323" s="68"/>
      <c r="K323" s="79"/>
      <c r="L323" s="70" t="s">
        <v>1044</v>
      </c>
      <c r="M323" s="137" t="s">
        <v>1047</v>
      </c>
      <c r="N323" s="137" t="s">
        <v>1044</v>
      </c>
      <c r="O323" s="137" t="s">
        <v>1044</v>
      </c>
      <c r="P323" s="137" t="s">
        <v>1050</v>
      </c>
      <c r="Q323" s="137" t="s">
        <v>1050</v>
      </c>
      <c r="R323" s="137" t="s">
        <v>1050</v>
      </c>
      <c r="S323" s="137" t="s">
        <v>1050</v>
      </c>
      <c r="T323" s="137" t="s">
        <v>1050</v>
      </c>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3</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5</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5</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525</v>
      </c>
      <c r="M342" s="66" t="s">
        <v>527</v>
      </c>
      <c r="N342" s="66" t="s">
        <v>528</v>
      </c>
      <c r="O342" s="66" t="s">
        <v>529</v>
      </c>
      <c r="P342" s="66" t="s">
        <v>530</v>
      </c>
      <c r="Q342" s="66" t="s">
        <v>531</v>
      </c>
      <c r="R342" s="66" t="s">
        <v>1052</v>
      </c>
      <c r="S342" s="66" t="s">
        <v>1053</v>
      </c>
      <c r="T342" s="66" t="s">
        <v>1054</v>
      </c>
      <c r="U342" s="8"/>
      <c r="V342" s="8"/>
    </row>
    <row r="343" spans="1:22" ht="20.25" customHeight="1">
      <c r="A343" s="243"/>
      <c r="B343" s="1"/>
      <c r="C343" s="62"/>
      <c r="D343" s="3"/>
      <c r="F343" s="3"/>
      <c r="G343" s="3"/>
      <c r="H343" s="287"/>
      <c r="I343" s="67" t="s">
        <v>36</v>
      </c>
      <c r="J343" s="68"/>
      <c r="K343" s="79"/>
      <c r="L343" s="70" t="s">
        <v>1044</v>
      </c>
      <c r="M343" s="137" t="s">
        <v>1047</v>
      </c>
      <c r="N343" s="137" t="s">
        <v>1044</v>
      </c>
      <c r="O343" s="137" t="s">
        <v>1044</v>
      </c>
      <c r="P343" s="137" t="s">
        <v>1050</v>
      </c>
      <c r="Q343" s="137" t="s">
        <v>1050</v>
      </c>
      <c r="R343" s="137" t="s">
        <v>1050</v>
      </c>
      <c r="S343" s="137" t="s">
        <v>1050</v>
      </c>
      <c r="T343" s="137" t="s">
        <v>1050</v>
      </c>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525</v>
      </c>
      <c r="M367" s="66" t="s">
        <v>527</v>
      </c>
      <c r="N367" s="66" t="s">
        <v>528</v>
      </c>
      <c r="O367" s="66" t="s">
        <v>529</v>
      </c>
      <c r="P367" s="66" t="s">
        <v>530</v>
      </c>
      <c r="Q367" s="66" t="s">
        <v>531</v>
      </c>
      <c r="R367" s="66" t="s">
        <v>1052</v>
      </c>
      <c r="S367" s="66" t="s">
        <v>1053</v>
      </c>
      <c r="T367" s="66" t="s">
        <v>1054</v>
      </c>
    </row>
    <row r="368" spans="1:22" s="118" customFormat="1" ht="20.25" customHeight="1">
      <c r="A368" s="243"/>
      <c r="B368" s="1"/>
      <c r="C368" s="3"/>
      <c r="D368" s="3"/>
      <c r="E368" s="3"/>
      <c r="F368" s="3"/>
      <c r="G368" s="3"/>
      <c r="H368" s="287"/>
      <c r="I368" s="67" t="s">
        <v>36</v>
      </c>
      <c r="J368" s="170"/>
      <c r="K368" s="79"/>
      <c r="L368" s="137" t="s">
        <v>1044</v>
      </c>
      <c r="M368" s="137" t="s">
        <v>1047</v>
      </c>
      <c r="N368" s="137" t="s">
        <v>1044</v>
      </c>
      <c r="O368" s="137" t="s">
        <v>1044</v>
      </c>
      <c r="P368" s="137" t="s">
        <v>1050</v>
      </c>
      <c r="Q368" s="137" t="s">
        <v>1050</v>
      </c>
      <c r="R368" s="137" t="s">
        <v>1050</v>
      </c>
      <c r="S368" s="137" t="s">
        <v>1050</v>
      </c>
      <c r="T368" s="137" t="s">
        <v>1050</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525</v>
      </c>
      <c r="M390" s="66" t="s">
        <v>527</v>
      </c>
      <c r="N390" s="66" t="s">
        <v>528</v>
      </c>
      <c r="O390" s="66" t="s">
        <v>529</v>
      </c>
      <c r="P390" s="66" t="s">
        <v>530</v>
      </c>
      <c r="Q390" s="66" t="s">
        <v>531</v>
      </c>
      <c r="R390" s="66" t="s">
        <v>1052</v>
      </c>
      <c r="S390" s="66" t="s">
        <v>1053</v>
      </c>
      <c r="T390" s="66" t="s">
        <v>1054</v>
      </c>
      <c r="U390" s="8"/>
      <c r="V390" s="8"/>
    </row>
    <row r="391" spans="1:22" ht="20.25" customHeight="1">
      <c r="A391" s="247" t="s">
        <v>629</v>
      </c>
      <c r="B391" s="1"/>
      <c r="C391" s="3"/>
      <c r="D391" s="3"/>
      <c r="F391" s="3"/>
      <c r="G391" s="3"/>
      <c r="H391" s="287"/>
      <c r="I391" s="67" t="s">
        <v>36</v>
      </c>
      <c r="J391" s="68"/>
      <c r="K391" s="79"/>
      <c r="L391" s="70" t="s">
        <v>1044</v>
      </c>
      <c r="M391" s="70" t="s">
        <v>1047</v>
      </c>
      <c r="N391" s="70" t="s">
        <v>1044</v>
      </c>
      <c r="O391" s="70" t="s">
        <v>1044</v>
      </c>
      <c r="P391" s="70" t="s">
        <v>1050</v>
      </c>
      <c r="Q391" s="70" t="s">
        <v>1050</v>
      </c>
      <c r="R391" s="70" t="s">
        <v>1050</v>
      </c>
      <c r="S391" s="70" t="s">
        <v>1050</v>
      </c>
      <c r="T391" s="70" t="s">
        <v>1050</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2954</v>
      </c>
      <c r="K392" s="81" t="str">
        <f t="shared" ref="K392:K397" si="12">IF(OR(COUNTIF(L392:T392,"未確認")&gt;0,COUNTIF(L392:T392,"~*")&gt;0),"※","")</f>
        <v/>
      </c>
      <c r="L392" s="147">
        <v>708</v>
      </c>
      <c r="M392" s="147">
        <v>207</v>
      </c>
      <c r="N392" s="147">
        <v>1110</v>
      </c>
      <c r="O392" s="147">
        <v>659</v>
      </c>
      <c r="P392" s="147">
        <v>42</v>
      </c>
      <c r="Q392" s="147">
        <v>43</v>
      </c>
      <c r="R392" s="147">
        <v>28</v>
      </c>
      <c r="S392" s="147">
        <v>81</v>
      </c>
      <c r="T392" s="147">
        <v>76</v>
      </c>
    </row>
    <row r="393" spans="1:22" s="83" customFormat="1" ht="34.5" customHeight="1">
      <c r="A393" s="249" t="s">
        <v>773</v>
      </c>
      <c r="B393" s="84"/>
      <c r="C393" s="369"/>
      <c r="D393" s="379"/>
      <c r="E393" s="319" t="s">
        <v>224</v>
      </c>
      <c r="F393" s="320"/>
      <c r="G393" s="320"/>
      <c r="H393" s="321"/>
      <c r="I393" s="342"/>
      <c r="J393" s="140">
        <f t="shared" si="11"/>
        <v>1509</v>
      </c>
      <c r="K393" s="81" t="str">
        <f t="shared" si="12"/>
        <v/>
      </c>
      <c r="L393" s="147">
        <v>220</v>
      </c>
      <c r="M393" s="147">
        <v>199</v>
      </c>
      <c r="N393" s="147">
        <v>616</v>
      </c>
      <c r="O393" s="147">
        <v>335</v>
      </c>
      <c r="P393" s="147">
        <v>27</v>
      </c>
      <c r="Q393" s="147">
        <v>18</v>
      </c>
      <c r="R393" s="147">
        <v>19</v>
      </c>
      <c r="S393" s="147">
        <v>1</v>
      </c>
      <c r="T393" s="147">
        <v>74</v>
      </c>
    </row>
    <row r="394" spans="1:22" s="83" customFormat="1" ht="34.5" customHeight="1">
      <c r="A394" s="250" t="s">
        <v>774</v>
      </c>
      <c r="B394" s="84"/>
      <c r="C394" s="369"/>
      <c r="D394" s="380"/>
      <c r="E394" s="319" t="s">
        <v>225</v>
      </c>
      <c r="F394" s="320"/>
      <c r="G394" s="320"/>
      <c r="H394" s="321"/>
      <c r="I394" s="342"/>
      <c r="J394" s="140">
        <f t="shared" si="11"/>
        <v>551</v>
      </c>
      <c r="K394" s="81" t="str">
        <f t="shared" si="12"/>
        <v/>
      </c>
      <c r="L394" s="147">
        <v>48</v>
      </c>
      <c r="M394" s="147">
        <v>6</v>
      </c>
      <c r="N394" s="147">
        <v>269</v>
      </c>
      <c r="O394" s="147">
        <v>120</v>
      </c>
      <c r="P394" s="147">
        <v>5</v>
      </c>
      <c r="Q394" s="147">
        <v>22</v>
      </c>
      <c r="R394" s="147">
        <v>2</v>
      </c>
      <c r="S394" s="147">
        <v>78</v>
      </c>
      <c r="T394" s="147">
        <v>1</v>
      </c>
    </row>
    <row r="395" spans="1:22" s="83" customFormat="1" ht="34.5" customHeight="1">
      <c r="A395" s="250" t="s">
        <v>775</v>
      </c>
      <c r="B395" s="84"/>
      <c r="C395" s="369"/>
      <c r="D395" s="381"/>
      <c r="E395" s="319" t="s">
        <v>226</v>
      </c>
      <c r="F395" s="320"/>
      <c r="G395" s="320"/>
      <c r="H395" s="321"/>
      <c r="I395" s="342"/>
      <c r="J395" s="140">
        <f t="shared" si="11"/>
        <v>894</v>
      </c>
      <c r="K395" s="81" t="str">
        <f t="shared" si="12"/>
        <v/>
      </c>
      <c r="L395" s="147">
        <v>440</v>
      </c>
      <c r="M395" s="147">
        <v>2</v>
      </c>
      <c r="N395" s="147">
        <v>225</v>
      </c>
      <c r="O395" s="147">
        <v>204</v>
      </c>
      <c r="P395" s="147">
        <v>10</v>
      </c>
      <c r="Q395" s="147">
        <v>3</v>
      </c>
      <c r="R395" s="147">
        <v>7</v>
      </c>
      <c r="S395" s="147">
        <v>2</v>
      </c>
      <c r="T395" s="147">
        <v>1</v>
      </c>
    </row>
    <row r="396" spans="1:22" s="83" customFormat="1" ht="34.5" customHeight="1">
      <c r="A396" s="250" t="s">
        <v>776</v>
      </c>
      <c r="B396" s="1"/>
      <c r="C396" s="369"/>
      <c r="D396" s="319" t="s">
        <v>227</v>
      </c>
      <c r="E396" s="320"/>
      <c r="F396" s="320"/>
      <c r="G396" s="320"/>
      <c r="H396" s="321"/>
      <c r="I396" s="342"/>
      <c r="J396" s="140">
        <f t="shared" si="11"/>
        <v>116396</v>
      </c>
      <c r="K396" s="81" t="str">
        <f t="shared" si="12"/>
        <v/>
      </c>
      <c r="L396" s="147">
        <v>10335</v>
      </c>
      <c r="M396" s="147">
        <v>6218</v>
      </c>
      <c r="N396" s="147">
        <v>9187</v>
      </c>
      <c r="O396" s="147">
        <v>10227</v>
      </c>
      <c r="P396" s="147">
        <v>12093</v>
      </c>
      <c r="Q396" s="147">
        <v>11667</v>
      </c>
      <c r="R396" s="147">
        <v>12336</v>
      </c>
      <c r="S396" s="147">
        <v>22165</v>
      </c>
      <c r="T396" s="147">
        <v>22168</v>
      </c>
    </row>
    <row r="397" spans="1:22" s="83" customFormat="1" ht="34.5" customHeight="1">
      <c r="A397" s="250" t="s">
        <v>777</v>
      </c>
      <c r="B397" s="119"/>
      <c r="C397" s="369"/>
      <c r="D397" s="319" t="s">
        <v>228</v>
      </c>
      <c r="E397" s="320"/>
      <c r="F397" s="320"/>
      <c r="G397" s="320"/>
      <c r="H397" s="321"/>
      <c r="I397" s="343"/>
      <c r="J397" s="140">
        <f t="shared" si="11"/>
        <v>2937</v>
      </c>
      <c r="K397" s="81" t="str">
        <f t="shared" si="12"/>
        <v/>
      </c>
      <c r="L397" s="147">
        <v>719</v>
      </c>
      <c r="M397" s="147">
        <v>207</v>
      </c>
      <c r="N397" s="147">
        <v>1110</v>
      </c>
      <c r="O397" s="147">
        <v>649</v>
      </c>
      <c r="P397" s="147">
        <v>34</v>
      </c>
      <c r="Q397" s="147">
        <v>36</v>
      </c>
      <c r="R397" s="147">
        <v>28</v>
      </c>
      <c r="S397" s="147">
        <v>82</v>
      </c>
      <c r="T397" s="147">
        <v>72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525</v>
      </c>
      <c r="M403" s="66" t="s">
        <v>527</v>
      </c>
      <c r="N403" s="66" t="s">
        <v>528</v>
      </c>
      <c r="O403" s="66" t="s">
        <v>529</v>
      </c>
      <c r="P403" s="66" t="s">
        <v>530</v>
      </c>
      <c r="Q403" s="66" t="s">
        <v>531</v>
      </c>
      <c r="R403" s="66" t="s">
        <v>1052</v>
      </c>
      <c r="S403" s="66" t="s">
        <v>1053</v>
      </c>
      <c r="T403" s="66" t="s">
        <v>1054</v>
      </c>
      <c r="U403" s="8"/>
      <c r="V403" s="8"/>
    </row>
    <row r="404" spans="1:22" ht="20.25" customHeight="1">
      <c r="A404" s="243"/>
      <c r="B404" s="1"/>
      <c r="C404" s="62"/>
      <c r="D404" s="3"/>
      <c r="F404" s="3"/>
      <c r="G404" s="3"/>
      <c r="H404" s="287"/>
      <c r="I404" s="67" t="s">
        <v>36</v>
      </c>
      <c r="J404" s="68"/>
      <c r="K404" s="79"/>
      <c r="L404" s="70" t="s">
        <v>1044</v>
      </c>
      <c r="M404" s="70" t="s">
        <v>1047</v>
      </c>
      <c r="N404" s="70" t="s">
        <v>1044</v>
      </c>
      <c r="O404" s="70" t="s">
        <v>1044</v>
      </c>
      <c r="P404" s="70" t="s">
        <v>1050</v>
      </c>
      <c r="Q404" s="70" t="s">
        <v>1050</v>
      </c>
      <c r="R404" s="70" t="s">
        <v>1050</v>
      </c>
      <c r="S404" s="70" t="s">
        <v>1050</v>
      </c>
      <c r="T404" s="70" t="s">
        <v>1050</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2952</v>
      </c>
      <c r="K405" s="81" t="str">
        <f t="shared" ref="K405:K422" si="14">IF(OR(COUNTIF(L405:T405,"未確認")&gt;0,COUNTIF(L405:T405,"~*")&gt;0),"※","")</f>
        <v/>
      </c>
      <c r="L405" s="147">
        <v>708</v>
      </c>
      <c r="M405" s="147">
        <v>207</v>
      </c>
      <c r="N405" s="147">
        <v>1110</v>
      </c>
      <c r="O405" s="147">
        <v>659</v>
      </c>
      <c r="P405" s="147">
        <v>42</v>
      </c>
      <c r="Q405" s="147">
        <v>43</v>
      </c>
      <c r="R405" s="147">
        <v>28</v>
      </c>
      <c r="S405" s="147">
        <v>81</v>
      </c>
      <c r="T405" s="147">
        <v>74</v>
      </c>
    </row>
    <row r="406" spans="1:22" s="83" customFormat="1" ht="34.5" customHeight="1">
      <c r="A406" s="251" t="s">
        <v>779</v>
      </c>
      <c r="B406" s="119"/>
      <c r="C406" s="368"/>
      <c r="D406" s="374" t="s">
        <v>233</v>
      </c>
      <c r="E406" s="376" t="s">
        <v>234</v>
      </c>
      <c r="F406" s="377"/>
      <c r="G406" s="377"/>
      <c r="H406" s="378"/>
      <c r="I406" s="360"/>
      <c r="J406" s="140">
        <f t="shared" si="13"/>
        <v>177</v>
      </c>
      <c r="K406" s="81" t="str">
        <f t="shared" si="14"/>
        <v/>
      </c>
      <c r="L406" s="147">
        <v>6</v>
      </c>
      <c r="M406" s="147">
        <v>139</v>
      </c>
      <c r="N406" s="147">
        <v>3</v>
      </c>
      <c r="O406" s="147">
        <v>17</v>
      </c>
      <c r="P406" s="147">
        <v>3</v>
      </c>
      <c r="Q406" s="147">
        <v>4</v>
      </c>
      <c r="R406" s="147">
        <v>3</v>
      </c>
      <c r="S406" s="147">
        <v>1</v>
      </c>
      <c r="T406" s="147">
        <v>1</v>
      </c>
    </row>
    <row r="407" spans="1:22" s="83" customFormat="1" ht="34.5" customHeight="1">
      <c r="A407" s="251" t="s">
        <v>780</v>
      </c>
      <c r="B407" s="119"/>
      <c r="C407" s="368"/>
      <c r="D407" s="368"/>
      <c r="E407" s="319" t="s">
        <v>235</v>
      </c>
      <c r="F407" s="320"/>
      <c r="G407" s="320"/>
      <c r="H407" s="321"/>
      <c r="I407" s="360"/>
      <c r="J407" s="140">
        <f t="shared" si="13"/>
        <v>2622</v>
      </c>
      <c r="K407" s="81" t="str">
        <f t="shared" si="14"/>
        <v/>
      </c>
      <c r="L407" s="147">
        <v>629</v>
      </c>
      <c r="M407" s="147">
        <v>57</v>
      </c>
      <c r="N407" s="147">
        <v>1099</v>
      </c>
      <c r="O407" s="147">
        <v>603</v>
      </c>
      <c r="P407" s="147">
        <v>30</v>
      </c>
      <c r="Q407" s="147">
        <v>35</v>
      </c>
      <c r="R407" s="147">
        <v>23</v>
      </c>
      <c r="S407" s="147">
        <v>77</v>
      </c>
      <c r="T407" s="147">
        <v>69</v>
      </c>
    </row>
    <row r="408" spans="1:22" s="83" customFormat="1" ht="34.5" customHeight="1">
      <c r="A408" s="251" t="s">
        <v>781</v>
      </c>
      <c r="B408" s="119"/>
      <c r="C408" s="368"/>
      <c r="D408" s="368"/>
      <c r="E408" s="319" t="s">
        <v>236</v>
      </c>
      <c r="F408" s="320"/>
      <c r="G408" s="320"/>
      <c r="H408" s="321"/>
      <c r="I408" s="360"/>
      <c r="J408" s="140">
        <f t="shared" si="13"/>
        <v>111</v>
      </c>
      <c r="K408" s="81" t="str">
        <f t="shared" si="14"/>
        <v/>
      </c>
      <c r="L408" s="147">
        <v>47</v>
      </c>
      <c r="M408" s="147">
        <v>11</v>
      </c>
      <c r="N408" s="147">
        <v>8</v>
      </c>
      <c r="O408" s="147">
        <v>27</v>
      </c>
      <c r="P408" s="147">
        <v>8</v>
      </c>
      <c r="Q408" s="147">
        <v>4</v>
      </c>
      <c r="R408" s="147">
        <v>1</v>
      </c>
      <c r="S408" s="147">
        <v>3</v>
      </c>
      <c r="T408" s="147">
        <v>2</v>
      </c>
    </row>
    <row r="409" spans="1:22" s="83" customFormat="1" ht="34.5" customHeight="1">
      <c r="A409" s="251" t="s">
        <v>782</v>
      </c>
      <c r="B409" s="119"/>
      <c r="C409" s="368"/>
      <c r="D409" s="368"/>
      <c r="E409" s="316" t="s">
        <v>986</v>
      </c>
      <c r="F409" s="317"/>
      <c r="G409" s="317"/>
      <c r="H409" s="318"/>
      <c r="I409" s="360"/>
      <c r="J409" s="140">
        <f t="shared" si="13"/>
        <v>42</v>
      </c>
      <c r="K409" s="81" t="str">
        <f t="shared" si="14"/>
        <v/>
      </c>
      <c r="L409" s="147">
        <v>26</v>
      </c>
      <c r="M409" s="147">
        <v>0</v>
      </c>
      <c r="N409" s="147">
        <v>0</v>
      </c>
      <c r="O409" s="147">
        <v>12</v>
      </c>
      <c r="P409" s="147">
        <v>1</v>
      </c>
      <c r="Q409" s="147">
        <v>0</v>
      </c>
      <c r="R409" s="147">
        <v>1</v>
      </c>
      <c r="S409" s="147">
        <v>0</v>
      </c>
      <c r="T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8"/>
      <c r="D413" s="319" t="s">
        <v>251</v>
      </c>
      <c r="E413" s="320"/>
      <c r="F413" s="320"/>
      <c r="G413" s="320"/>
      <c r="H413" s="321"/>
      <c r="I413" s="360"/>
      <c r="J413" s="140">
        <f t="shared" si="13"/>
        <v>2939</v>
      </c>
      <c r="K413" s="81" t="str">
        <f t="shared" si="14"/>
        <v/>
      </c>
      <c r="L413" s="147">
        <v>719</v>
      </c>
      <c r="M413" s="147">
        <v>207</v>
      </c>
      <c r="N413" s="147">
        <v>1110</v>
      </c>
      <c r="O413" s="147">
        <v>649</v>
      </c>
      <c r="P413" s="147">
        <v>36</v>
      </c>
      <c r="Q413" s="147">
        <v>36</v>
      </c>
      <c r="R413" s="147">
        <v>28</v>
      </c>
      <c r="S413" s="147">
        <v>82</v>
      </c>
      <c r="T413" s="147">
        <v>72</v>
      </c>
    </row>
    <row r="414" spans="1:22" s="83" customFormat="1" ht="34.5" customHeight="1">
      <c r="A414" s="251" t="s">
        <v>787</v>
      </c>
      <c r="B414" s="119"/>
      <c r="C414" s="368"/>
      <c r="D414" s="374" t="s">
        <v>240</v>
      </c>
      <c r="E414" s="376" t="s">
        <v>241</v>
      </c>
      <c r="F414" s="377"/>
      <c r="G414" s="377"/>
      <c r="H414" s="378"/>
      <c r="I414" s="360"/>
      <c r="J414" s="140">
        <f t="shared" si="13"/>
        <v>178</v>
      </c>
      <c r="K414" s="81" t="str">
        <f t="shared" si="14"/>
        <v/>
      </c>
      <c r="L414" s="147">
        <v>84</v>
      </c>
      <c r="M414" s="147">
        <v>9</v>
      </c>
      <c r="N414" s="147">
        <v>2</v>
      </c>
      <c r="O414" s="147">
        <v>75</v>
      </c>
      <c r="P414" s="147">
        <v>4</v>
      </c>
      <c r="Q414" s="147">
        <v>0</v>
      </c>
      <c r="R414" s="147">
        <v>0</v>
      </c>
      <c r="S414" s="147">
        <v>3</v>
      </c>
      <c r="T414" s="147">
        <v>1</v>
      </c>
    </row>
    <row r="415" spans="1:22" s="83" customFormat="1" ht="34.5" customHeight="1">
      <c r="A415" s="251" t="s">
        <v>788</v>
      </c>
      <c r="B415" s="119"/>
      <c r="C415" s="368"/>
      <c r="D415" s="368"/>
      <c r="E415" s="319" t="s">
        <v>242</v>
      </c>
      <c r="F415" s="320"/>
      <c r="G415" s="320"/>
      <c r="H415" s="321"/>
      <c r="I415" s="360"/>
      <c r="J415" s="140">
        <f t="shared" si="13"/>
        <v>2578</v>
      </c>
      <c r="K415" s="81" t="str">
        <f t="shared" si="14"/>
        <v/>
      </c>
      <c r="L415" s="147">
        <v>564</v>
      </c>
      <c r="M415" s="147">
        <v>158</v>
      </c>
      <c r="N415" s="147">
        <v>1089</v>
      </c>
      <c r="O415" s="147">
        <v>542</v>
      </c>
      <c r="P415" s="147">
        <v>24</v>
      </c>
      <c r="Q415" s="147">
        <v>32</v>
      </c>
      <c r="R415" s="147">
        <v>26</v>
      </c>
      <c r="S415" s="147">
        <v>74</v>
      </c>
      <c r="T415" s="147">
        <v>69</v>
      </c>
    </row>
    <row r="416" spans="1:22" s="83" customFormat="1" ht="34.5" customHeight="1">
      <c r="A416" s="251" t="s">
        <v>789</v>
      </c>
      <c r="B416" s="119"/>
      <c r="C416" s="368"/>
      <c r="D416" s="368"/>
      <c r="E416" s="319" t="s">
        <v>243</v>
      </c>
      <c r="F416" s="320"/>
      <c r="G416" s="320"/>
      <c r="H416" s="321"/>
      <c r="I416" s="360"/>
      <c r="J416" s="140">
        <f t="shared" si="13"/>
        <v>98</v>
      </c>
      <c r="K416" s="81" t="str">
        <f t="shared" si="14"/>
        <v/>
      </c>
      <c r="L416" s="147">
        <v>45</v>
      </c>
      <c r="M416" s="147">
        <v>11</v>
      </c>
      <c r="N416" s="147">
        <v>19</v>
      </c>
      <c r="O416" s="147">
        <v>15</v>
      </c>
      <c r="P416" s="147">
        <v>2</v>
      </c>
      <c r="Q416" s="147">
        <v>1</v>
      </c>
      <c r="R416" s="147">
        <v>0</v>
      </c>
      <c r="S416" s="147">
        <v>4</v>
      </c>
      <c r="T416" s="147">
        <v>1</v>
      </c>
    </row>
    <row r="417" spans="1:22" s="83" customFormat="1" ht="34.5" customHeight="1">
      <c r="A417" s="251" t="s">
        <v>790</v>
      </c>
      <c r="B417" s="119"/>
      <c r="C417" s="368"/>
      <c r="D417" s="368"/>
      <c r="E417" s="319" t="s">
        <v>244</v>
      </c>
      <c r="F417" s="320"/>
      <c r="G417" s="320"/>
      <c r="H417" s="321"/>
      <c r="I417" s="360"/>
      <c r="J417" s="140">
        <f t="shared" si="13"/>
        <v>14</v>
      </c>
      <c r="K417" s="81" t="str">
        <f t="shared" si="14"/>
        <v/>
      </c>
      <c r="L417" s="147">
        <v>1</v>
      </c>
      <c r="M417" s="147">
        <v>10</v>
      </c>
      <c r="N417" s="147">
        <v>0</v>
      </c>
      <c r="O417" s="147">
        <v>3</v>
      </c>
      <c r="P417" s="147">
        <v>0</v>
      </c>
      <c r="Q417" s="147">
        <v>0</v>
      </c>
      <c r="R417" s="147">
        <v>0</v>
      </c>
      <c r="S417" s="147">
        <v>0</v>
      </c>
      <c r="T417" s="147">
        <v>0</v>
      </c>
    </row>
    <row r="418" spans="1:22" s="83" customFormat="1" ht="34.5" customHeight="1">
      <c r="A418" s="251" t="s">
        <v>791</v>
      </c>
      <c r="B418" s="119"/>
      <c r="C418" s="368"/>
      <c r="D418" s="368"/>
      <c r="E418" s="319" t="s">
        <v>245</v>
      </c>
      <c r="F418" s="320"/>
      <c r="G418" s="320"/>
      <c r="H418" s="321"/>
      <c r="I418" s="360"/>
      <c r="J418" s="140">
        <f t="shared" si="13"/>
        <v>9</v>
      </c>
      <c r="K418" s="81" t="str">
        <f t="shared" si="14"/>
        <v/>
      </c>
      <c r="L418" s="147">
        <v>2</v>
      </c>
      <c r="M418" s="147">
        <v>7</v>
      </c>
      <c r="N418" s="147">
        <v>0</v>
      </c>
      <c r="O418" s="147">
        <v>0</v>
      </c>
      <c r="P418" s="147">
        <v>0</v>
      </c>
      <c r="Q418" s="147">
        <v>0</v>
      </c>
      <c r="R418" s="147">
        <v>0</v>
      </c>
      <c r="S418" s="147">
        <v>0</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20</v>
      </c>
      <c r="K420" s="81" t="str">
        <f t="shared" si="14"/>
        <v/>
      </c>
      <c r="L420" s="147">
        <v>2</v>
      </c>
      <c r="M420" s="147">
        <v>10</v>
      </c>
      <c r="N420" s="147">
        <v>0</v>
      </c>
      <c r="O420" s="147">
        <v>7</v>
      </c>
      <c r="P420" s="147">
        <v>0</v>
      </c>
      <c r="Q420" s="147">
        <v>0</v>
      </c>
      <c r="R420" s="147">
        <v>0</v>
      </c>
      <c r="S420" s="147">
        <v>0</v>
      </c>
      <c r="T420" s="147">
        <v>1</v>
      </c>
    </row>
    <row r="421" spans="1:22" s="83" customFormat="1" ht="34.5" customHeight="1">
      <c r="A421" s="251" t="s">
        <v>794</v>
      </c>
      <c r="B421" s="119"/>
      <c r="C421" s="368"/>
      <c r="D421" s="368"/>
      <c r="E421" s="319" t="s">
        <v>247</v>
      </c>
      <c r="F421" s="320"/>
      <c r="G421" s="320"/>
      <c r="H421" s="321"/>
      <c r="I421" s="360"/>
      <c r="J421" s="140">
        <f t="shared" si="13"/>
        <v>42</v>
      </c>
      <c r="K421" s="81" t="str">
        <f t="shared" si="14"/>
        <v/>
      </c>
      <c r="L421" s="147">
        <v>21</v>
      </c>
      <c r="M421" s="147">
        <v>2</v>
      </c>
      <c r="N421" s="147">
        <v>0</v>
      </c>
      <c r="O421" s="147">
        <v>7</v>
      </c>
      <c r="P421" s="147">
        <v>6</v>
      </c>
      <c r="Q421" s="147">
        <v>3</v>
      </c>
      <c r="R421" s="147">
        <v>2</v>
      </c>
      <c r="S421" s="147">
        <v>1</v>
      </c>
      <c r="T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525</v>
      </c>
      <c r="M428" s="66" t="s">
        <v>527</v>
      </c>
      <c r="N428" s="66" t="s">
        <v>528</v>
      </c>
      <c r="O428" s="66" t="s">
        <v>529</v>
      </c>
      <c r="P428" s="66" t="s">
        <v>530</v>
      </c>
      <c r="Q428" s="66" t="s">
        <v>531</v>
      </c>
      <c r="R428" s="66" t="s">
        <v>1052</v>
      </c>
      <c r="S428" s="66" t="s">
        <v>1053</v>
      </c>
      <c r="T428" s="66" t="s">
        <v>1054</v>
      </c>
      <c r="U428" s="8"/>
      <c r="V428" s="8"/>
    </row>
    <row r="429" spans="1:22" ht="20.25" customHeight="1">
      <c r="A429" s="247" t="s">
        <v>629</v>
      </c>
      <c r="B429" s="1"/>
      <c r="C429" s="62"/>
      <c r="D429" s="3"/>
      <c r="F429" s="3"/>
      <c r="G429" s="3"/>
      <c r="H429" s="287"/>
      <c r="I429" s="67" t="s">
        <v>36</v>
      </c>
      <c r="J429" s="68"/>
      <c r="K429" s="186"/>
      <c r="L429" s="70" t="s">
        <v>1044</v>
      </c>
      <c r="M429" s="70" t="s">
        <v>1047</v>
      </c>
      <c r="N429" s="70" t="s">
        <v>1044</v>
      </c>
      <c r="O429" s="70" t="s">
        <v>1044</v>
      </c>
      <c r="P429" s="70" t="s">
        <v>1050</v>
      </c>
      <c r="Q429" s="70" t="s">
        <v>1050</v>
      </c>
      <c r="R429" s="70" t="s">
        <v>1050</v>
      </c>
      <c r="S429" s="70" t="s">
        <v>1050</v>
      </c>
      <c r="T429" s="70" t="s">
        <v>1050</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2761</v>
      </c>
      <c r="K430" s="193" t="str">
        <f>IF(OR(COUNTIF(L430:T430,"未確認")&gt;0,COUNTIF(L430:T430,"~*")&gt;0),"※","")</f>
        <v/>
      </c>
      <c r="L430" s="147">
        <v>635</v>
      </c>
      <c r="M430" s="147">
        <v>198</v>
      </c>
      <c r="N430" s="147">
        <v>1108</v>
      </c>
      <c r="O430" s="147">
        <v>574</v>
      </c>
      <c r="P430" s="147">
        <v>32</v>
      </c>
      <c r="Q430" s="147">
        <v>36</v>
      </c>
      <c r="R430" s="147">
        <v>28</v>
      </c>
      <c r="S430" s="147">
        <v>79</v>
      </c>
      <c r="T430" s="147">
        <v>71</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303</v>
      </c>
      <c r="K432" s="193" t="str">
        <f>IF(OR(COUNTIF(L432:T432,"未確認")&gt;0,COUNTIF(L432:T432,"~*")&gt;0),"※","")</f>
        <v/>
      </c>
      <c r="L432" s="147">
        <v>40</v>
      </c>
      <c r="M432" s="147">
        <v>62</v>
      </c>
      <c r="N432" s="147">
        <v>39</v>
      </c>
      <c r="O432" s="147">
        <v>29</v>
      </c>
      <c r="P432" s="147">
        <v>16</v>
      </c>
      <c r="Q432" s="147">
        <v>16</v>
      </c>
      <c r="R432" s="147">
        <v>8</v>
      </c>
      <c r="S432" s="147">
        <v>46</v>
      </c>
      <c r="T432" s="147">
        <v>47</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2458</v>
      </c>
      <c r="K433" s="193" t="str">
        <f>IF(OR(COUNTIF(L433:T433,"未確認")&gt;0,COUNTIF(L433:T433,"~*")&gt;0),"※","")</f>
        <v/>
      </c>
      <c r="L433" s="147">
        <v>595</v>
      </c>
      <c r="M433" s="147">
        <v>136</v>
      </c>
      <c r="N433" s="147">
        <v>1069</v>
      </c>
      <c r="O433" s="147">
        <v>545</v>
      </c>
      <c r="P433" s="147">
        <v>16</v>
      </c>
      <c r="Q433" s="147">
        <v>20</v>
      </c>
      <c r="R433" s="147">
        <v>20</v>
      </c>
      <c r="S433" s="147">
        <v>33</v>
      </c>
      <c r="T433" s="147">
        <v>24</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525</v>
      </c>
      <c r="M441" s="66" t="s">
        <v>527</v>
      </c>
      <c r="N441" s="66" t="s">
        <v>528</v>
      </c>
      <c r="O441" s="66" t="s">
        <v>529</v>
      </c>
      <c r="P441" s="66" t="s">
        <v>530</v>
      </c>
      <c r="Q441" s="66" t="s">
        <v>531</v>
      </c>
      <c r="R441" s="66" t="s">
        <v>1052</v>
      </c>
      <c r="S441" s="66" t="s">
        <v>1053</v>
      </c>
      <c r="T441" s="66" t="s">
        <v>1054</v>
      </c>
      <c r="U441" s="8"/>
      <c r="V441" s="8"/>
    </row>
    <row r="442" spans="1:22" ht="20.25" customHeight="1">
      <c r="A442" s="243"/>
      <c r="B442" s="1"/>
      <c r="C442" s="3"/>
      <c r="D442" s="3"/>
      <c r="F442" s="3"/>
      <c r="G442" s="3"/>
      <c r="H442" s="287"/>
      <c r="I442" s="67" t="s">
        <v>36</v>
      </c>
      <c r="J442" s="68"/>
      <c r="K442" s="186"/>
      <c r="L442" s="70" t="s">
        <v>1044</v>
      </c>
      <c r="M442" s="70" t="s">
        <v>1047</v>
      </c>
      <c r="N442" s="70" t="s">
        <v>1044</v>
      </c>
      <c r="O442" s="70" t="s">
        <v>1044</v>
      </c>
      <c r="P442" s="70" t="s">
        <v>1050</v>
      </c>
      <c r="Q442" s="70" t="s">
        <v>1050</v>
      </c>
      <c r="R442" s="70" t="s">
        <v>1050</v>
      </c>
      <c r="S442" s="70" t="s">
        <v>1050</v>
      </c>
      <c r="T442" s="70" t="s">
        <v>1050</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525</v>
      </c>
      <c r="M466" s="66" t="s">
        <v>527</v>
      </c>
      <c r="N466" s="66" t="s">
        <v>528</v>
      </c>
      <c r="O466" s="66" t="s">
        <v>529</v>
      </c>
      <c r="P466" s="66" t="s">
        <v>530</v>
      </c>
      <c r="Q466" s="66" t="s">
        <v>531</v>
      </c>
      <c r="R466" s="66" t="s">
        <v>1052</v>
      </c>
      <c r="S466" s="66" t="s">
        <v>1053</v>
      </c>
      <c r="T466" s="66" t="s">
        <v>1054</v>
      </c>
      <c r="U466" s="8"/>
      <c r="V466" s="8"/>
    </row>
    <row r="467" spans="1:22" ht="20.25" customHeight="1">
      <c r="A467" s="243"/>
      <c r="B467" s="1"/>
      <c r="C467" s="62"/>
      <c r="D467" s="3"/>
      <c r="F467" s="3"/>
      <c r="G467" s="3"/>
      <c r="H467" s="287"/>
      <c r="I467" s="67" t="s">
        <v>36</v>
      </c>
      <c r="J467" s="68"/>
      <c r="K467" s="186"/>
      <c r="L467" s="70" t="s">
        <v>1044</v>
      </c>
      <c r="M467" s="70" t="s">
        <v>1047</v>
      </c>
      <c r="N467" s="70" t="s">
        <v>1044</v>
      </c>
      <c r="O467" s="70" t="s">
        <v>1044</v>
      </c>
      <c r="P467" s="70" t="s">
        <v>1050</v>
      </c>
      <c r="Q467" s="70" t="s">
        <v>1050</v>
      </c>
      <c r="R467" s="70" t="s">
        <v>1050</v>
      </c>
      <c r="S467" s="70" t="s">
        <v>1050</v>
      </c>
      <c r="T467" s="70" t="s">
        <v>1050</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32</v>
      </c>
      <c r="K468" s="201" t="str">
        <f t="shared" ref="K468:K475" si="16">IF(OR(COUNTIF(L468:T468,"未確認")&gt;0,COUNTIF(L468:T468,"*")&gt;0),"※","")</f>
        <v>※</v>
      </c>
      <c r="L468" s="117" t="s">
        <v>541</v>
      </c>
      <c r="M468" s="117" t="s">
        <v>541</v>
      </c>
      <c r="N468" s="117">
        <v>0</v>
      </c>
      <c r="O468" s="117">
        <v>32</v>
      </c>
      <c r="P468" s="117" t="s">
        <v>541</v>
      </c>
      <c r="Q468" s="117">
        <v>0</v>
      </c>
      <c r="R468" s="117">
        <v>0</v>
      </c>
      <c r="S468" s="117">
        <v>0</v>
      </c>
      <c r="T468" s="117">
        <v>0</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t="s">
        <v>541</v>
      </c>
      <c r="M469" s="117">
        <v>0</v>
      </c>
      <c r="N469" s="117">
        <v>0</v>
      </c>
      <c r="O469" s="117" t="s">
        <v>541</v>
      </c>
      <c r="P469" s="117">
        <v>0</v>
      </c>
      <c r="Q469" s="117">
        <v>0</v>
      </c>
      <c r="R469" s="117">
        <v>0</v>
      </c>
      <c r="S469" s="117">
        <v>0</v>
      </c>
      <c r="T469" s="117">
        <v>0</v>
      </c>
      <c r="U469" s="8"/>
      <c r="V469" s="8"/>
    </row>
    <row r="470" spans="1:22" ht="34.5" customHeight="1">
      <c r="A470" s="252" t="s">
        <v>813</v>
      </c>
      <c r="B470" s="1"/>
      <c r="C470" s="202"/>
      <c r="D470" s="355"/>
      <c r="E470" s="319" t="s">
        <v>286</v>
      </c>
      <c r="F470" s="320"/>
      <c r="G470" s="320"/>
      <c r="H470" s="321"/>
      <c r="I470" s="353"/>
      <c r="J470" s="116">
        <f t="shared" si="17"/>
        <v>12</v>
      </c>
      <c r="K470" s="201" t="str">
        <f t="shared" si="16"/>
        <v>※</v>
      </c>
      <c r="L470" s="117">
        <v>0</v>
      </c>
      <c r="M470" s="117" t="s">
        <v>541</v>
      </c>
      <c r="N470" s="117">
        <v>0</v>
      </c>
      <c r="O470" s="117">
        <v>12</v>
      </c>
      <c r="P470" s="117">
        <v>0</v>
      </c>
      <c r="Q470" s="117">
        <v>0</v>
      </c>
      <c r="R470" s="117">
        <v>0</v>
      </c>
      <c r="S470" s="117">
        <v>0</v>
      </c>
      <c r="T470" s="117">
        <v>0</v>
      </c>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117">
        <v>0</v>
      </c>
      <c r="R472" s="117">
        <v>0</v>
      </c>
      <c r="S472" s="117">
        <v>0</v>
      </c>
      <c r="T472" s="117">
        <v>0</v>
      </c>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v>0</v>
      </c>
      <c r="N473" s="117">
        <v>0</v>
      </c>
      <c r="O473" s="117">
        <v>0</v>
      </c>
      <c r="P473" s="117" t="s">
        <v>541</v>
      </c>
      <c r="Q473" s="117">
        <v>0</v>
      </c>
      <c r="R473" s="117">
        <v>0</v>
      </c>
      <c r="S473" s="117">
        <v>0</v>
      </c>
      <c r="T473" s="117">
        <v>0</v>
      </c>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117">
        <v>0</v>
      </c>
      <c r="R475" s="117">
        <v>0</v>
      </c>
      <c r="S475" s="117">
        <v>0</v>
      </c>
      <c r="T475" s="117">
        <v>0</v>
      </c>
      <c r="U475" s="8"/>
      <c r="V475" s="8"/>
    </row>
    <row r="476" spans="1:22" ht="34.5" customHeight="1">
      <c r="A476" s="252" t="s">
        <v>819</v>
      </c>
      <c r="B476" s="1"/>
      <c r="C476" s="202"/>
      <c r="D476" s="355"/>
      <c r="E476" s="319" t="s">
        <v>292</v>
      </c>
      <c r="F476" s="320"/>
      <c r="G476" s="320"/>
      <c r="H476" s="321"/>
      <c r="I476" s="353"/>
      <c r="J476" s="116" t="str">
        <f t="shared" si="17"/>
        <v>*</v>
      </c>
      <c r="K476" s="201" t="str">
        <f>IF(OR(COUNTIF(L476:T476,"未確認")&gt;0,COUNTIF(L476:T476,"~")&gt;0),"※","")</f>
        <v/>
      </c>
      <c r="L476" s="117">
        <v>0</v>
      </c>
      <c r="M476" s="117">
        <v>0</v>
      </c>
      <c r="N476" s="117">
        <v>0</v>
      </c>
      <c r="O476" s="117" t="s">
        <v>541</v>
      </c>
      <c r="P476" s="117">
        <v>0</v>
      </c>
      <c r="Q476" s="117">
        <v>0</v>
      </c>
      <c r="R476" s="117">
        <v>0</v>
      </c>
      <c r="S476" s="117">
        <v>0</v>
      </c>
      <c r="T476" s="117">
        <v>0</v>
      </c>
      <c r="U476" s="8"/>
      <c r="V476" s="8"/>
    </row>
    <row r="477" spans="1:22" ht="34.5" customHeight="1">
      <c r="A477" s="252" t="s">
        <v>820</v>
      </c>
      <c r="B477" s="1"/>
      <c r="C477" s="202"/>
      <c r="D477" s="355"/>
      <c r="E477" s="319" t="s">
        <v>293</v>
      </c>
      <c r="F477" s="320"/>
      <c r="G477" s="320"/>
      <c r="H477" s="321"/>
      <c r="I477" s="353"/>
      <c r="J477" s="116">
        <f t="shared" si="17"/>
        <v>17</v>
      </c>
      <c r="K477" s="201" t="str">
        <f t="shared" ref="K477:K496" si="18">IF(OR(COUNTIF(L477:T477,"未確認")&gt;0,COUNTIF(L477:T477,"*")&gt;0),"※","")</f>
        <v>※</v>
      </c>
      <c r="L477" s="117" t="s">
        <v>541</v>
      </c>
      <c r="M477" s="117">
        <v>0</v>
      </c>
      <c r="N477" s="117">
        <v>0</v>
      </c>
      <c r="O477" s="117">
        <v>17</v>
      </c>
      <c r="P477" s="117">
        <v>0</v>
      </c>
      <c r="Q477" s="117">
        <v>0</v>
      </c>
      <c r="R477" s="117">
        <v>0</v>
      </c>
      <c r="S477" s="117">
        <v>0</v>
      </c>
      <c r="T477" s="117">
        <v>0</v>
      </c>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117">
        <v>0</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117">
        <v>0</v>
      </c>
      <c r="S479" s="117">
        <v>0</v>
      </c>
      <c r="T479" s="117">
        <v>0</v>
      </c>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14</v>
      </c>
      <c r="K481" s="201" t="str">
        <f t="shared" si="18"/>
        <v/>
      </c>
      <c r="L481" s="117">
        <v>0</v>
      </c>
      <c r="M481" s="117">
        <v>0</v>
      </c>
      <c r="N481" s="117">
        <v>0</v>
      </c>
      <c r="O481" s="117">
        <v>14</v>
      </c>
      <c r="P481" s="117">
        <v>0</v>
      </c>
      <c r="Q481" s="117">
        <v>0</v>
      </c>
      <c r="R481" s="117">
        <v>0</v>
      </c>
      <c r="S481" s="117">
        <v>0</v>
      </c>
      <c r="T481" s="117">
        <v>0</v>
      </c>
      <c r="U481" s="8"/>
      <c r="V481" s="8"/>
    </row>
    <row r="482" spans="1:22" ht="34.5" customHeight="1">
      <c r="A482" s="252" t="s">
        <v>824</v>
      </c>
      <c r="B482" s="1"/>
      <c r="C482" s="202"/>
      <c r="D482" s="354" t="s">
        <v>299</v>
      </c>
      <c r="E482" s="319" t="s">
        <v>285</v>
      </c>
      <c r="F482" s="320"/>
      <c r="G482" s="320"/>
      <c r="H482" s="321"/>
      <c r="I482" s="353"/>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5"/>
      <c r="E483" s="319" t="s">
        <v>286</v>
      </c>
      <c r="F483" s="320"/>
      <c r="G483" s="320"/>
      <c r="H483" s="321"/>
      <c r="I483" s="353"/>
      <c r="J483" s="116">
        <f t="shared" si="19"/>
        <v>10</v>
      </c>
      <c r="K483" s="201" t="str">
        <f t="shared" si="18"/>
        <v/>
      </c>
      <c r="L483" s="117">
        <v>0</v>
      </c>
      <c r="M483" s="117">
        <v>0</v>
      </c>
      <c r="N483" s="117">
        <v>0</v>
      </c>
      <c r="O483" s="117">
        <v>10</v>
      </c>
      <c r="P483" s="117">
        <v>0</v>
      </c>
      <c r="Q483" s="117">
        <v>0</v>
      </c>
      <c r="R483" s="117">
        <v>0</v>
      </c>
      <c r="S483" s="117">
        <v>0</v>
      </c>
      <c r="T483" s="117">
        <v>0</v>
      </c>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v>0</v>
      </c>
      <c r="N490" s="117">
        <v>0</v>
      </c>
      <c r="O490" s="117" t="s">
        <v>541</v>
      </c>
      <c r="P490" s="117">
        <v>0</v>
      </c>
      <c r="Q490" s="117">
        <v>0</v>
      </c>
      <c r="R490" s="117">
        <v>0</v>
      </c>
      <c r="S490" s="117">
        <v>0</v>
      </c>
      <c r="T490" s="117">
        <v>0</v>
      </c>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117">
        <v>0</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117">
        <v>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525</v>
      </c>
      <c r="M502" s="66" t="s">
        <v>527</v>
      </c>
      <c r="N502" s="66" t="s">
        <v>528</v>
      </c>
      <c r="O502" s="66" t="s">
        <v>529</v>
      </c>
      <c r="P502" s="66" t="s">
        <v>530</v>
      </c>
      <c r="Q502" s="66" t="s">
        <v>531</v>
      </c>
      <c r="R502" s="66" t="s">
        <v>1052</v>
      </c>
      <c r="S502" s="66" t="s">
        <v>1053</v>
      </c>
      <c r="T502" s="66" t="s">
        <v>1054</v>
      </c>
      <c r="U502" s="8"/>
      <c r="V502" s="8"/>
    </row>
    <row r="503" spans="1:22" ht="20.25" customHeight="1">
      <c r="A503" s="243"/>
      <c r="B503" s="1"/>
      <c r="C503" s="351"/>
      <c r="D503" s="352"/>
      <c r="E503" s="352"/>
      <c r="F503" s="352"/>
      <c r="G503" s="107"/>
      <c r="H503" s="287"/>
      <c r="I503" s="67" t="s">
        <v>36</v>
      </c>
      <c r="J503" s="68"/>
      <c r="K503" s="186"/>
      <c r="L503" s="70" t="s">
        <v>1044</v>
      </c>
      <c r="M503" s="70" t="s">
        <v>1047</v>
      </c>
      <c r="N503" s="70" t="s">
        <v>1044</v>
      </c>
      <c r="O503" s="70" t="s">
        <v>1044</v>
      </c>
      <c r="P503" s="70" t="s">
        <v>1050</v>
      </c>
      <c r="Q503" s="70" t="s">
        <v>1050</v>
      </c>
      <c r="R503" s="70" t="s">
        <v>1050</v>
      </c>
      <c r="S503" s="70" t="s">
        <v>1050</v>
      </c>
      <c r="T503" s="70" t="s">
        <v>1050</v>
      </c>
      <c r="U503" s="8"/>
      <c r="V503" s="8"/>
    </row>
    <row r="504" spans="1:22" ht="42" customHeight="1">
      <c r="A504" s="252" t="s">
        <v>836</v>
      </c>
      <c r="B504" s="1"/>
      <c r="C504" s="319" t="s">
        <v>308</v>
      </c>
      <c r="D504" s="320"/>
      <c r="E504" s="320"/>
      <c r="F504" s="320"/>
      <c r="G504" s="320"/>
      <c r="H504" s="321"/>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v>0</v>
      </c>
      <c r="M504" s="117">
        <v>0</v>
      </c>
      <c r="N504" s="117">
        <v>0</v>
      </c>
      <c r="O504" s="117" t="s">
        <v>541</v>
      </c>
      <c r="P504" s="117">
        <v>0</v>
      </c>
      <c r="Q504" s="117">
        <v>0</v>
      </c>
      <c r="R504" s="117">
        <v>0</v>
      </c>
      <c r="S504" s="117">
        <v>0</v>
      </c>
      <c r="T504" s="117">
        <v>0</v>
      </c>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117" t="s">
        <v>541</v>
      </c>
      <c r="P505" s="117">
        <v>0</v>
      </c>
      <c r="Q505" s="117">
        <v>0</v>
      </c>
      <c r="R505" s="117">
        <v>0</v>
      </c>
      <c r="S505" s="117">
        <v>0</v>
      </c>
      <c r="T505" s="117">
        <v>0</v>
      </c>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v>0</v>
      </c>
      <c r="O508" s="117" t="s">
        <v>541</v>
      </c>
      <c r="P508" s="117">
        <v>0</v>
      </c>
      <c r="Q508" s="117">
        <v>0</v>
      </c>
      <c r="R508" s="117" t="s">
        <v>541</v>
      </c>
      <c r="S508" s="117">
        <v>0</v>
      </c>
      <c r="T508" s="117">
        <v>0</v>
      </c>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v>0</v>
      </c>
      <c r="O509" s="117" t="s">
        <v>541</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t="s">
        <v>541</v>
      </c>
      <c r="P510" s="117">
        <v>0</v>
      </c>
      <c r="Q510" s="117">
        <v>0</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525</v>
      </c>
      <c r="M514" s="66" t="s">
        <v>527</v>
      </c>
      <c r="N514" s="66" t="s">
        <v>528</v>
      </c>
      <c r="O514" s="66" t="s">
        <v>529</v>
      </c>
      <c r="P514" s="66" t="s">
        <v>530</v>
      </c>
      <c r="Q514" s="66" t="s">
        <v>531</v>
      </c>
      <c r="R514" s="66" t="s">
        <v>1052</v>
      </c>
      <c r="S514" s="66" t="s">
        <v>1053</v>
      </c>
      <c r="T514" s="66" t="s">
        <v>1054</v>
      </c>
      <c r="U514" s="8"/>
      <c r="V514" s="8"/>
    </row>
    <row r="515" spans="1:22" ht="20.25" customHeight="1">
      <c r="A515" s="243"/>
      <c r="B515" s="1"/>
      <c r="C515" s="351"/>
      <c r="D515" s="352"/>
      <c r="E515" s="352"/>
      <c r="F515" s="352"/>
      <c r="G515" s="107"/>
      <c r="H515" s="287"/>
      <c r="I515" s="67" t="s">
        <v>36</v>
      </c>
      <c r="J515" s="68"/>
      <c r="K515" s="186"/>
      <c r="L515" s="70" t="s">
        <v>1044</v>
      </c>
      <c r="M515" s="70" t="s">
        <v>1047</v>
      </c>
      <c r="N515" s="70" t="s">
        <v>1044</v>
      </c>
      <c r="O515" s="70" t="s">
        <v>1044</v>
      </c>
      <c r="P515" s="70" t="s">
        <v>1050</v>
      </c>
      <c r="Q515" s="70" t="s">
        <v>1050</v>
      </c>
      <c r="R515" s="70" t="s">
        <v>1050</v>
      </c>
      <c r="S515" s="70" t="s">
        <v>1050</v>
      </c>
      <c r="T515" s="70" t="s">
        <v>1050</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525</v>
      </c>
      <c r="M520" s="66" t="s">
        <v>527</v>
      </c>
      <c r="N520" s="66" t="s">
        <v>528</v>
      </c>
      <c r="O520" s="66" t="s">
        <v>529</v>
      </c>
      <c r="P520" s="66" t="s">
        <v>530</v>
      </c>
      <c r="Q520" s="66" t="s">
        <v>531</v>
      </c>
      <c r="R520" s="66" t="s">
        <v>1052</v>
      </c>
      <c r="S520" s="66" t="s">
        <v>1053</v>
      </c>
      <c r="T520" s="66" t="s">
        <v>1054</v>
      </c>
      <c r="U520" s="8"/>
      <c r="V520" s="8"/>
    </row>
    <row r="521" spans="1:22" ht="20.25" customHeight="1">
      <c r="A521" s="243"/>
      <c r="B521" s="1"/>
      <c r="C521" s="349"/>
      <c r="D521" s="349"/>
      <c r="E521" s="349"/>
      <c r="F521" s="349"/>
      <c r="G521" s="107"/>
      <c r="H521" s="287"/>
      <c r="I521" s="67" t="s">
        <v>36</v>
      </c>
      <c r="J521" s="68"/>
      <c r="K521" s="186"/>
      <c r="L521" s="70" t="s">
        <v>1044</v>
      </c>
      <c r="M521" s="70" t="s">
        <v>1047</v>
      </c>
      <c r="N521" s="70" t="s">
        <v>1044</v>
      </c>
      <c r="O521" s="70" t="s">
        <v>1044</v>
      </c>
      <c r="P521" s="70" t="s">
        <v>1050</v>
      </c>
      <c r="Q521" s="70" t="s">
        <v>1050</v>
      </c>
      <c r="R521" s="70" t="s">
        <v>1050</v>
      </c>
      <c r="S521" s="70" t="s">
        <v>1050</v>
      </c>
      <c r="T521" s="70" t="s">
        <v>1050</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525</v>
      </c>
      <c r="M525" s="66" t="s">
        <v>527</v>
      </c>
      <c r="N525" s="66" t="s">
        <v>528</v>
      </c>
      <c r="O525" s="66" t="s">
        <v>529</v>
      </c>
      <c r="P525" s="66" t="s">
        <v>530</v>
      </c>
      <c r="Q525" s="66" t="s">
        <v>531</v>
      </c>
      <c r="R525" s="66" t="s">
        <v>1052</v>
      </c>
      <c r="S525" s="66" t="s">
        <v>1053</v>
      </c>
      <c r="T525" s="66" t="s">
        <v>1054</v>
      </c>
      <c r="U525" s="8"/>
      <c r="V525" s="8"/>
    </row>
    <row r="526" spans="1:22" ht="20.25" customHeight="1">
      <c r="A526" s="243"/>
      <c r="B526" s="1"/>
      <c r="C526" s="349"/>
      <c r="D526" s="350"/>
      <c r="E526" s="350"/>
      <c r="F526" s="350"/>
      <c r="G526" s="107"/>
      <c r="H526" s="287"/>
      <c r="I526" s="67" t="s">
        <v>36</v>
      </c>
      <c r="J526" s="68"/>
      <c r="K526" s="186"/>
      <c r="L526" s="70" t="s">
        <v>1044</v>
      </c>
      <c r="M526" s="70" t="s">
        <v>1047</v>
      </c>
      <c r="N526" s="70" t="s">
        <v>1044</v>
      </c>
      <c r="O526" s="70" t="s">
        <v>1044</v>
      </c>
      <c r="P526" s="70" t="s">
        <v>1050</v>
      </c>
      <c r="Q526" s="70" t="s">
        <v>1050</v>
      </c>
      <c r="R526" s="70" t="s">
        <v>1050</v>
      </c>
      <c r="S526" s="70" t="s">
        <v>1050</v>
      </c>
      <c r="T526" s="70" t="s">
        <v>1050</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525</v>
      </c>
      <c r="M530" s="66" t="s">
        <v>527</v>
      </c>
      <c r="N530" s="66" t="s">
        <v>528</v>
      </c>
      <c r="O530" s="66" t="s">
        <v>529</v>
      </c>
      <c r="P530" s="66" t="s">
        <v>530</v>
      </c>
      <c r="Q530" s="66" t="s">
        <v>531</v>
      </c>
      <c r="R530" s="66" t="s">
        <v>1052</v>
      </c>
      <c r="S530" s="66" t="s">
        <v>1053</v>
      </c>
      <c r="T530" s="66" t="s">
        <v>1054</v>
      </c>
      <c r="U530" s="8"/>
      <c r="V530" s="8"/>
    </row>
    <row r="531" spans="1:22" ht="20.25" customHeight="1">
      <c r="A531" s="243"/>
      <c r="B531" s="1"/>
      <c r="C531" s="351"/>
      <c r="D531" s="352"/>
      <c r="E531" s="352"/>
      <c r="F531" s="352"/>
      <c r="G531" s="107"/>
      <c r="H531" s="287"/>
      <c r="I531" s="67" t="s">
        <v>36</v>
      </c>
      <c r="J531" s="68"/>
      <c r="K531" s="186"/>
      <c r="L531" s="70" t="s">
        <v>1044</v>
      </c>
      <c r="M531" s="70" t="s">
        <v>1047</v>
      </c>
      <c r="N531" s="70" t="s">
        <v>1044</v>
      </c>
      <c r="O531" s="70" t="s">
        <v>1044</v>
      </c>
      <c r="P531" s="70" t="s">
        <v>1050</v>
      </c>
      <c r="Q531" s="70" t="s">
        <v>1050</v>
      </c>
      <c r="R531" s="70" t="s">
        <v>1050</v>
      </c>
      <c r="S531" s="70" t="s">
        <v>1050</v>
      </c>
      <c r="T531" s="70" t="s">
        <v>1050</v>
      </c>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t="s">
        <v>541</v>
      </c>
      <c r="M532" s="117">
        <v>0</v>
      </c>
      <c r="N532" s="117">
        <v>0</v>
      </c>
      <c r="O532" s="117">
        <v>0</v>
      </c>
      <c r="P532" s="117">
        <v>0</v>
      </c>
      <c r="Q532" s="117">
        <v>0</v>
      </c>
      <c r="R532" s="117">
        <v>0</v>
      </c>
      <c r="S532" s="117">
        <v>0</v>
      </c>
      <c r="T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v>0</v>
      </c>
      <c r="M534" s="117" t="s">
        <v>541</v>
      </c>
      <c r="N534" s="117">
        <v>0</v>
      </c>
      <c r="O534" s="117" t="s">
        <v>541</v>
      </c>
      <c r="P534" s="117">
        <v>0</v>
      </c>
      <c r="Q534" s="117">
        <v>0</v>
      </c>
      <c r="R534" s="117">
        <v>0</v>
      </c>
      <c r="S534" s="117">
        <v>0</v>
      </c>
      <c r="T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525</v>
      </c>
      <c r="M543" s="66" t="s">
        <v>527</v>
      </c>
      <c r="N543" s="66" t="s">
        <v>528</v>
      </c>
      <c r="O543" s="66" t="s">
        <v>529</v>
      </c>
      <c r="P543" s="66" t="s">
        <v>530</v>
      </c>
      <c r="Q543" s="66" t="s">
        <v>531</v>
      </c>
      <c r="R543" s="66" t="s">
        <v>1052</v>
      </c>
      <c r="S543" s="66" t="s">
        <v>1053</v>
      </c>
      <c r="T543" s="66" t="s">
        <v>1054</v>
      </c>
    </row>
    <row r="544" spans="1:22" s="1" customFormat="1" ht="20.25" customHeight="1">
      <c r="A544" s="243"/>
      <c r="C544" s="62"/>
      <c r="D544" s="3"/>
      <c r="E544" s="3"/>
      <c r="F544" s="3"/>
      <c r="G544" s="3"/>
      <c r="H544" s="287"/>
      <c r="I544" s="67" t="s">
        <v>36</v>
      </c>
      <c r="J544" s="68"/>
      <c r="K544" s="186"/>
      <c r="L544" s="70" t="s">
        <v>1044</v>
      </c>
      <c r="M544" s="70" t="s">
        <v>1047</v>
      </c>
      <c r="N544" s="70" t="s">
        <v>1044</v>
      </c>
      <c r="O544" s="70" t="s">
        <v>1044</v>
      </c>
      <c r="P544" s="70" t="s">
        <v>1050</v>
      </c>
      <c r="Q544" s="70" t="s">
        <v>1050</v>
      </c>
      <c r="R544" s="70" t="s">
        <v>1050</v>
      </c>
      <c r="S544" s="70" t="s">
        <v>1050</v>
      </c>
      <c r="T544" s="70" t="s">
        <v>1050</v>
      </c>
    </row>
    <row r="545" spans="1:20" s="115" customFormat="1" ht="69.95" customHeight="1">
      <c r="A545" s="252" t="s">
        <v>853</v>
      </c>
      <c r="C545" s="319" t="s">
        <v>348</v>
      </c>
      <c r="D545" s="320"/>
      <c r="E545" s="320"/>
      <c r="F545" s="320"/>
      <c r="G545" s="320"/>
      <c r="H545" s="321"/>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1043</v>
      </c>
      <c r="O558" s="211" t="s">
        <v>1043</v>
      </c>
      <c r="P558" s="211" t="s">
        <v>1049</v>
      </c>
      <c r="Q558" s="211" t="s">
        <v>1049</v>
      </c>
      <c r="R558" s="211" t="s">
        <v>1049</v>
      </c>
      <c r="S558" s="211" t="s">
        <v>1049</v>
      </c>
      <c r="T558" s="211" t="s">
        <v>1049</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v>44.3</v>
      </c>
      <c r="M560" s="211" t="s">
        <v>533</v>
      </c>
      <c r="N560" s="211" t="s">
        <v>533</v>
      </c>
      <c r="O560" s="211">
        <v>51.1</v>
      </c>
      <c r="P560" s="211" t="s">
        <v>533</v>
      </c>
      <c r="Q560" s="211" t="s">
        <v>533</v>
      </c>
      <c r="R560" s="211" t="s">
        <v>533</v>
      </c>
      <c r="S560" s="211" t="s">
        <v>533</v>
      </c>
      <c r="T560" s="211" t="s">
        <v>533</v>
      </c>
    </row>
    <row r="561" spans="1:20" s="91" customFormat="1" ht="34.5" customHeight="1">
      <c r="A561" s="251" t="s">
        <v>871</v>
      </c>
      <c r="B561" s="119"/>
      <c r="C561" s="209"/>
      <c r="D561" s="330" t="s">
        <v>377</v>
      </c>
      <c r="E561" s="341"/>
      <c r="F561" s="341"/>
      <c r="G561" s="341"/>
      <c r="H561" s="331"/>
      <c r="I561" s="342"/>
      <c r="J561" s="207"/>
      <c r="K561" s="210"/>
      <c r="L561" s="211">
        <v>34.4</v>
      </c>
      <c r="M561" s="211" t="s">
        <v>533</v>
      </c>
      <c r="N561" s="211" t="s">
        <v>533</v>
      </c>
      <c r="O561" s="211">
        <v>30.6</v>
      </c>
      <c r="P561" s="211" t="s">
        <v>533</v>
      </c>
      <c r="Q561" s="211" t="s">
        <v>533</v>
      </c>
      <c r="R561" s="211" t="s">
        <v>533</v>
      </c>
      <c r="S561" s="211" t="s">
        <v>533</v>
      </c>
      <c r="T561" s="211" t="s">
        <v>533</v>
      </c>
    </row>
    <row r="562" spans="1:20" s="91" customFormat="1" ht="34.5" customHeight="1">
      <c r="A562" s="251" t="s">
        <v>872</v>
      </c>
      <c r="B562" s="119"/>
      <c r="C562" s="209"/>
      <c r="D562" s="330" t="s">
        <v>989</v>
      </c>
      <c r="E562" s="341"/>
      <c r="F562" s="341"/>
      <c r="G562" s="341"/>
      <c r="H562" s="331"/>
      <c r="I562" s="342"/>
      <c r="J562" s="207"/>
      <c r="K562" s="210"/>
      <c r="L562" s="211">
        <v>23.6</v>
      </c>
      <c r="M562" s="211" t="s">
        <v>533</v>
      </c>
      <c r="N562" s="211" t="s">
        <v>533</v>
      </c>
      <c r="O562" s="211">
        <v>13.6</v>
      </c>
      <c r="P562" s="211" t="s">
        <v>533</v>
      </c>
      <c r="Q562" s="211" t="s">
        <v>533</v>
      </c>
      <c r="R562" s="211" t="s">
        <v>533</v>
      </c>
      <c r="S562" s="211" t="s">
        <v>533</v>
      </c>
      <c r="T562" s="211" t="s">
        <v>533</v>
      </c>
    </row>
    <row r="563" spans="1:20" s="91" customFormat="1" ht="34.5" customHeight="1">
      <c r="A563" s="251" t="s">
        <v>873</v>
      </c>
      <c r="B563" s="119"/>
      <c r="C563" s="209"/>
      <c r="D563" s="330" t="s">
        <v>379</v>
      </c>
      <c r="E563" s="341"/>
      <c r="F563" s="341"/>
      <c r="G563" s="341"/>
      <c r="H563" s="331"/>
      <c r="I563" s="342"/>
      <c r="J563" s="207"/>
      <c r="K563" s="210"/>
      <c r="L563" s="211">
        <v>14.4</v>
      </c>
      <c r="M563" s="211" t="s">
        <v>533</v>
      </c>
      <c r="N563" s="211" t="s">
        <v>533</v>
      </c>
      <c r="O563" s="211">
        <v>8.9</v>
      </c>
      <c r="P563" s="211" t="s">
        <v>533</v>
      </c>
      <c r="Q563" s="211" t="s">
        <v>533</v>
      </c>
      <c r="R563" s="211" t="s">
        <v>533</v>
      </c>
      <c r="S563" s="211" t="s">
        <v>533</v>
      </c>
      <c r="T563" s="211" t="s">
        <v>533</v>
      </c>
    </row>
    <row r="564" spans="1:20" s="91" customFormat="1" ht="34.5" customHeight="1">
      <c r="A564" s="251" t="s">
        <v>874</v>
      </c>
      <c r="B564" s="119"/>
      <c r="C564" s="209"/>
      <c r="D564" s="330" t="s">
        <v>380</v>
      </c>
      <c r="E564" s="341"/>
      <c r="F564" s="341"/>
      <c r="G564" s="341"/>
      <c r="H564" s="331"/>
      <c r="I564" s="342"/>
      <c r="J564" s="207"/>
      <c r="K564" s="210"/>
      <c r="L564" s="211">
        <v>0</v>
      </c>
      <c r="M564" s="211" t="s">
        <v>533</v>
      </c>
      <c r="N564" s="211" t="s">
        <v>533</v>
      </c>
      <c r="O564" s="211">
        <v>11.6</v>
      </c>
      <c r="P564" s="211" t="s">
        <v>533</v>
      </c>
      <c r="Q564" s="211" t="s">
        <v>533</v>
      </c>
      <c r="R564" s="211" t="s">
        <v>533</v>
      </c>
      <c r="S564" s="211" t="s">
        <v>533</v>
      </c>
      <c r="T564" s="211" t="s">
        <v>533</v>
      </c>
    </row>
    <row r="565" spans="1:20" s="91" customFormat="1" ht="34.5" customHeight="1">
      <c r="A565" s="251" t="s">
        <v>875</v>
      </c>
      <c r="B565" s="119"/>
      <c r="C565" s="280"/>
      <c r="D565" s="330" t="s">
        <v>869</v>
      </c>
      <c r="E565" s="341"/>
      <c r="F565" s="341"/>
      <c r="G565" s="341"/>
      <c r="H565" s="331"/>
      <c r="I565" s="342"/>
      <c r="J565" s="207"/>
      <c r="K565" s="210"/>
      <c r="L565" s="211">
        <v>17.100000000000001</v>
      </c>
      <c r="M565" s="211" t="s">
        <v>533</v>
      </c>
      <c r="N565" s="211" t="s">
        <v>533</v>
      </c>
      <c r="O565" s="211">
        <v>12.1</v>
      </c>
      <c r="P565" s="211" t="s">
        <v>533</v>
      </c>
      <c r="Q565" s="211" t="s">
        <v>533</v>
      </c>
      <c r="R565" s="211" t="s">
        <v>533</v>
      </c>
      <c r="S565" s="211" t="s">
        <v>533</v>
      </c>
      <c r="T565" s="211" t="s">
        <v>533</v>
      </c>
    </row>
    <row r="566" spans="1:20" s="91" customFormat="1" ht="34.5" customHeight="1">
      <c r="A566" s="251" t="s">
        <v>876</v>
      </c>
      <c r="B566" s="119"/>
      <c r="C566" s="285"/>
      <c r="D566" s="330" t="s">
        <v>990</v>
      </c>
      <c r="E566" s="341"/>
      <c r="F566" s="341"/>
      <c r="G566" s="341"/>
      <c r="H566" s="331"/>
      <c r="I566" s="342"/>
      <c r="J566" s="213"/>
      <c r="K566" s="214"/>
      <c r="L566" s="211">
        <v>23.6</v>
      </c>
      <c r="M566" s="211" t="s">
        <v>533</v>
      </c>
      <c r="N566" s="211" t="s">
        <v>533</v>
      </c>
      <c r="O566" s="211">
        <v>13.6</v>
      </c>
      <c r="P566" s="211" t="s">
        <v>533</v>
      </c>
      <c r="Q566" s="211" t="s">
        <v>533</v>
      </c>
      <c r="R566" s="211" t="s">
        <v>533</v>
      </c>
      <c r="S566" s="211" t="s">
        <v>533</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v>31.2</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v>24.9</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v>13.8</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v>3.4</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v>10.7</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v>13.8</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525</v>
      </c>
      <c r="M588" s="66" t="s">
        <v>527</v>
      </c>
      <c r="N588" s="66" t="s">
        <v>528</v>
      </c>
      <c r="O588" s="66" t="s">
        <v>529</v>
      </c>
      <c r="P588" s="66" t="s">
        <v>530</v>
      </c>
      <c r="Q588" s="66" t="s">
        <v>531</v>
      </c>
      <c r="R588" s="66" t="s">
        <v>1052</v>
      </c>
      <c r="S588" s="66" t="s">
        <v>1053</v>
      </c>
      <c r="T588" s="66" t="s">
        <v>1054</v>
      </c>
    </row>
    <row r="589" spans="1:22" s="1" customFormat="1" ht="20.25" customHeight="1">
      <c r="A589" s="243"/>
      <c r="C589" s="62"/>
      <c r="D589" s="3"/>
      <c r="E589" s="3"/>
      <c r="F589" s="3"/>
      <c r="G589" s="3"/>
      <c r="H589" s="287"/>
      <c r="I589" s="67" t="s">
        <v>36</v>
      </c>
      <c r="J589" s="68"/>
      <c r="K589" s="186"/>
      <c r="L589" s="70" t="s">
        <v>1044</v>
      </c>
      <c r="M589" s="70" t="s">
        <v>1047</v>
      </c>
      <c r="N589" s="70" t="s">
        <v>1044</v>
      </c>
      <c r="O589" s="70" t="s">
        <v>1044</v>
      </c>
      <c r="P589" s="70" t="s">
        <v>1050</v>
      </c>
      <c r="Q589" s="70" t="s">
        <v>1050</v>
      </c>
      <c r="R589" s="70" t="s">
        <v>1050</v>
      </c>
      <c r="S589" s="70" t="s">
        <v>1050</v>
      </c>
      <c r="T589" s="70" t="s">
        <v>1050</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t="str">
        <f>IF(SUM(L591:T591)=0,IF(COUNTIF(L591:T591,"未確認")&gt;0,"未確認",IF(COUNTIF(L591:T591,"~*")&gt;0,"*",SUM(L591:T591))),SUM(L591:T591))</f>
        <v>*</v>
      </c>
      <c r="K591" s="201" t="str">
        <f>IF(OR(COUNTIF(L591:T591,"未確認")&gt;0,COUNTIF(L591:T591,"*")&gt;0),"※","")</f>
        <v>※</v>
      </c>
      <c r="L591" s="117" t="s">
        <v>541</v>
      </c>
      <c r="M591" s="117">
        <v>0</v>
      </c>
      <c r="N591" s="117">
        <v>0</v>
      </c>
      <c r="O591" s="117" t="s">
        <v>541</v>
      </c>
      <c r="P591" s="117">
        <v>0</v>
      </c>
      <c r="Q591" s="117">
        <v>0</v>
      </c>
      <c r="R591" s="117">
        <v>0</v>
      </c>
      <c r="S591" s="117">
        <v>0</v>
      </c>
      <c r="T591" s="117">
        <v>0</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53</v>
      </c>
      <c r="K593" s="201" t="str">
        <f>IF(OR(COUNTIF(L593:T593,"未確認")&gt;0,COUNTIF(L593:T593,"*")&gt;0),"※","")</f>
        <v/>
      </c>
      <c r="L593" s="117">
        <v>41</v>
      </c>
      <c r="M593" s="117">
        <v>0</v>
      </c>
      <c r="N593" s="117">
        <v>0</v>
      </c>
      <c r="O593" s="117">
        <v>12</v>
      </c>
      <c r="P593" s="117">
        <v>0</v>
      </c>
      <c r="Q593" s="117">
        <v>0</v>
      </c>
      <c r="R593" s="117">
        <v>0</v>
      </c>
      <c r="S593" s="117">
        <v>0</v>
      </c>
      <c r="T593" s="117">
        <v>0</v>
      </c>
    </row>
    <row r="594" spans="1:20" s="115" customFormat="1" ht="84" customHeight="1">
      <c r="A594" s="252" t="s">
        <v>894</v>
      </c>
      <c r="B594" s="84"/>
      <c r="C594" s="319" t="s">
        <v>394</v>
      </c>
      <c r="D594" s="320"/>
      <c r="E594" s="320"/>
      <c r="F594" s="320"/>
      <c r="G594" s="320"/>
      <c r="H594" s="321"/>
      <c r="I594" s="134" t="s">
        <v>395</v>
      </c>
      <c r="J594" s="116" t="str">
        <f>IF(SUM(L594:T594)=0,IF(COUNTIF(L594:T594,"未確認")&gt;0,"未確認",IF(COUNTIF(L594:T594,"~*")&gt;0,"*",SUM(L594:T594))),SUM(L594:T594))</f>
        <v>*</v>
      </c>
      <c r="K594" s="201" t="str">
        <f>IF(OR(COUNTIF(L594:T594,"未確認")&gt;0,COUNTIF(L594:T594,"*")&gt;0),"※","")</f>
        <v>※</v>
      </c>
      <c r="L594" s="117" t="s">
        <v>541</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293</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83</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1042</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276</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546</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c r="Q602" s="117">
        <v>0</v>
      </c>
      <c r="R602" s="117">
        <v>0</v>
      </c>
      <c r="S602" s="117">
        <v>0</v>
      </c>
      <c r="T602" s="117">
        <v>0</v>
      </c>
    </row>
    <row r="603" spans="1:20"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525</v>
      </c>
      <c r="M611" s="66" t="s">
        <v>527</v>
      </c>
      <c r="N611" s="66" t="s">
        <v>528</v>
      </c>
      <c r="O611" s="66" t="s">
        <v>529</v>
      </c>
      <c r="P611" s="66" t="s">
        <v>530</v>
      </c>
      <c r="Q611" s="66" t="s">
        <v>531</v>
      </c>
      <c r="R611" s="66" t="s">
        <v>1052</v>
      </c>
      <c r="S611" s="66" t="s">
        <v>1053</v>
      </c>
      <c r="T611" s="66" t="s">
        <v>1054</v>
      </c>
      <c r="U611" s="8"/>
      <c r="V611" s="8"/>
    </row>
    <row r="612" spans="1:22" ht="20.25" customHeight="1">
      <c r="A612" s="243"/>
      <c r="B612" s="1"/>
      <c r="C612" s="62"/>
      <c r="D612" s="3"/>
      <c r="F612" s="3"/>
      <c r="G612" s="3"/>
      <c r="H612" s="287"/>
      <c r="I612" s="67" t="s">
        <v>36</v>
      </c>
      <c r="J612" s="68"/>
      <c r="K612" s="220"/>
      <c r="L612" s="70" t="s">
        <v>1044</v>
      </c>
      <c r="M612" s="70" t="s">
        <v>1047</v>
      </c>
      <c r="N612" s="70" t="s">
        <v>1044</v>
      </c>
      <c r="O612" s="70" t="s">
        <v>1044</v>
      </c>
      <c r="P612" s="70" t="s">
        <v>1050</v>
      </c>
      <c r="Q612" s="70" t="s">
        <v>1050</v>
      </c>
      <c r="R612" s="70" t="s">
        <v>1050</v>
      </c>
      <c r="S612" s="70" t="s">
        <v>1050</v>
      </c>
      <c r="T612" s="70" t="s">
        <v>1050</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24</v>
      </c>
      <c r="K618" s="201" t="str">
        <f t="shared" si="29"/>
        <v/>
      </c>
      <c r="L618" s="117">
        <v>0</v>
      </c>
      <c r="M618" s="117">
        <v>24</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v>0</v>
      </c>
      <c r="N620" s="117">
        <v>0</v>
      </c>
      <c r="O620" s="117">
        <v>0</v>
      </c>
      <c r="P620" s="117">
        <v>0</v>
      </c>
      <c r="Q620" s="117">
        <v>0</v>
      </c>
      <c r="R620" s="117">
        <v>0</v>
      </c>
      <c r="S620" s="117">
        <v>0</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t="s">
        <v>541</v>
      </c>
      <c r="P621" s="117">
        <v>0</v>
      </c>
      <c r="Q621" s="117">
        <v>0</v>
      </c>
      <c r="R621" s="117">
        <v>0</v>
      </c>
      <c r="S621" s="117">
        <v>0</v>
      </c>
      <c r="T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v>0</v>
      </c>
      <c r="O622" s="117" t="s">
        <v>541</v>
      </c>
      <c r="P622" s="117">
        <v>0</v>
      </c>
      <c r="Q622" s="117">
        <v>0</v>
      </c>
      <c r="R622" s="117">
        <v>0</v>
      </c>
      <c r="S622" s="117">
        <v>0</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525</v>
      </c>
      <c r="M629" s="66" t="s">
        <v>527</v>
      </c>
      <c r="N629" s="66" t="s">
        <v>528</v>
      </c>
      <c r="O629" s="66" t="s">
        <v>529</v>
      </c>
      <c r="P629" s="66" t="s">
        <v>530</v>
      </c>
      <c r="Q629" s="66" t="s">
        <v>531</v>
      </c>
      <c r="R629" s="66" t="s">
        <v>1052</v>
      </c>
      <c r="S629" s="66" t="s">
        <v>1053</v>
      </c>
      <c r="T629" s="66" t="s">
        <v>1054</v>
      </c>
      <c r="U629" s="8"/>
      <c r="V629" s="8"/>
    </row>
    <row r="630" spans="1:22" ht="20.25" customHeight="1">
      <c r="A630" s="243"/>
      <c r="B630" s="1"/>
      <c r="C630" s="62"/>
      <c r="D630" s="3"/>
      <c r="F630" s="3"/>
      <c r="G630" s="3"/>
      <c r="H630" s="287"/>
      <c r="I630" s="67" t="s">
        <v>36</v>
      </c>
      <c r="J630" s="68"/>
      <c r="K630" s="186"/>
      <c r="L630" s="70" t="s">
        <v>1044</v>
      </c>
      <c r="M630" s="70" t="s">
        <v>1047</v>
      </c>
      <c r="N630" s="70" t="s">
        <v>1044</v>
      </c>
      <c r="O630" s="70" t="s">
        <v>1044</v>
      </c>
      <c r="P630" s="70" t="s">
        <v>1050</v>
      </c>
      <c r="Q630" s="70" t="s">
        <v>1050</v>
      </c>
      <c r="R630" s="70" t="s">
        <v>1050</v>
      </c>
      <c r="S630" s="70" t="s">
        <v>1050</v>
      </c>
      <c r="T630" s="70" t="s">
        <v>1050</v>
      </c>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v>0</v>
      </c>
      <c r="N631" s="117" t="s">
        <v>541</v>
      </c>
      <c r="O631" s="117">
        <v>0</v>
      </c>
      <c r="P631" s="117" t="s">
        <v>541</v>
      </c>
      <c r="Q631" s="117" t="s">
        <v>541</v>
      </c>
      <c r="R631" s="117">
        <v>0</v>
      </c>
      <c r="S631" s="117" t="s">
        <v>541</v>
      </c>
      <c r="T631" s="117">
        <v>0</v>
      </c>
    </row>
    <row r="632" spans="1:22" s="118" customFormat="1" ht="56.1" customHeight="1">
      <c r="A632" s="252" t="s">
        <v>918</v>
      </c>
      <c r="B632" s="119"/>
      <c r="C632" s="319" t="s">
        <v>434</v>
      </c>
      <c r="D632" s="320"/>
      <c r="E632" s="320"/>
      <c r="F632" s="320"/>
      <c r="G632" s="320"/>
      <c r="H632" s="321"/>
      <c r="I632" s="122" t="s">
        <v>435</v>
      </c>
      <c r="J632" s="116">
        <f t="shared" si="30"/>
        <v>14</v>
      </c>
      <c r="K632" s="201" t="str">
        <f t="shared" si="31"/>
        <v>※</v>
      </c>
      <c r="L632" s="117">
        <v>14</v>
      </c>
      <c r="M632" s="117">
        <v>0</v>
      </c>
      <c r="N632" s="117">
        <v>0</v>
      </c>
      <c r="O632" s="117" t="s">
        <v>541</v>
      </c>
      <c r="P632" s="117">
        <v>0</v>
      </c>
      <c r="Q632" s="117">
        <v>0</v>
      </c>
      <c r="R632" s="117">
        <v>0</v>
      </c>
      <c r="S632" s="117" t="s">
        <v>541</v>
      </c>
      <c r="T632" s="117" t="s">
        <v>541</v>
      </c>
    </row>
    <row r="633" spans="1:22" s="118" customFormat="1" ht="57">
      <c r="A633" s="252" t="s">
        <v>919</v>
      </c>
      <c r="B633" s="119"/>
      <c r="C633" s="319" t="s">
        <v>436</v>
      </c>
      <c r="D633" s="320"/>
      <c r="E633" s="320"/>
      <c r="F633" s="320"/>
      <c r="G633" s="320"/>
      <c r="H633" s="321"/>
      <c r="I633" s="122" t="s">
        <v>437</v>
      </c>
      <c r="J633" s="116">
        <f t="shared" si="30"/>
        <v>13</v>
      </c>
      <c r="K633" s="201" t="str">
        <f t="shared" si="31"/>
        <v>※</v>
      </c>
      <c r="L633" s="117">
        <v>13</v>
      </c>
      <c r="M633" s="117">
        <v>0</v>
      </c>
      <c r="N633" s="117">
        <v>0</v>
      </c>
      <c r="O633" s="117" t="s">
        <v>541</v>
      </c>
      <c r="P633" s="117">
        <v>0</v>
      </c>
      <c r="Q633" s="117">
        <v>0</v>
      </c>
      <c r="R633" s="117" t="s">
        <v>541</v>
      </c>
      <c r="S633" s="117" t="s">
        <v>541</v>
      </c>
      <c r="T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19" t="s">
        <v>440</v>
      </c>
      <c r="D635" s="320"/>
      <c r="E635" s="320"/>
      <c r="F635" s="320"/>
      <c r="G635" s="320"/>
      <c r="H635" s="321"/>
      <c r="I635" s="122" t="s">
        <v>441</v>
      </c>
      <c r="J635" s="116">
        <f t="shared" si="30"/>
        <v>12</v>
      </c>
      <c r="K635" s="201" t="str">
        <f t="shared" si="31"/>
        <v>※</v>
      </c>
      <c r="L635" s="117" t="s">
        <v>541</v>
      </c>
      <c r="M635" s="117">
        <v>0</v>
      </c>
      <c r="N635" s="117">
        <v>0</v>
      </c>
      <c r="O635" s="117">
        <v>12</v>
      </c>
      <c r="P635" s="117" t="s">
        <v>541</v>
      </c>
      <c r="Q635" s="117" t="s">
        <v>541</v>
      </c>
      <c r="R635" s="117" t="s">
        <v>541</v>
      </c>
      <c r="S635" s="117" t="s">
        <v>541</v>
      </c>
      <c r="T635" s="117" t="s">
        <v>541</v>
      </c>
    </row>
    <row r="636" spans="1:22" s="118" customFormat="1" ht="69.95" customHeight="1">
      <c r="A636" s="252" t="s">
        <v>922</v>
      </c>
      <c r="B636" s="119"/>
      <c r="C636" s="319" t="s">
        <v>442</v>
      </c>
      <c r="D636" s="320"/>
      <c r="E636" s="320"/>
      <c r="F636" s="320"/>
      <c r="G636" s="320"/>
      <c r="H636" s="321"/>
      <c r="I636" s="122" t="s">
        <v>443</v>
      </c>
      <c r="J636" s="116">
        <f t="shared" si="30"/>
        <v>97</v>
      </c>
      <c r="K636" s="201" t="str">
        <f t="shared" si="31"/>
        <v>※</v>
      </c>
      <c r="L636" s="117" t="s">
        <v>541</v>
      </c>
      <c r="M636" s="117">
        <v>0</v>
      </c>
      <c r="N636" s="117">
        <v>0</v>
      </c>
      <c r="O636" s="117">
        <v>0</v>
      </c>
      <c r="P636" s="117">
        <v>28</v>
      </c>
      <c r="Q636" s="117">
        <v>21</v>
      </c>
      <c r="R636" s="117">
        <v>14</v>
      </c>
      <c r="S636" s="117">
        <v>18</v>
      </c>
      <c r="T636" s="117">
        <v>16</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v>0</v>
      </c>
      <c r="P638" s="117">
        <v>0</v>
      </c>
      <c r="Q638" s="117">
        <v>0</v>
      </c>
      <c r="R638" s="117">
        <v>0</v>
      </c>
      <c r="S638" s="117" t="s">
        <v>541</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525</v>
      </c>
      <c r="M644" s="66" t="s">
        <v>527</v>
      </c>
      <c r="N644" s="66" t="s">
        <v>528</v>
      </c>
      <c r="O644" s="66" t="s">
        <v>529</v>
      </c>
      <c r="P644" s="66" t="s">
        <v>530</v>
      </c>
      <c r="Q644" s="66" t="s">
        <v>531</v>
      </c>
      <c r="R644" s="66" t="s">
        <v>1052</v>
      </c>
      <c r="S644" s="66" t="s">
        <v>1053</v>
      </c>
      <c r="T644" s="66" t="s">
        <v>1054</v>
      </c>
      <c r="U644" s="8"/>
      <c r="V644" s="8"/>
    </row>
    <row r="645" spans="1:22" ht="20.25" customHeight="1">
      <c r="A645" s="243"/>
      <c r="B645" s="1"/>
      <c r="C645" s="62"/>
      <c r="D645" s="3"/>
      <c r="F645" s="3"/>
      <c r="G645" s="3"/>
      <c r="H645" s="287"/>
      <c r="I645" s="67" t="s">
        <v>36</v>
      </c>
      <c r="J645" s="68"/>
      <c r="K645" s="186"/>
      <c r="L645" s="70" t="s">
        <v>1044</v>
      </c>
      <c r="M645" s="70" t="s">
        <v>1047</v>
      </c>
      <c r="N645" s="70" t="s">
        <v>1044</v>
      </c>
      <c r="O645" s="70" t="s">
        <v>1044</v>
      </c>
      <c r="P645" s="70" t="s">
        <v>1050</v>
      </c>
      <c r="Q645" s="70" t="s">
        <v>1050</v>
      </c>
      <c r="R645" s="70" t="s">
        <v>1050</v>
      </c>
      <c r="S645" s="70" t="s">
        <v>1050</v>
      </c>
      <c r="T645" s="70" t="s">
        <v>1050</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232</v>
      </c>
      <c r="K646" s="201" t="str">
        <f t="shared" ref="K646:K660" si="33">IF(OR(COUNTIF(L646:T646,"未確認")&gt;0,COUNTIF(L646:T646,"*")&gt;0),"※","")</f>
        <v/>
      </c>
      <c r="L646" s="117">
        <v>21</v>
      </c>
      <c r="M646" s="117">
        <v>0</v>
      </c>
      <c r="N646" s="117">
        <v>0</v>
      </c>
      <c r="O646" s="117">
        <v>22</v>
      </c>
      <c r="P646" s="117">
        <v>35</v>
      </c>
      <c r="Q646" s="117">
        <v>25</v>
      </c>
      <c r="R646" s="117">
        <v>27</v>
      </c>
      <c r="S646" s="117">
        <v>53</v>
      </c>
      <c r="T646" s="117">
        <v>49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f t="shared" si="32"/>
        <v>201</v>
      </c>
      <c r="K648" s="201" t="str">
        <f t="shared" si="33"/>
        <v>※</v>
      </c>
      <c r="L648" s="117">
        <v>12</v>
      </c>
      <c r="M648" s="117">
        <v>0</v>
      </c>
      <c r="N648" s="117">
        <v>0</v>
      </c>
      <c r="O648" s="117" t="s">
        <v>541</v>
      </c>
      <c r="P648" s="117">
        <v>35</v>
      </c>
      <c r="Q648" s="117">
        <v>25</v>
      </c>
      <c r="R648" s="117">
        <v>27</v>
      </c>
      <c r="S648" s="117">
        <v>53</v>
      </c>
      <c r="T648" s="117">
        <v>49</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v>0</v>
      </c>
      <c r="N649" s="117">
        <v>0</v>
      </c>
      <c r="O649" s="117" t="s">
        <v>541</v>
      </c>
      <c r="P649" s="117">
        <v>0</v>
      </c>
      <c r="Q649" s="117">
        <v>0</v>
      </c>
      <c r="R649" s="117">
        <v>0</v>
      </c>
      <c r="S649" s="117">
        <v>0</v>
      </c>
      <c r="T649" s="117">
        <v>0</v>
      </c>
    </row>
    <row r="650" spans="1:22" s="118" customFormat="1" ht="84" customHeight="1">
      <c r="A650" s="252" t="s">
        <v>929</v>
      </c>
      <c r="B650" s="84"/>
      <c r="C650" s="295"/>
      <c r="D650" s="297"/>
      <c r="E650" s="319" t="s">
        <v>941</v>
      </c>
      <c r="F650" s="320"/>
      <c r="G650" s="320"/>
      <c r="H650" s="321"/>
      <c r="I650" s="122" t="s">
        <v>458</v>
      </c>
      <c r="J650" s="116">
        <f t="shared" si="32"/>
        <v>15</v>
      </c>
      <c r="K650" s="201" t="str">
        <f t="shared" si="33"/>
        <v>※</v>
      </c>
      <c r="L650" s="117" t="s">
        <v>541</v>
      </c>
      <c r="M650" s="117">
        <v>0</v>
      </c>
      <c r="N650" s="117">
        <v>0</v>
      </c>
      <c r="O650" s="117">
        <v>15</v>
      </c>
      <c r="P650" s="117">
        <v>0</v>
      </c>
      <c r="Q650" s="117">
        <v>0</v>
      </c>
      <c r="R650" s="117">
        <v>0</v>
      </c>
      <c r="S650" s="117">
        <v>0</v>
      </c>
      <c r="T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c r="R651" s="117">
        <v>0</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18</v>
      </c>
      <c r="K655" s="201" t="str">
        <f t="shared" si="33"/>
        <v>※</v>
      </c>
      <c r="L655" s="117" t="s">
        <v>541</v>
      </c>
      <c r="M655" s="117">
        <v>0</v>
      </c>
      <c r="N655" s="117">
        <v>0</v>
      </c>
      <c r="O655" s="117">
        <v>18</v>
      </c>
      <c r="P655" s="117">
        <v>0</v>
      </c>
      <c r="Q655" s="117">
        <v>0</v>
      </c>
      <c r="R655" s="117">
        <v>0</v>
      </c>
      <c r="S655" s="117">
        <v>0</v>
      </c>
      <c r="T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12</v>
      </c>
      <c r="K657" s="201" t="str">
        <f t="shared" si="33"/>
        <v>※</v>
      </c>
      <c r="L657" s="117" t="s">
        <v>541</v>
      </c>
      <c r="M657" s="117">
        <v>0</v>
      </c>
      <c r="N657" s="117">
        <v>0</v>
      </c>
      <c r="O657" s="117">
        <v>12</v>
      </c>
      <c r="P657" s="117">
        <v>0</v>
      </c>
      <c r="Q657" s="117">
        <v>0</v>
      </c>
      <c r="R657" s="117">
        <v>0</v>
      </c>
      <c r="S657" s="117">
        <v>0</v>
      </c>
      <c r="T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525</v>
      </c>
      <c r="M665" s="66" t="s">
        <v>527</v>
      </c>
      <c r="N665" s="66" t="s">
        <v>528</v>
      </c>
      <c r="O665" s="66" t="s">
        <v>529</v>
      </c>
      <c r="P665" s="66" t="s">
        <v>530</v>
      </c>
      <c r="Q665" s="66" t="s">
        <v>531</v>
      </c>
      <c r="R665" s="66" t="s">
        <v>1052</v>
      </c>
      <c r="S665" s="66" t="s">
        <v>1053</v>
      </c>
      <c r="T665" s="66" t="s">
        <v>1054</v>
      </c>
      <c r="U665" s="8"/>
      <c r="V665" s="8"/>
    </row>
    <row r="666" spans="1:22" ht="20.25" customHeight="1">
      <c r="A666" s="243"/>
      <c r="B666" s="1"/>
      <c r="C666" s="62"/>
      <c r="D666" s="3"/>
      <c r="F666" s="3"/>
      <c r="G666" s="3"/>
      <c r="H666" s="287"/>
      <c r="I666" s="67" t="s">
        <v>36</v>
      </c>
      <c r="J666" s="68"/>
      <c r="K666" s="186"/>
      <c r="L666" s="70" t="s">
        <v>1044</v>
      </c>
      <c r="M666" s="70" t="s">
        <v>1047</v>
      </c>
      <c r="N666" s="70" t="s">
        <v>1044</v>
      </c>
      <c r="O666" s="70" t="s">
        <v>1044</v>
      </c>
      <c r="P666" s="70" t="s">
        <v>1050</v>
      </c>
      <c r="Q666" s="70" t="s">
        <v>1050</v>
      </c>
      <c r="R666" s="70" t="s">
        <v>1050</v>
      </c>
      <c r="S666" s="70" t="s">
        <v>1050</v>
      </c>
      <c r="T666" s="70" t="s">
        <v>1050</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525</v>
      </c>
      <c r="M681" s="66" t="s">
        <v>527</v>
      </c>
      <c r="N681" s="66" t="s">
        <v>528</v>
      </c>
      <c r="O681" s="66" t="s">
        <v>529</v>
      </c>
      <c r="P681" s="66" t="s">
        <v>530</v>
      </c>
      <c r="Q681" s="66" t="s">
        <v>531</v>
      </c>
      <c r="R681" s="66" t="s">
        <v>1052</v>
      </c>
      <c r="S681" s="66" t="s">
        <v>1053</v>
      </c>
      <c r="T681" s="66" t="s">
        <v>1054</v>
      </c>
      <c r="U681" s="8"/>
      <c r="V681" s="8"/>
    </row>
    <row r="682" spans="1:22" ht="20.25" customHeight="1">
      <c r="A682" s="243"/>
      <c r="B682" s="1"/>
      <c r="C682" s="62"/>
      <c r="D682" s="3"/>
      <c r="F682" s="3"/>
      <c r="G682" s="3"/>
      <c r="H682" s="287"/>
      <c r="I682" s="67" t="s">
        <v>36</v>
      </c>
      <c r="J682" s="68"/>
      <c r="K682" s="186"/>
      <c r="L682" s="70" t="s">
        <v>1044</v>
      </c>
      <c r="M682" s="70" t="s">
        <v>1047</v>
      </c>
      <c r="N682" s="70" t="s">
        <v>1044</v>
      </c>
      <c r="O682" s="70" t="s">
        <v>1044</v>
      </c>
      <c r="P682" s="70" t="s">
        <v>1050</v>
      </c>
      <c r="Q682" s="70" t="s">
        <v>1050</v>
      </c>
      <c r="R682" s="70" t="s">
        <v>1050</v>
      </c>
      <c r="S682" s="70" t="s">
        <v>1050</v>
      </c>
      <c r="T682" s="70" t="s">
        <v>1050</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t="s">
        <v>541</v>
      </c>
      <c r="P684" s="117">
        <v>0</v>
      </c>
      <c r="Q684" s="117">
        <v>0</v>
      </c>
      <c r="R684" s="117">
        <v>0</v>
      </c>
      <c r="S684" s="117">
        <v>0</v>
      </c>
      <c r="T684" s="117">
        <v>0</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525</v>
      </c>
      <c r="M691" s="66" t="s">
        <v>527</v>
      </c>
      <c r="N691" s="66" t="s">
        <v>528</v>
      </c>
      <c r="O691" s="66" t="s">
        <v>529</v>
      </c>
      <c r="P691" s="66" t="s">
        <v>530</v>
      </c>
      <c r="Q691" s="66" t="s">
        <v>531</v>
      </c>
      <c r="R691" s="66" t="s">
        <v>1052</v>
      </c>
      <c r="S691" s="66" t="s">
        <v>1053</v>
      </c>
      <c r="T691" s="66" t="s">
        <v>1054</v>
      </c>
      <c r="U691" s="8"/>
      <c r="V691" s="8"/>
    </row>
    <row r="692" spans="1:22" ht="20.25" customHeight="1">
      <c r="A692" s="243"/>
      <c r="B692" s="1"/>
      <c r="C692" s="62"/>
      <c r="D692" s="3"/>
      <c r="F692" s="3"/>
      <c r="G692" s="3"/>
      <c r="H692" s="287"/>
      <c r="I692" s="67" t="s">
        <v>36</v>
      </c>
      <c r="J692" s="68"/>
      <c r="K692" s="186"/>
      <c r="L692" s="70" t="s">
        <v>1044</v>
      </c>
      <c r="M692" s="70" t="s">
        <v>1047</v>
      </c>
      <c r="N692" s="70" t="s">
        <v>1044</v>
      </c>
      <c r="O692" s="70" t="s">
        <v>1044</v>
      </c>
      <c r="P692" s="70" t="s">
        <v>1050</v>
      </c>
      <c r="Q692" s="70" t="s">
        <v>1050</v>
      </c>
      <c r="R692" s="70" t="s">
        <v>1050</v>
      </c>
      <c r="S692" s="70" t="s">
        <v>1050</v>
      </c>
      <c r="T692" s="70" t="s">
        <v>1050</v>
      </c>
      <c r="U692" s="8"/>
      <c r="V692" s="8"/>
    </row>
    <row r="693" spans="1:22" s="118" customFormat="1" ht="56.1" customHeight="1">
      <c r="A693" s="252" t="s">
        <v>963</v>
      </c>
      <c r="B693" s="115"/>
      <c r="C693" s="319" t="s">
        <v>503</v>
      </c>
      <c r="D693" s="320"/>
      <c r="E693" s="320"/>
      <c r="F693" s="320"/>
      <c r="G693" s="320"/>
      <c r="H693" s="321"/>
      <c r="I693" s="122" t="s">
        <v>504</v>
      </c>
      <c r="J693" s="116" t="str">
        <f>IF(SUM(L693:T693)=0,IF(COUNTIF(L693:T693,"未確認")&gt;0,"未確認",IF(COUNTIF(L693:T693,"~*")&gt;0,"*",SUM(L693:T693))),SUM(L693:T693))</f>
        <v>*</v>
      </c>
      <c r="K693" s="201" t="str">
        <f>IF(OR(COUNTIF(L693:T693,"未確認")&gt;0,COUNTIF(L693:T693,"*")&gt;0),"※","")</f>
        <v>※</v>
      </c>
      <c r="L693" s="117" t="s">
        <v>541</v>
      </c>
      <c r="M693" s="117">
        <v>0</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219</v>
      </c>
      <c r="K694" s="201" t="str">
        <f>IF(OR(COUNTIF(L694:T694,"未確認")&gt;0,COUNTIF(L694:T694,"*")&gt;0),"※","")</f>
        <v/>
      </c>
      <c r="L694" s="117">
        <v>0</v>
      </c>
      <c r="M694" s="117">
        <v>0</v>
      </c>
      <c r="N694" s="117">
        <v>0</v>
      </c>
      <c r="O694" s="117">
        <v>0</v>
      </c>
      <c r="P694" s="117">
        <v>36</v>
      </c>
      <c r="Q694" s="117">
        <v>29</v>
      </c>
      <c r="R694" s="117">
        <v>29</v>
      </c>
      <c r="S694" s="117">
        <v>63</v>
      </c>
      <c r="T694" s="117">
        <v>62</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128</v>
      </c>
      <c r="K695" s="201" t="str">
        <f>IF(OR(COUNTIF(L695:T695,"未確認")&gt;0,COUNTIF(L695:T695,"*")&gt;0),"※","")</f>
        <v>※</v>
      </c>
      <c r="L695" s="117">
        <v>0</v>
      </c>
      <c r="M695" s="117">
        <v>0</v>
      </c>
      <c r="N695" s="117" t="s">
        <v>541</v>
      </c>
      <c r="O695" s="117">
        <v>0</v>
      </c>
      <c r="P695" s="117">
        <v>27</v>
      </c>
      <c r="Q695" s="117">
        <v>22</v>
      </c>
      <c r="R695" s="117">
        <v>16</v>
      </c>
      <c r="S695" s="117">
        <v>32</v>
      </c>
      <c r="T695" s="117">
        <v>31</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525</v>
      </c>
      <c r="M704" s="66" t="s">
        <v>527</v>
      </c>
      <c r="N704" s="66" t="s">
        <v>528</v>
      </c>
      <c r="O704" s="66" t="s">
        <v>529</v>
      </c>
      <c r="P704" s="66" t="s">
        <v>530</v>
      </c>
      <c r="Q704" s="66" t="s">
        <v>531</v>
      </c>
      <c r="R704" s="66" t="s">
        <v>1052</v>
      </c>
      <c r="S704" s="66" t="s">
        <v>1053</v>
      </c>
      <c r="T704" s="66" t="s">
        <v>1054</v>
      </c>
      <c r="U704" s="8"/>
      <c r="V704" s="8"/>
    </row>
    <row r="705" spans="1:23" ht="20.25" customHeight="1">
      <c r="A705" s="243"/>
      <c r="B705" s="1"/>
      <c r="C705" s="62"/>
      <c r="D705" s="3"/>
      <c r="F705" s="3"/>
      <c r="G705" s="3"/>
      <c r="H705" s="287"/>
      <c r="I705" s="67" t="s">
        <v>36</v>
      </c>
      <c r="J705" s="68"/>
      <c r="K705" s="186"/>
      <c r="L705" s="70" t="s">
        <v>1044</v>
      </c>
      <c r="M705" s="70" t="s">
        <v>1047</v>
      </c>
      <c r="N705" s="70" t="s">
        <v>1044</v>
      </c>
      <c r="O705" s="70" t="s">
        <v>1044</v>
      </c>
      <c r="P705" s="70" t="s">
        <v>1050</v>
      </c>
      <c r="Q705" s="70" t="s">
        <v>1050</v>
      </c>
      <c r="R705" s="70" t="s">
        <v>1050</v>
      </c>
      <c r="S705" s="70" t="s">
        <v>1050</v>
      </c>
      <c r="T705" s="70" t="s">
        <v>1050</v>
      </c>
      <c r="U705" s="8"/>
      <c r="V705" s="8"/>
    </row>
    <row r="706" spans="1:23" s="118" customFormat="1" ht="56.1" customHeight="1">
      <c r="A706" s="252" t="s">
        <v>968</v>
      </c>
      <c r="B706" s="115"/>
      <c r="C706" s="319" t="s">
        <v>514</v>
      </c>
      <c r="D706" s="320"/>
      <c r="E706" s="320"/>
      <c r="F706" s="320"/>
      <c r="G706" s="320"/>
      <c r="H706" s="321"/>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940442-8EDB-489D-8835-0BE70812838D}"/>
    <hyperlink ref="J71:L71" location="病院!B464" display="・手術の状況" xr:uid="{D55A9D52-1C96-470B-9517-1F128BAA2ABD}"/>
    <hyperlink ref="J72:L72" location="病院!B500" display="・がん、脳卒中、心筋梗塞、分娩、精神医療への対応状況" xr:uid="{F2E8260C-9A2A-4266-8686-90CA3F6D4E8B}"/>
    <hyperlink ref="J73:L73" location="病院!B541" display="・重症患者への対応状況" xr:uid="{65A7113E-7C90-4B29-9D5C-B87998956460}"/>
    <hyperlink ref="J74:L74" location="病院!B586" display="・救急医療の実施状況" xr:uid="{64A9EC92-11BC-491A-8D65-61BA1630EFF5}"/>
    <hyperlink ref="J75:L75" location="病院!B609" display="・急性期後の支援、在宅復帰の支援の状況" xr:uid="{2CEC4CED-8CE7-48C6-8906-A072B20DCB19}"/>
    <hyperlink ref="J76:L76" location="病院!B627" display="・全身管理の状況" xr:uid="{3E38D8FD-DD07-4178-AC7F-B8F961F50189}"/>
    <hyperlink ref="J78:L78" location="病院!B679" display="・長期療養患者の受入状況" xr:uid="{BA34DAA8-AB7A-4698-8169-37843DAF9337}"/>
    <hyperlink ref="J77:L77" location="病院!B642" display="・リハビリテーションの実施状況" xr:uid="{A8B86764-16E3-422D-9084-13CEBFED9699}"/>
    <hyperlink ref="J79:L79" location="病院!B689" display="・重度の障害児等の受入状況" xr:uid="{2F4232DF-1EAB-49E2-83A0-FBB633C80168}"/>
    <hyperlink ref="J80:L80" location="病院!B702" display="・医科歯科の連携状況" xr:uid="{E81C2E52-242F-4649-95B1-1793E4D0EC55}"/>
    <hyperlink ref="M71:N71" location="'病院(H30案)'!B448" display="・手術の状況" xr:uid="{05CE6E80-02BA-4090-8CC7-B8AA4E57D269}"/>
    <hyperlink ref="M72:N72" location="'病院(H30案)'!B484" display="・がん、脳卒中、心筋梗塞、分娩、精神医療への対応状況" xr:uid="{A74C7ED4-EAE2-448E-A740-68B9499045BA}"/>
    <hyperlink ref="M73:N73" location="'病院(H30案)'!B525" display="・重症患者への対応状況" xr:uid="{19EFBFFC-DE2D-46A8-B305-937BFC76E9CA}"/>
    <hyperlink ref="M74:N74" location="'病院(H30案)'!B570" display="・救急医療の実施状況" xr:uid="{63AFCB7C-2938-4CF4-B630-A4B0D1280494}"/>
    <hyperlink ref="M75:N75" location="'病院(H30案)'!B593" display="・急性期後の支援、在宅復帰の支援の状況" xr:uid="{E1BA7F24-63AF-490E-8B37-B669E1C6FA19}"/>
    <hyperlink ref="C71:G71" location="病院!B87" display="・設置主体" xr:uid="{65747631-0FAC-4800-89D7-9751B89E9B1D}"/>
    <hyperlink ref="C72:G72" location="病院!B95" display="・病床の状況" xr:uid="{CAC16556-8865-42C3-8C43-BB29869941CA}"/>
    <hyperlink ref="C73:G73" location="病院!B116" display="・診療科" xr:uid="{D0B93FDC-E394-41BB-8922-CCBA597EF05C}"/>
    <hyperlink ref="C74:G74" location="病院!B127" display="・入院基本料・特定入院料及び届出病床数" xr:uid="{2DE49BA2-1105-4E10-8C84-B59DCC390EF2}"/>
    <hyperlink ref="C75:G75" location="病院!B141" display="・算定する入院基本用・特定入院料等の状況" xr:uid="{EBCF8A71-11CA-4F9C-8F03-F38DE059C220}"/>
    <hyperlink ref="C76:G76" location="病院!B224" display="・DPC医療機関群の種類" xr:uid="{515E093B-2B6B-49A3-B655-F4907114CDA7}"/>
    <hyperlink ref="C77:G77" location="病院!B232" display="・救急告示病院、二次救急医療施設、三次救急医療施設の告示・認定の有無" xr:uid="{3B6E472B-C21F-4857-8FB5-B7583E5CE24A}"/>
    <hyperlink ref="C78:F78" location="病院!B242" display="・承認の有無" xr:uid="{EE235B90-7D1E-47FA-B628-B7799DAD1F08}"/>
    <hyperlink ref="C79:F79" location="病院!B251" display="・診療報酬の届出の有無" xr:uid="{573B518D-E61E-40F8-B4CF-B61BD1A7E827}"/>
    <hyperlink ref="C80:F80" location="病院!B261" display="・職員数の状況" xr:uid="{FBCF7CC6-FC6B-4DE9-9366-CED133AA0DA4}"/>
    <hyperlink ref="C81:F81" location="病院!B320" display="・退院調整部門の設置状況" xr:uid="{556FC778-961F-4FB8-BD39-505D1AB4C161}"/>
    <hyperlink ref="C82:F82" location="病院!B340" display="・医療機器の台数" xr:uid="{AC1573CA-FBC0-4771-B485-710C89F67326}"/>
    <hyperlink ref="C83:G83" location="病院!B365" display="・過去1年間の間に病棟の再編・見直しがあった場合の報告対象期間" xr:uid="{C4593764-4F6D-402B-9058-AB6594C2A099}"/>
    <hyperlink ref="H71:I71" location="病院!B388" display="・入院患者の状況（年間）" xr:uid="{DCC5C033-E3DF-4064-AEDF-AEED5387C2C4}"/>
    <hyperlink ref="H72:I72" location="病院!B401" display="・入院患者の状況（年間／入棟前の場所・退棟先の場所の状況）" xr:uid="{C354E935-CBB1-4474-B833-5D51C4E36303}"/>
    <hyperlink ref="H73:I73" location="病院!B426" display="・退院後に在宅医療を必要とする患者の状況" xr:uid="{E4445A16-4880-48D3-8395-0E369775DB62}"/>
    <hyperlink ref="H74:I74" location="病院!B438" display="・看取りを行った患者数" xr:uid="{4CB302FC-C731-42C8-AB93-074CFB39CE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2019-11-15T06:41:25Z</dcterms:modified>
</cp:coreProperties>
</file>