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5F3D3CE-78C6-4FD9-A5C2-A3D97A289EA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<sst xmlns="http://schemas.openxmlformats.org/spreadsheetml/2006/main" count="2973" uniqueCount="1044">
  <si>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</si>
  <si>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</si>
  <si>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</si>
  <si>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</si>
  <si>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</si>
  <si>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</si>
  <si>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</si>
  <si>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</si>
  <si>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</si>
  <si>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</si>
  <si>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</si>
  <si>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</si>
  <si>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</si>
  <si>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</si>
  <si>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</si>
  <si>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</si>
  <si>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</si>
  <si>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</si>
  <si>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</si>
  <si>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</si>
  <si>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</si>
  <si>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</si>
  <si>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</si>
  <si>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</si>
  <si>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</si>
  <si>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</si>
  <si>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</si>
  <si>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</si>
  <si>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</si>
  <si>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</si>
  <si>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</si>
  <si>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</si>
  <si>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</si>
  <si>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</si>
  <si>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</si>
  <si>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</si>
  <si>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</si>
  <si>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</si>
  <si>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</si>
  <si>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</si>
  <si>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</si>
  <si>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</si>
  <si>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</si>
  <si>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</si>
  <si>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</si>
  <si>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</si>
  <si>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</si>
  <si>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</si>
  <si>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</si>
  <si>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</si>
  <si>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</si>
  <si>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</si>
  <si>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</si>
  <si>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</si>
  <si>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</si>
  <si>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</si>
  <si>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</si>
  <si>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</si>
  <si>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</si>
  <si>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</si>
  <si>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</si>
  <si>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</si>
  <si>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</si>
  <si>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</si>
  <si>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</si>
  <si>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</si>
  <si>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</si>
  <si>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</si>
  <si>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</si>
  <si>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</si>
  <si>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</si>
  <si>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</si>
  <si>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</si>
  <si>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</si>
  <si>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</si>
  <si>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</si>
  <si>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</si>
  <si>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</si>
  <si>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</si>
  <si>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</si>
  <si>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</si>
  <si>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</si>
  <si>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</si>
  <si>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</si>
  <si>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</si>
  <si>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</si>
  <si>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</si>
  <si>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</si>
  <si>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</si>
  <si>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</si>
  <si>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</si>
  <si>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</si>
  <si>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</si>
  <si>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</si>
  <si>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</si>
  <si>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</si>
  <si>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</si>
  <si>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</si>
  <si>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</si>
  <si>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</si>
  <si>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</si>
  <si>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</si>
  <si>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</si>
  <si>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</si>
  <si>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</si>
  <si>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</si>
  <si>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</si>
  <si>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</si>
  <si>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</si>
  <si>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</si>
  <si>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</si>
  <si>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</si>
  <si>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</si>
  <si>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</si>
  <si>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</si>
  <si>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</si>
  <si>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</si>
  <si>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</si>
  <si>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</si>
  <si>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</si>
  <si>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</si>
  <si>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</si>
  <si>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</si>
  <si>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</si>
  <si>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</si>
  <si>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</si>
  <si>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</si>
  <si>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</si>
  <si>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</si>
  <si>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</si>
  <si>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</si>
  <si>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</si>
  <si>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</si>
  <si>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</si>
  <si>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</si>
  <si>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</si>
  <si>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</si>
  <si>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</si>
  <si>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</si>
  <si>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</si>
  <si>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</si>
  <si>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</si>
  <si>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</si>
  <si>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</si>
  <si>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</si>
  <si>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</si>
  <si>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</si>
  <si>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</si>
  <si>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</si>
  <si>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</si>
  <si>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</si>
  <si>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</si>
  <si>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</si>
  <si>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</si>
  <si>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</si>
  <si>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</si>
  <si>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</si>
  <si>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</si>
  <si>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</si>
  <si>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</si>
  <si>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</si>
  <si>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</si>
  <si>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</si>
  <si>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</si>
  <si>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</si>
  <si>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</si>
  <si>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</si>
  <si>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</si>
  <si>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</si>
  <si>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</si>
  <si>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</si>
  <si>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</si>
  <si>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</si>
  <si>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</si>
  <si>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</si>
  <si>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</si>
  <si>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</si>
  <si>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</si>
  <si>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</si>
  <si>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</si>
  <si>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</si>
  <si>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</si>
  <si>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</si>
  <si>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</si>
  <si>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</si>
  <si>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</si>
  <si>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</si>
  <si>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</si>
  <si>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</si>
  <si>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</si>
  <si>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</si>
  <si>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</si>
  <si>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</si>
  <si>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</si>
  <si>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</si>
  <si>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</si>
  <si>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</si>
  <si>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</si>
  <si>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</si>
  <si>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</si>
  <si>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</si>
  <si>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</si>
  <si>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</si>
  <si>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</si>
  <si>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</si>
  <si>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</si>
  <si>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</si>
  <si>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</si>
  <si>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</si>
  <si>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</si>
  <si>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</si>
  <si>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</si>
  <si>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</si>
  <si>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</si>
  <si>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</si>
  <si>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</si>
  <si>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</si>
  <si>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</si>
  <si>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</si>
  <si>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</si>
  <si>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</si>
  <si>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</si>
  <si>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</si>
  <si>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</si>
  <si>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</si>
  <si>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</si>
  <si>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</si>
  <si>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</si>
  <si>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</si>
  <si>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</si>
  <si>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</si>
  <si>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</si>
  <si>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</si>
  <si>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</si>
  <si>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</si>
  <si>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</si>
  <si>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</si>
  <si>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</si>
  <si>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</si>
  <si>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</si>
  <si>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</si>
  <si>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</si>
  <si>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</si>
  <si>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</si>
  <si>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</si>
  <si>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</si>
  <si>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</si>
  <si>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</si>
  <si>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</si>
  <si>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</si>
  <si>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</si>
  <si>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</si>
  <si>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</si>
  <si>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</si>
  <si>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</si>
  <si>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</si>
  <si>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</si>
  <si>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</si>
  <si>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</si>
  <si>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</si>
  <si>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</si>
  <si>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</si>
  <si>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</si>
  <si>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</si>
  <si>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</si>
  <si>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</si>
  <si>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</si>
  <si>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</si>
  <si>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</si>
  <si>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</si>
  <si>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</si>
  <si>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</si>
  <si>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</si>
  <si>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</si>
  <si>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</si>
  <si>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</si>
  <si>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</si>
  <si>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</si>
  <si>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</si>
  <si>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</si>
  <si>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</si>
  <si>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</si>
  <si>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</si>
  <si>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</si>
  <si>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</si>
  <si>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</si>
  <si>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</si>
  <si>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</si>
  <si>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</si>
  <si>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</si>
  <si>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</si>
  <si>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</si>
  <si>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</si>
  <si>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</si>
  <si>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</si>
  <si>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</si>
  <si>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</si>
  <si>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</si>
  <si>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</si>
  <si>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</si>
  <si>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</si>
  <si>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</si>
  <si>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</si>
  <si>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</si>
  <si>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</si>
  <si>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</si>
  <si>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</si>
  <si>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</si>
  <si>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</si>
  <si>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</si>
  <si>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</si>
  <si>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</si>
  <si>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</si>
  <si>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</si>
  <si>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</si>
  <si>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</si>
  <si>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</si>
  <si>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</si>
  <si>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</si>
  <si>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</si>
  <si>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</si>
  <si>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</si>
  <si>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</si>
  <si>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</si>
  <si>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</si>
  <si>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</si>
  <si>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</si>
  <si>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</si>
  <si>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</si>
  <si>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</si>
  <si>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</si>
  <si>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</si>
  <si>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</si>
  <si>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</si>
  <si>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</si>
  <si>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</si>
  <si>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</si>
  <si>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</si>
  <si>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</si>
  <si>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</si>
  <si>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</si>
  <si>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</si>
  <si>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</si>
  <si>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</si>
  <si>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</si>
  <si>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</si>
  <si>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</si>
  <si>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</si>
  <si>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</si>
  <si>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</si>
  <si>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</si>
  <si>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</si>
  <si>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</si>
  <si>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</si>
  <si>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</si>
  <si>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</si>
  <si>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</si>
  <si>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</si>
  <si>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</si>
  <si>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</si>
  <si>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</si>
  <si>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</si>
  <si>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</si>
  <si>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</si>
  <si>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</si>
  <si>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</si>
  <si>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</si>
  <si>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</si>
  <si>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</si>
  <si>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</si>
  <si>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</si>
  <si>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</si>
  <si>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</si>
  <si>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</si>
  <si>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</si>
  <si>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</si>
  <si>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</si>
  <si>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</si>
  <si>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</si>
  <si>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</si>
  <si>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</si>
  <si>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</si>
  <si>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</si>
  <si>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</si>
  <si>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</si>
  <si>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</si>
  <si>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</si>
  <si>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</si>
  <si>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</si>
  <si>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</si>
  <si>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</si>
  <si>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</si>
  <si>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</si>
  <si>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</si>
  <si>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</si>
  <si>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</si>
  <si>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</si>
  <si>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</si>
  <si>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</si>
  <si>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</si>
  <si>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</si>
  <si>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</si>
  <si>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</si>
  <si>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</si>
  <si>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</si>
  <si>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</si>
  <si>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</si>
  <si>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</si>
  <si>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</si>
  <si>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</si>
  <si>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</si>
  <si>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</si>
  <si>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</si>
  <si>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</si>
  <si>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</si>
  <si>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</si>
  <si>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</si>
  <si>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</si>
  <si>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</si>
  <si>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</si>
  <si>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</si>
  <si>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</si>
  <si>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</si>
  <si>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</si>
  <si>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</si>
  <si>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</si>
  <si>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</si>
  <si>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</si>
  <si>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</si>
  <si>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</si>
  <si>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</si>
  <si>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</si>
  <si>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</si>
  <si>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</si>
  <si>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</si>
  <si>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</si>
  <si>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</si>
  <si>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</si>
  <si>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</si>
  <si>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</si>
  <si>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</si>
  <si>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</si>
  <si>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</si>
  <si>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</si>
  <si>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</si>
  <si>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</si>
  <si>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</si>
  <si>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</si>
  <si>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</si>
  <si>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</si>
  <si>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</si>
  <si>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</si>
  <si>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</si>
  <si>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</si>
  <si>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</si>
  <si>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</si>
  <si>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</si>
  <si>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</si>
  <si>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</si>
  <si>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</si>
  <si>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</si>
  <si>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</si>
  <si>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</si>
  <si>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</si>
  <si>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</si>
  <si>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</si>
  <si>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</si>
  <si>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</si>
  <si>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</si>
  <si>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</si>
  <si>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</si>
  <si>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</si>
  <si>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</si>
  <si>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</si>
  <si>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</si>
  <si>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</si>
  <si>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</si>
  <si>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</si>
  <si>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</si>
  <si>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</si>
  <si>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</si>
  <si>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</si>
  <si>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</si>
  <si>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</si>
  <si>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</si>
  <si>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</si>
  <si>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</si>
  <si>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</si>
  <si>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</si>
  <si>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</si>
  <si>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</si>
  <si>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</si>
  <si>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</si>
  <si>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</si>
  <si>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</si>
  <si>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</si>
  <si>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</si>
  <si>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</si>
  <si>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</si>
  <si>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</si>
  <si>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</si>
  <si>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</si>
  <si>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</si>
  <si>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</si>
  <si>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</si>
  <si>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</si>
  <si>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</si>
  <si>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</si>
  <si>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</si>
  <si>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</si>
  <si>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</si>
  <si>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</si>
  <si>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</si>
  <si>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</si>
  <si>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</si>
  <si>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</si>
  <si>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</si>
  <si>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</si>
  <si>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</si>
  <si>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</si>
  <si>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</si>
  <si>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</si>
  <si>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</si>
  <si>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</si>
  <si>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</si>
  <si>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</si>
  <si>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</si>
  <si>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</si>
  <si>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</si>
  <si>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</si>
  <si>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</si>
  <si>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</si>
  <si>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</si>
  <si>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</si>
  <si>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</si>
  <si>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</si>
  <si>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</si>
  <si>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</si>
  <si>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</si>
  <si>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</si>
  <si>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</si>
  <si>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</si>
  <si>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</si>
  <si>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</si>
  <si>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</si>
  <si>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</si>
  <si>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</si>
  <si>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</si>
  <si>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</si>
  <si>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</si>
  <si>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</si>
  <si>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</si>
  <si>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</si>
  <si>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</si>
  <si>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</si>
  <si>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</si>
  <si>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</si>
  <si>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</si>
  <si>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</si>
  <si>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</si>
  <si>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</si>
  <si>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</si>
  <si>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</si>
  <si>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</si>
  <si>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</si>
  <si>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</si>
  <si>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</si>
  <si>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</si>
  <si>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</si>
  <si>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</si>
  <si>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</si>
  <si>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</si>
  <si>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</si>
  <si>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</si>
  <si>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</si>
  <si>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</si>
  <si>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</si>
  <si>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</si>
  <si>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</si>
  <si>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</si>
  <si>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</si>
  <si>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</si>
  <si>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</si>
  <si>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</si>
  <si>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</si>
  <si>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</si>
  <si>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</si>
  <si>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</si>
  <si>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</si>
  <si>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</si>
  <si>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</si>
  <si>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</si>
  <si>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</si>
  <si>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</si>
  <si>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</si>
  <si>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</si>
  <si>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</si>
  <si>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</si>
  <si>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</si>
  <si>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</si>
  <si>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</si>
  <si>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</si>
  <si>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</si>
  <si>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</si>
  <si>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</si>
  <si>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</si>
  <si>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</si>
  <si>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</si>
  <si>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</si>
  <si>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</si>
  <si>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</si>
  <si>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</si>
  <si>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</si>
  <si>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</si>
  <si>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</si>
  <si>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</si>
  <si>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</si>
  <si>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</si>
  <si>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</si>
  <si>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</si>
  <si>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</si>
  <si>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</si>
  <si>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</si>
  <si>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</si>
  <si>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</si>
  <si>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</si>
  <si>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</si>
  <si>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</si>
  <si>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</si>
  <si>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</si>
  <si>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</si>
  <si>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</si>
  <si>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</si>
  <si>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</si>
  <si>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</si>
  <si>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</si>
  <si>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</si>
  <si>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</si>
  <si>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</si>
  <si>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</si>
  <si>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</si>
  <si>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</si>
  <si>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</si>
  <si>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</si>
  <si>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</si>
  <si>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</si>
  <si>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</si>
  <si>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</si>
  <si>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</si>
  <si>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</si>
  <si>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</si>
  <si>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</si>
  <si>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</si>
  <si>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</si>
  <si>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</si>
  <si>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</si>
  <si>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</si>
  <si>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</si>
  <si>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</si>
  <si>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</si>
  <si>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</si>
  <si>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</si>
  <si>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</si>
  <si>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</si>
  <si>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</si>
  <si>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</si>
  <si>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</si>
  <si>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</si>
  <si>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</si>
  <si>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</si>
  <si>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</si>
  <si>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</si>
  <si>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</si>
  <si>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</si>
  <si>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</si>
  <si>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</si>
  <si>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</si>
  <si>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</si>
  <si>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</si>
  <si>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</si>
  <si>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</si>
  <si>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</si>
  <si>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</si>
  <si>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</si>
  <si>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</si>
  <si>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</si>
  <si>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</si>
  <si>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</si>
  <si>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</si>
  <si>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</si>
  <si>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</si>
  <si>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</si>
  <si>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</si>
  <si>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</si>
  <si>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</si>
  <si>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</si>
  <si>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</si>
  <si>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</si>
  <si>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</si>
  <si>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</si>
  <si>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</si>
  <si>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</si>
  <si>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</si>
  <si>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</si>
  <si>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</si>
  <si>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</si>
  <si>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</si>
  <si>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</si>
  <si>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</si>
  <si>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</si>
  <si>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</si>
  <si>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</si>
  <si>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</si>
  <si>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</si>
  <si>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</si>
  <si>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</si>
  <si>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</si>
  <si>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</si>
  <si>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</si>
  <si>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</si>
  <si>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</si>
  <si>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</si>
  <si>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</si>
  <si>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</si>
  <si>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</si>
  <si>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</si>
  <si>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</si>
  <si>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</si>
  <si>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</si>
  <si>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</si>
  <si>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</si>
  <si>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</si>
  <si>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</si>
  <si>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</si>
  <si>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</si>
  <si>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</si>
  <si>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</si>
  <si>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</si>
  <si>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</si>
  <si>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</si>
  <si>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</si>
  <si>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</si>
  <si>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</si>
  <si>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</si>
  <si>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</si>
  <si>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</si>
  <si>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</si>
  <si>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</si>
  <si>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</si>
  <si>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</si>
  <si>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</si>
  <si>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</si>
  <si>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</si>
  <si>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</si>
  <si>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</si>
  <si>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</si>
  <si>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</si>
  <si>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</si>
  <si>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</si>
  <si>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</si>
  <si>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</si>
  <si>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</si>
  <si>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</si>
  <si>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</si>
  <si>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</si>
  <si>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</si>
  <si>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</si>
  <si>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</si>
  <si>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</si>
  <si>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</si>
  <si>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</si>
  <si>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</si>
  <si>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</si>
  <si>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</si>
  <si>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</si>
  <si>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</si>
  <si>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</si>
  <si>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</si>
  <si>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</si>
  <si>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</si>
  <si>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</si>
  <si>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</si>
  <si>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</si>
  <si>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</si>
  <si>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</si>
  <si>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</si>
  <si>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</si>
  <si>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</si>
  <si>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</si>
  <si>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</si>
  <si>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</si>
  <si>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</si>
  <si>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</si>
  <si>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</si>
  <si>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</si>
  <si>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</si>
  <si>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</si>
  <si>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</si>
  <si>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</si>
  <si>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</si>
  <si>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</si>
  <si>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</si>
  <si>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</si>
  <si>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</si>
  <si>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</si>
  <si>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</si>
  <si>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</si>
  <si>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</si>
  <si>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</si>
  <si>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</si>
  <si>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</si>
  <si>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</si>
  <si>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</si>
  <si>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</si>
  <si>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</si>
  <si>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</si>
  <si>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</si>
  <si>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</si>
  <si>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</si>
  <si>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</si>
  <si>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</si>
  <si>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</si>
  <si>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</si>
  <si>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</si>
  <si>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</si>
  <si>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</si>
  <si>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</si>
  <si>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</si>
  <si>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</si>
  <si>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</si>
  <si>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</si>
  <si>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</si>
  <si>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</si>
  <si>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</si>
  <si>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</si>
  <si>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</si>
  <si>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</si>
  <si>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</si>
  <si>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</si>
  <si>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</si>
  <si>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</si>
  <si>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</si>
  <si>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</si>
  <si>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</si>
  <si>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</si>
  <si>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</si>
  <si>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</si>
  <si>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</si>
  <si>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</si>
  <si>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</si>
  <si>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</si>
  <si>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</si>
  <si>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</si>
  <si>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</si>
  <si>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</si>
  <si>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</si>
  <si>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</si>
  <si>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</si>
  <si>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</si>
  <si>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</si>
  <si>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</si>
  <si>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</si>
  <si>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</si>
  <si>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</si>
  <si>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</si>
  <si>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</si>
  <si>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</si>
  <si>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</si>
  <si>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</si>
  <si>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</si>
  <si>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</si>
  <si>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</si>
  <si>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</si>
  <si>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</si>
  <si>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</si>
  <si>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</si>
  <si>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</si>
  <si>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</si>
  <si>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</si>
  <si>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</si>
  <si>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</si>
  <si>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</si>
  <si>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</si>
  <si>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</si>
  <si>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</si>
  <si>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</si>
  <si>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</si>
  <si>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</si>
  <si>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</si>
  <si>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</si>
  <si>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</si>
  <si>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</si>
  <si>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</si>
  <si>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</si>
  <si>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</si>
  <si>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</si>
  <si>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</si>
  <si>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</si>
  <si>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</si>
  <si>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</si>
  <si>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</si>
  <si>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</si>
  <si>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</si>
  <si>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</si>
  <si>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</si>
  <si>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</si>
  <si>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</si>
  <si>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</si>
  <si>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</si>
  <si>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</si>
  <si>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</si>
  <si>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</si>
  <si>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</si>
  <si>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</si>
  <si>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</si>
  <si>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</si>
  <si>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</si>
  <si>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</si>
  <si>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</si>
  <si>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</si>
  <si>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</si>
  <si>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</si>
  <si>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</si>
  <si>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</si>
  <si>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</si>
  <si>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</si>
  <si>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</si>
  <si>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</si>
  <si>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</si>
  <si>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</si>
  <si>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</si>
  <si>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</si>
  <si>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</si>
  <si>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</si>
  <si>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</si>
  <si>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</si>
  <si>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</si>
  <si>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</si>
  <si>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</si>
  <si>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</si>
  <si>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</si>
  <si>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</si>
  <si>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</si>
  <si>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</si>
  <si>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</si>
  <si>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</si>
  <si>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</si>
  <si>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</si>
  <si>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</si>
  <si>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</si>
  <si>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</si>
  <si>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</si>
  <si>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</si>
  <si>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</si>
  <si>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</si>
  <si>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</si>
  <si>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</si>
  <si>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</si>
  <si>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</si>
  <si>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</si>
  <si>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</si>
  <si>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</si>
  <si>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</si>
  <si>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</si>
  <si>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</si>
  <si>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</si>
  <si>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</si>
  <si>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</si>
  <si>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</si>
  <si>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</si>
  <si>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</si>
  <si>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</si>
  <si>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</si>
  <si>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</si>
  <si>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</si>
  <si>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</si>
  <si>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</si>
  <si>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</si>
  <si>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</si>
  <si>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</si>
  <si>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</si>
  <si>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</si>
  <si>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</si>
  <si>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</si>
  <si>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</si>
  <si>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</si>
  <si>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</si>
  <si>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</si>
  <si>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</si>
  <si>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</si>
  <si>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</si>
  <si>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</si>
  <si>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</si>
  <si>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</si>
  <si>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</si>
  <si>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</si>
  <si>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</si>
  <si>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</si>
  <si>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</si>
  <si>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</si>
  <si>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</si>
  <si>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</si>
  <si>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</si>
  <si>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</si>
  <si>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</si>
  <si>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</si>
  <si>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</si>
  <si>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</si>
  <si>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</si>
  <si>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</si>
  <si>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</si>
  <si>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</si>
  <si>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</si>
  <si>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</si>
  <si>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</si>
  <si>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</si>
  <si>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</si>
  <si>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</si>
  <si>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</si>
  <si>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</si>
  <si>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</si>
  <si>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</si>
  <si>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</si>
  <si>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</si>
  <si>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</si>
  <si>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</si>
  <si>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</si>
  <si>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</si>
  <si>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</si>
  <si>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</si>
  <si>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</si>
  <si>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</si>
  <si>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</si>
  <si>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</si>
  <si>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医療法人社団樹々会日吉台病院</t>
    <phoneticPr fontId="3"/>
  </si>
  <si>
    <t>〒286-0201 富里市日吉台１－６－２</t>
    <phoneticPr fontId="3"/>
  </si>
  <si>
    <t>〇</t>
  </si>
  <si>
    <t>医療法人</t>
  </si>
  <si>
    <t>内科</t>
  </si>
  <si>
    <t>ＤＰＣ病院ではない</t>
  </si>
  <si>
    <t>有</t>
  </si>
  <si>
    <t>-</t>
    <phoneticPr fontId="3"/>
  </si>
  <si>
    <t>地域一般入院料3</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</si>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</sst>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5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66</v>
      </c>
      <c r="K99" s="237" t="str">
        <f>IF(OR(COUNTIF(L99:L99,"未確認")&gt;0,COUNTIF(L99:L99,"~*")&gt;0),"※","")</f>
        <v/>
      </c>
      <c r="L99" s="258">
        <v>66</v>
      </c>
    </row>
    <row r="100" spans="1:22" s="83" customFormat="1" ht="34.5" customHeight="1">
      <c r="A100" s="244" t="s">
        <v>611</v>
      </c>
      <c r="B100" s="84"/>
      <c r="C100" s="394"/>
      <c r="D100" s="395"/>
      <c r="E100" s="407"/>
      <c r="F100" s="408"/>
      <c r="G100" s="413" t="s">
        <v>44</v>
      </c>
      <c r="H100" s="415"/>
      <c r="I100" s="418"/>
      <c r="J100" s="256">
        <f t="shared" si="0"/>
        <v>66</v>
      </c>
      <c r="K100" s="237" t="str">
        <f>IF(OR(COUNTIF(L100:L100,"未確認")&gt;0,COUNTIF(L100:L100,"~*")&gt;0),"※","")</f>
        <v/>
      </c>
      <c r="L100" s="258">
        <v>66</v>
      </c>
    </row>
    <row r="101" spans="1:22" s="83" customFormat="1" ht="34.5" customHeight="1">
      <c r="A101" s="244" t="s">
        <v>610</v>
      </c>
      <c r="B101" s="84"/>
      <c r="C101" s="394"/>
      <c r="D101" s="395"/>
      <c r="E101" s="318" t="s">
        <v>45</v>
      </c>
      <c r="F101" s="319"/>
      <c r="G101" s="319"/>
      <c r="H101" s="320"/>
      <c r="I101" s="418"/>
      <c r="J101" s="256">
        <f t="shared" si="0"/>
        <v>60</v>
      </c>
      <c r="K101" s="237" t="str">
        <f>IF(OR(COUNTIF(L101:L101,"未確認")&gt;0,COUNTIF(L101:L101,"~*")&gt;0),"※","")</f>
        <v/>
      </c>
      <c r="L101" s="258">
        <v>60</v>
      </c>
    </row>
    <row r="102" spans="1:22" s="83" customFormat="1" ht="34.5" customHeight="1">
      <c r="A102" s="244" t="s">
        <v>610</v>
      </c>
      <c r="B102" s="84"/>
      <c r="C102" s="375"/>
      <c r="D102" s="377"/>
      <c r="E102" s="315" t="s">
        <v>612</v>
      </c>
      <c r="F102" s="316"/>
      <c r="G102" s="316"/>
      <c r="H102" s="317"/>
      <c r="I102" s="418"/>
      <c r="J102" s="256">
        <f t="shared" si="0"/>
        <v>66</v>
      </c>
      <c r="K102" s="237" t="str">
        <f t="shared" ref="K102:K111" si="1">IF(OR(COUNTIF(L101:L101,"未確認")&gt;0,COUNTIF(L101:L101,"~*")&gt;0),"※","")</f>
        <v/>
      </c>
      <c r="L102" s="258">
        <v>66</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564</v>
      </c>
    </row>
    <row r="132" spans="1:22" s="83" customFormat="1" ht="34.5" customHeight="1">
      <c r="A132" s="244" t="s">
        <v>621</v>
      </c>
      <c r="B132" s="84"/>
      <c r="C132" s="294"/>
      <c r="D132" s="296"/>
      <c r="E132" s="318" t="s">
        <v>58</v>
      </c>
      <c r="F132" s="319"/>
      <c r="G132" s="319"/>
      <c r="H132" s="320"/>
      <c r="I132" s="387"/>
      <c r="J132" s="101"/>
      <c r="K132" s="102"/>
      <c r="L132" s="82">
        <v>66</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68</v>
      </c>
      <c r="K154" s="264" t="str">
        <f t="shared" si="3"/>
        <v/>
      </c>
      <c r="L154" s="117">
        <v>68</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1040</v>
      </c>
      <c r="K236" s="81"/>
      <c r="L236" s="110"/>
    </row>
    <row r="237" spans="1:22" s="83" customFormat="1" ht="34.5" customHeight="1">
      <c r="A237" s="248" t="s">
        <v>627</v>
      </c>
      <c r="B237" s="119"/>
      <c r="C237" s="318" t="s">
        <v>130</v>
      </c>
      <c r="D237" s="319"/>
      <c r="E237" s="319"/>
      <c r="F237" s="319"/>
      <c r="G237" s="319"/>
      <c r="H237" s="320"/>
      <c r="I237" s="405"/>
      <c r="J237" s="260" t="s">
        <v>1040</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1040</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4</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2.34</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7.0000000000000007E-2</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69"/>
      <c r="D270" s="369"/>
      <c r="E270" s="369"/>
      <c r="F270" s="369"/>
      <c r="G270" s="369" t="s">
        <v>148</v>
      </c>
      <c r="H270" s="369"/>
      <c r="I270" s="402"/>
      <c r="J270" s="266">
        <f t="shared" si="9"/>
        <v>2.2999999999999998</v>
      </c>
      <c r="K270" s="81" t="str">
        <f t="shared" si="8"/>
        <v/>
      </c>
      <c r="L270" s="148">
        <v>2.2999999999999998</v>
      </c>
    </row>
    <row r="271" spans="1:22" s="83" customFormat="1" ht="34.5" customHeight="1">
      <c r="A271" s="249" t="s">
        <v>726</v>
      </c>
      <c r="B271" s="120"/>
      <c r="C271" s="369" t="s">
        <v>151</v>
      </c>
      <c r="D271" s="370"/>
      <c r="E271" s="370"/>
      <c r="F271" s="370"/>
      <c r="G271" s="369" t="s">
        <v>146</v>
      </c>
      <c r="H271" s="369"/>
      <c r="I271" s="402"/>
      <c r="J271" s="266">
        <f t="shared" si="9"/>
        <v>6</v>
      </c>
      <c r="K271" s="81" t="str">
        <f t="shared" si="8"/>
        <v/>
      </c>
      <c r="L271" s="147">
        <v>6</v>
      </c>
    </row>
    <row r="272" spans="1:22" s="83" customFormat="1" ht="34.5" customHeight="1">
      <c r="A272" s="249" t="s">
        <v>726</v>
      </c>
      <c r="B272" s="120"/>
      <c r="C272" s="370"/>
      <c r="D272" s="370"/>
      <c r="E272" s="370"/>
      <c r="F272" s="370"/>
      <c r="G272" s="369" t="s">
        <v>148</v>
      </c>
      <c r="H272" s="369"/>
      <c r="I272" s="402"/>
      <c r="J272" s="266">
        <f t="shared" si="9"/>
        <v>1.5</v>
      </c>
      <c r="K272" s="81" t="str">
        <f t="shared" si="8"/>
        <v/>
      </c>
      <c r="L272" s="148">
        <v>1.5</v>
      </c>
    </row>
    <row r="273" spans="1:12" s="83" customFormat="1" ht="34.5" customHeight="1">
      <c r="A273" s="249" t="s">
        <v>727</v>
      </c>
      <c r="B273" s="120"/>
      <c r="C273" s="369" t="s">
        <v>152</v>
      </c>
      <c r="D273" s="370"/>
      <c r="E273" s="370"/>
      <c r="F273" s="370"/>
      <c r="G273" s="369" t="s">
        <v>146</v>
      </c>
      <c r="H273" s="369"/>
      <c r="I273" s="402"/>
      <c r="J273" s="266">
        <f t="shared" si="9"/>
        <v>10</v>
      </c>
      <c r="K273" s="81" t="str">
        <f t="shared" si="8"/>
        <v/>
      </c>
      <c r="L273" s="147">
        <v>10</v>
      </c>
    </row>
    <row r="274" spans="1:12" s="83" customFormat="1" ht="34.5" customHeight="1">
      <c r="A274" s="249" t="s">
        <v>727</v>
      </c>
      <c r="B274" s="120"/>
      <c r="C274" s="370"/>
      <c r="D274" s="370"/>
      <c r="E274" s="370"/>
      <c r="F274" s="370"/>
      <c r="G274" s="369" t="s">
        <v>148</v>
      </c>
      <c r="H274" s="369"/>
      <c r="I274" s="402"/>
      <c r="J274" s="266">
        <f t="shared" si="9"/>
        <v>1</v>
      </c>
      <c r="K274" s="81" t="str">
        <f t="shared" si="8"/>
        <v/>
      </c>
      <c r="L274" s="148">
        <v>1</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2</v>
      </c>
      <c r="K283" s="81" t="str">
        <f t="shared" si="8"/>
        <v/>
      </c>
      <c r="L283" s="147">
        <v>2</v>
      </c>
    </row>
    <row r="284" spans="1:12" s="83" customFormat="1" ht="34.5" customHeight="1">
      <c r="A284" s="249" t="s">
        <v>732</v>
      </c>
      <c r="B284" s="84"/>
      <c r="C284" s="370"/>
      <c r="D284" s="370"/>
      <c r="E284" s="370"/>
      <c r="F284" s="370"/>
      <c r="G284" s="369" t="s">
        <v>148</v>
      </c>
      <c r="H284" s="369"/>
      <c r="I284" s="402"/>
      <c r="J284" s="266">
        <f t="shared" si="9"/>
        <v>1</v>
      </c>
      <c r="K284" s="81" t="str">
        <f t="shared" si="8"/>
        <v/>
      </c>
      <c r="L284" s="148">
        <v>1</v>
      </c>
    </row>
    <row r="285" spans="1:12" s="83" customFormat="1" ht="34.5" customHeight="1">
      <c r="A285" s="244" t="s">
        <v>733</v>
      </c>
      <c r="B285" s="84"/>
      <c r="C285" s="369" t="s">
        <v>158</v>
      </c>
      <c r="D285" s="372"/>
      <c r="E285" s="372"/>
      <c r="F285" s="372"/>
      <c r="G285" s="369" t="s">
        <v>146</v>
      </c>
      <c r="H285" s="369"/>
      <c r="I285" s="402"/>
      <c r="J285" s="266">
        <v>2</v>
      </c>
      <c r="K285" s="81" t="str">
        <f t="shared" si="8"/>
        <v/>
      </c>
      <c r="L285" s="141"/>
    </row>
    <row r="286" spans="1:12" s="83" customFormat="1" ht="34.5" customHeight="1">
      <c r="A286" s="244" t="s">
        <v>733</v>
      </c>
      <c r="B286" s="84"/>
      <c r="C286" s="372"/>
      <c r="D286" s="372"/>
      <c r="E286" s="372"/>
      <c r="F286" s="372"/>
      <c r="G286" s="369" t="s">
        <v>148</v>
      </c>
      <c r="H286" s="369"/>
      <c r="I286" s="402"/>
      <c r="J286" s="266">
        <v>1</v>
      </c>
      <c r="K286" s="81" t="str">
        <f t="shared" si="8"/>
        <v/>
      </c>
      <c r="L286" s="144"/>
    </row>
    <row r="287" spans="1:12" s="83" customFormat="1" ht="34.5" customHeight="1">
      <c r="A287" s="244" t="s">
        <v>734</v>
      </c>
      <c r="B287" s="84"/>
      <c r="C287" s="369" t="s">
        <v>159</v>
      </c>
      <c r="D287" s="372"/>
      <c r="E287" s="372"/>
      <c r="F287" s="372"/>
      <c r="G287" s="369" t="s">
        <v>146</v>
      </c>
      <c r="H287" s="369"/>
      <c r="I287" s="402"/>
      <c r="J287" s="266">
        <v>2</v>
      </c>
      <c r="K287" s="81" t="str">
        <f t="shared" si="8"/>
        <v/>
      </c>
      <c r="L287" s="141"/>
    </row>
    <row r="288" spans="1:12" s="83" customFormat="1" ht="34.5" customHeight="1">
      <c r="A288" s="244" t="s">
        <v>734</v>
      </c>
      <c r="B288" s="84"/>
      <c r="C288" s="372"/>
      <c r="D288" s="372"/>
      <c r="E288" s="372"/>
      <c r="F288" s="372"/>
      <c r="G288" s="369" t="s">
        <v>148</v>
      </c>
      <c r="H288" s="369"/>
      <c r="I288" s="402"/>
      <c r="J288" s="266">
        <v>0.1</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1</v>
      </c>
      <c r="M297" s="147">
        <v>2</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1.5</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338</v>
      </c>
      <c r="K392" s="81" t="str">
        <f t="shared" ref="K392:K397" si="11">IF(OR(COUNTIF(L392:L392,"未確認")&gt;0,COUNTIF(L392:L392,"~*")&gt;0),"※","")</f>
        <v/>
      </c>
      <c r="L392" s="147">
        <v>338</v>
      </c>
    </row>
    <row r="393" spans="1:22" s="83" customFormat="1" ht="34.5" customHeight="1">
      <c r="A393" s="249" t="s">
        <v>773</v>
      </c>
      <c r="B393" s="84"/>
      <c r="C393" s="368"/>
      <c r="D393" s="378"/>
      <c r="E393" s="318" t="s">
        <v>224</v>
      </c>
      <c r="F393" s="319"/>
      <c r="G393" s="319"/>
      <c r="H393" s="320"/>
      <c r="I393" s="341"/>
      <c r="J393" s="140">
        <f t="shared" si="10"/>
        <v>97</v>
      </c>
      <c r="K393" s="81" t="str">
        <f t="shared" si="11"/>
        <v/>
      </c>
      <c r="L393" s="147">
        <v>97</v>
      </c>
    </row>
    <row r="394" spans="1:22" s="83" customFormat="1" ht="34.5" customHeight="1">
      <c r="A394" s="250" t="s">
        <v>774</v>
      </c>
      <c r="B394" s="84"/>
      <c r="C394" s="368"/>
      <c r="D394" s="379"/>
      <c r="E394" s="318" t="s">
        <v>225</v>
      </c>
      <c r="F394" s="319"/>
      <c r="G394" s="319"/>
      <c r="H394" s="320"/>
      <c r="I394" s="341"/>
      <c r="J394" s="140">
        <f t="shared" si="10"/>
        <v>68</v>
      </c>
      <c r="K394" s="81" t="str">
        <f t="shared" si="11"/>
        <v/>
      </c>
      <c r="L394" s="147">
        <v>68</v>
      </c>
    </row>
    <row r="395" spans="1:22" s="83" customFormat="1" ht="34.5" customHeight="1">
      <c r="A395" s="250" t="s">
        <v>775</v>
      </c>
      <c r="B395" s="84"/>
      <c r="C395" s="368"/>
      <c r="D395" s="380"/>
      <c r="E395" s="318" t="s">
        <v>226</v>
      </c>
      <c r="F395" s="319"/>
      <c r="G395" s="319"/>
      <c r="H395" s="320"/>
      <c r="I395" s="341"/>
      <c r="J395" s="140">
        <f t="shared" si="10"/>
        <v>173</v>
      </c>
      <c r="K395" s="81" t="str">
        <f t="shared" si="11"/>
        <v/>
      </c>
      <c r="L395" s="147">
        <v>173</v>
      </c>
    </row>
    <row r="396" spans="1:22" s="83" customFormat="1" ht="34.5" customHeight="1">
      <c r="A396" s="250" t="s">
        <v>776</v>
      </c>
      <c r="B396" s="1"/>
      <c r="C396" s="368"/>
      <c r="D396" s="318" t="s">
        <v>227</v>
      </c>
      <c r="E396" s="319"/>
      <c r="F396" s="319"/>
      <c r="G396" s="319"/>
      <c r="H396" s="320"/>
      <c r="I396" s="341"/>
      <c r="J396" s="140">
        <f t="shared" si="10"/>
        <v>15594</v>
      </c>
      <c r="K396" s="81" t="str">
        <f t="shared" si="11"/>
        <v/>
      </c>
      <c r="L396" s="147">
        <v>15594</v>
      </c>
    </row>
    <row r="397" spans="1:22" s="83" customFormat="1" ht="34.5" customHeight="1">
      <c r="A397" s="250" t="s">
        <v>777</v>
      </c>
      <c r="B397" s="119"/>
      <c r="C397" s="368"/>
      <c r="D397" s="318" t="s">
        <v>228</v>
      </c>
      <c r="E397" s="319"/>
      <c r="F397" s="319"/>
      <c r="G397" s="319"/>
      <c r="H397" s="320"/>
      <c r="I397" s="342"/>
      <c r="J397" s="140">
        <f t="shared" si="10"/>
        <v>350</v>
      </c>
      <c r="K397" s="81" t="str">
        <f t="shared" si="11"/>
        <v/>
      </c>
      <c r="L397" s="147">
        <v>350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353</v>
      </c>
      <c r="K405" s="81" t="str">
        <f t="shared" ref="K405:K422" si="13">IF(OR(COUNTIF(L405:L405,"未確認")&gt;0,COUNTIF(L405:L405,"~*")&gt;0),"※","")</f>
        <v/>
      </c>
      <c r="L405" s="147">
        <v>353</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108</v>
      </c>
      <c r="K407" s="81" t="str">
        <f t="shared" si="13"/>
        <v/>
      </c>
      <c r="L407" s="147">
        <v>108</v>
      </c>
    </row>
    <row r="408" spans="1:22" s="83" customFormat="1" ht="34.5" customHeight="1">
      <c r="A408" s="251" t="s">
        <v>781</v>
      </c>
      <c r="B408" s="119"/>
      <c r="C408" s="367"/>
      <c r="D408" s="367"/>
      <c r="E408" s="318" t="s">
        <v>236</v>
      </c>
      <c r="F408" s="319"/>
      <c r="G408" s="319"/>
      <c r="H408" s="320"/>
      <c r="I408" s="359"/>
      <c r="J408" s="140">
        <f t="shared" si="12"/>
        <v>37</v>
      </c>
      <c r="K408" s="81" t="str">
        <f t="shared" si="13"/>
        <v/>
      </c>
      <c r="L408" s="147">
        <v>37</v>
      </c>
    </row>
    <row r="409" spans="1:22" s="83" customFormat="1" ht="34.5" customHeight="1">
      <c r="A409" s="251" t="s">
        <v>782</v>
      </c>
      <c r="B409" s="119"/>
      <c r="C409" s="367"/>
      <c r="D409" s="367"/>
      <c r="E409" s="315" t="s">
        <v>986</v>
      </c>
      <c r="F409" s="316"/>
      <c r="G409" s="316"/>
      <c r="H409" s="317"/>
      <c r="I409" s="359"/>
      <c r="J409" s="140">
        <f t="shared" si="12"/>
        <v>208</v>
      </c>
      <c r="K409" s="81" t="str">
        <f t="shared" si="13"/>
        <v/>
      </c>
      <c r="L409" s="147">
        <v>208</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392</v>
      </c>
      <c r="K413" s="81" t="str">
        <f t="shared" si="13"/>
        <v/>
      </c>
      <c r="L413" s="147">
        <v>392</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157</v>
      </c>
      <c r="K415" s="81" t="str">
        <f t="shared" si="13"/>
        <v/>
      </c>
      <c r="L415" s="147">
        <v>157</v>
      </c>
    </row>
    <row r="416" spans="1:22" s="83" customFormat="1" ht="34.5" customHeight="1">
      <c r="A416" s="251" t="s">
        <v>789</v>
      </c>
      <c r="B416" s="119"/>
      <c r="C416" s="367"/>
      <c r="D416" s="367"/>
      <c r="E416" s="318" t="s">
        <v>243</v>
      </c>
      <c r="F416" s="319"/>
      <c r="G416" s="319"/>
      <c r="H416" s="320"/>
      <c r="I416" s="359"/>
      <c r="J416" s="140">
        <f t="shared" si="12"/>
        <v>17</v>
      </c>
      <c r="K416" s="81" t="str">
        <f t="shared" si="13"/>
        <v/>
      </c>
      <c r="L416" s="147">
        <v>17</v>
      </c>
    </row>
    <row r="417" spans="1:22" s="83" customFormat="1" ht="34.5" customHeight="1">
      <c r="A417" s="251" t="s">
        <v>790</v>
      </c>
      <c r="B417" s="119"/>
      <c r="C417" s="367"/>
      <c r="D417" s="367"/>
      <c r="E417" s="318" t="s">
        <v>244</v>
      </c>
      <c r="F417" s="319"/>
      <c r="G417" s="319"/>
      <c r="H417" s="320"/>
      <c r="I417" s="359"/>
      <c r="J417" s="140">
        <f t="shared" si="12"/>
        <v>48</v>
      </c>
      <c r="K417" s="81" t="str">
        <f t="shared" si="13"/>
        <v/>
      </c>
      <c r="L417" s="147">
        <v>48</v>
      </c>
    </row>
    <row r="418" spans="1:22" s="83" customFormat="1" ht="34.5" customHeight="1">
      <c r="A418" s="251" t="s">
        <v>791</v>
      </c>
      <c r="B418" s="119"/>
      <c r="C418" s="367"/>
      <c r="D418" s="367"/>
      <c r="E418" s="318" t="s">
        <v>245</v>
      </c>
      <c r="F418" s="319"/>
      <c r="G418" s="319"/>
      <c r="H418" s="320"/>
      <c r="I418" s="359"/>
      <c r="J418" s="140">
        <f t="shared" si="12"/>
        <v>25</v>
      </c>
      <c r="K418" s="81" t="str">
        <f t="shared" si="13"/>
        <v/>
      </c>
      <c r="L418" s="147">
        <v>25</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33</v>
      </c>
      <c r="K420" s="81" t="str">
        <f t="shared" si="13"/>
        <v/>
      </c>
      <c r="L420" s="147">
        <v>33</v>
      </c>
    </row>
    <row r="421" spans="1:22" s="83" customFormat="1" ht="34.5" customHeight="1">
      <c r="A421" s="251" t="s">
        <v>794</v>
      </c>
      <c r="B421" s="119"/>
      <c r="C421" s="367"/>
      <c r="D421" s="367"/>
      <c r="E421" s="318" t="s">
        <v>247</v>
      </c>
      <c r="F421" s="319"/>
      <c r="G421" s="319"/>
      <c r="H421" s="320"/>
      <c r="I421" s="359"/>
      <c r="J421" s="140">
        <f t="shared" si="12"/>
        <v>108</v>
      </c>
      <c r="K421" s="81" t="str">
        <f t="shared" si="13"/>
        <v/>
      </c>
      <c r="L421" s="147">
        <v>108</v>
      </c>
    </row>
    <row r="422" spans="1:22" s="83" customFormat="1" ht="34.5" customHeight="1">
      <c r="A422" s="251" t="s">
        <v>795</v>
      </c>
      <c r="B422" s="119"/>
      <c r="C422" s="367"/>
      <c r="D422" s="367"/>
      <c r="E422" s="318" t="s">
        <v>166</v>
      </c>
      <c r="F422" s="319"/>
      <c r="G422" s="319"/>
      <c r="H422" s="320"/>
      <c r="I422" s="360"/>
      <c r="J422" s="140">
        <f t="shared" si="12"/>
        <v>4</v>
      </c>
      <c r="K422" s="81" t="str">
        <f t="shared" si="13"/>
        <v/>
      </c>
      <c r="L422" s="147">
        <v>4</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392</v>
      </c>
      <c r="K430" s="193" t="str">
        <f>IF(OR(COUNTIF(L430:L430,"未確認")&gt;0,COUNTIF(L430:L430,"~*")&gt;0),"※","")</f>
        <v/>
      </c>
      <c r="L430" s="147">
        <v>392</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11</v>
      </c>
      <c r="K431" s="193" t="str">
        <f>IF(OR(COUNTIF(L431:L431,"未確認")&gt;0,COUNTIF(L431:L431,"~*")&gt;0),"※","")</f>
        <v/>
      </c>
      <c r="L431" s="147">
        <v>11</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4</v>
      </c>
      <c r="K432" s="193" t="str">
        <f>IF(OR(COUNTIF(L432:L432,"未確認")&gt;0,COUNTIF(L432:L432,"~*")&gt;0),"※","")</f>
        <v/>
      </c>
      <c r="L432" s="147">
        <v>4</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265</v>
      </c>
      <c r="K433" s="193" t="str">
        <f>IF(OR(COUNTIF(L433:L433,"未確認")&gt;0,COUNTIF(L433:L433,"~*")&gt;0),"※","")</f>
        <v/>
      </c>
      <c r="L433" s="147">
        <v>265</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112</v>
      </c>
      <c r="K434" s="193" t="str">
        <f>IF(OR(COUNTIF(L434:L434,"未確認")&gt;0,COUNTIF(L434:L434,"~*")&gt;0),"※","")</f>
        <v/>
      </c>
      <c r="L434" s="147">
        <v>112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17</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17</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v>0</v>
      </c>
    </row>
    <row r="577" spans="1:22" s="91" customFormat="1" ht="34.5" customHeight="1">
      <c r="A577" s="251" t="s">
        <v>885</v>
      </c>
      <c r="B577" s="119"/>
      <c r="C577" s="209"/>
      <c r="D577" s="329" t="s">
        <v>377</v>
      </c>
      <c r="E577" s="340"/>
      <c r="F577" s="340"/>
      <c r="G577" s="340"/>
      <c r="H577" s="330"/>
      <c r="I577" s="341"/>
      <c r="J577" s="207"/>
      <c r="K577" s="210"/>
      <c r="L577" s="211">
        <v>0</v>
      </c>
    </row>
    <row r="578" spans="1:22" s="91" customFormat="1" ht="34.5" customHeight="1">
      <c r="A578" s="251" t="s">
        <v>886</v>
      </c>
      <c r="B578" s="119"/>
      <c r="C578" s="209"/>
      <c r="D578" s="329" t="s">
        <v>989</v>
      </c>
      <c r="E578" s="340"/>
      <c r="F578" s="340"/>
      <c r="G578" s="340"/>
      <c r="H578" s="330"/>
      <c r="I578" s="341"/>
      <c r="J578" s="207"/>
      <c r="K578" s="210"/>
      <c r="L578" s="211">
        <v>0</v>
      </c>
    </row>
    <row r="579" spans="1:22" s="91" customFormat="1" ht="34.5" customHeight="1">
      <c r="A579" s="251" t="s">
        <v>887</v>
      </c>
      <c r="B579" s="119"/>
      <c r="C579" s="209"/>
      <c r="D579" s="329" t="s">
        <v>379</v>
      </c>
      <c r="E579" s="340"/>
      <c r="F579" s="340"/>
      <c r="G579" s="340"/>
      <c r="H579" s="330"/>
      <c r="I579" s="341"/>
      <c r="J579" s="207"/>
      <c r="K579" s="210"/>
      <c r="L579" s="211">
        <v>0</v>
      </c>
    </row>
    <row r="580" spans="1:22" s="91" customFormat="1" ht="34.5" customHeight="1">
      <c r="A580" s="251" t="s">
        <v>888</v>
      </c>
      <c r="B580" s="119"/>
      <c r="C580" s="209"/>
      <c r="D580" s="329" t="s">
        <v>380</v>
      </c>
      <c r="E580" s="340"/>
      <c r="F580" s="340"/>
      <c r="G580" s="340"/>
      <c r="H580" s="330"/>
      <c r="I580" s="341"/>
      <c r="J580" s="207"/>
      <c r="K580" s="210"/>
      <c r="L580" s="211">
        <v>0</v>
      </c>
    </row>
    <row r="581" spans="1:22" s="91" customFormat="1" ht="34.5" customHeight="1">
      <c r="A581" s="251" t="s">
        <v>889</v>
      </c>
      <c r="B581" s="119"/>
      <c r="C581" s="209"/>
      <c r="D581" s="329" t="s">
        <v>869</v>
      </c>
      <c r="E581" s="340"/>
      <c r="F581" s="340"/>
      <c r="G581" s="340"/>
      <c r="H581" s="330"/>
      <c r="I581" s="341"/>
      <c r="J581" s="207"/>
      <c r="K581" s="210"/>
      <c r="L581" s="211">
        <v>0</v>
      </c>
    </row>
    <row r="582" spans="1:22" s="91" customFormat="1" ht="34.5" customHeight="1">
      <c r="A582" s="251" t="s">
        <v>890</v>
      </c>
      <c r="B582" s="119"/>
      <c r="C582" s="212"/>
      <c r="D582" s="329" t="s">
        <v>990</v>
      </c>
      <c r="E582" s="340"/>
      <c r="F582" s="340"/>
      <c r="G582" s="340"/>
      <c r="H582" s="330"/>
      <c r="I582" s="342"/>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19</v>
      </c>
      <c r="K593" s="201" t="str">
        <f>IF(OR(COUNTIF(L593:L593,"未確認")&gt;0,COUNTIF(L593:L593,"*")&gt;0),"※","")</f>
        <v/>
      </c>
      <c r="L593" s="117">
        <v>19</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264</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12</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312</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27</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111</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19</v>
      </c>
      <c r="K617" s="201" t="str">
        <f t="shared" si="28"/>
        <v/>
      </c>
      <c r="L617" s="117">
        <v>19</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8" t="s">
        <v>434</v>
      </c>
      <c r="D632" s="319"/>
      <c r="E632" s="319"/>
      <c r="F632" s="319"/>
      <c r="G632" s="319"/>
      <c r="H632" s="320"/>
      <c r="I632" s="122" t="s">
        <v>435</v>
      </c>
      <c r="J632" s="116">
        <f t="shared" si="29"/>
        <v>16</v>
      </c>
      <c r="K632" s="201" t="str">
        <f t="shared" si="30"/>
        <v/>
      </c>
      <c r="L632" s="117">
        <v>16</v>
      </c>
    </row>
    <row r="633" spans="1:22" s="118" customFormat="1" ht="57">
      <c r="A633" s="252" t="s">
        <v>919</v>
      </c>
      <c r="B633" s="119"/>
      <c r="C633" s="318" t="s">
        <v>436</v>
      </c>
      <c r="D633" s="319"/>
      <c r="E633" s="319"/>
      <c r="F633" s="319"/>
      <c r="G633" s="319"/>
      <c r="H633" s="320"/>
      <c r="I633" s="122" t="s">
        <v>437</v>
      </c>
      <c r="J633" s="116">
        <f t="shared" si="29"/>
        <v>20</v>
      </c>
      <c r="K633" s="201" t="str">
        <f t="shared" si="30"/>
        <v/>
      </c>
      <c r="L633" s="117">
        <v>20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FBD884-6686-443C-8455-441C33E6EF6A}"/>
    <hyperlink ref="J71:L71" location="病院!B464" display="・手術の状況" xr:uid="{50CB0E2A-590A-41F5-825D-4697ABCEE4F4}"/>
    <hyperlink ref="J72:L72" location="病院!B500" display="・がん、脳卒中、心筋梗塞、分娩、精神医療への対応状況" xr:uid="{7CF0231E-BD83-4B8A-9422-6C901F65FC8B}"/>
    <hyperlink ref="J73:L73" location="病院!B541" display="・重症患者への対応状況" xr:uid="{2A5096F2-E6FC-460F-99B1-FA75882E29B6}"/>
    <hyperlink ref="J74:L74" location="病院!B586" display="・救急医療の実施状況" xr:uid="{DEE1C281-9A76-472B-BFEF-54012C6C43A0}"/>
    <hyperlink ref="J75:L75" location="病院!B609" display="・急性期後の支援、在宅復帰の支援の状況" xr:uid="{F4CB801C-DF8F-4462-992E-FF2C13F153B5}"/>
    <hyperlink ref="J76:L76" location="病院!B627" display="・全身管理の状況" xr:uid="{CC8731D6-7450-4E14-AE9E-C9B42FE65FDA}"/>
    <hyperlink ref="J78:L78" location="病院!B679" display="・長期療養患者の受入状況" xr:uid="{7FE545D9-B503-48B0-A9F8-2BDB8C109195}"/>
    <hyperlink ref="J77:L77" location="病院!B642" display="・リハビリテーションの実施状況" xr:uid="{71F37266-4044-47C1-AD0C-A94FD22EAF7B}"/>
    <hyperlink ref="J79:L79" location="病院!B689" display="・重度の障害児等の受入状況" xr:uid="{FC9682F5-D1A0-495F-A699-31EB2625249A}"/>
    <hyperlink ref="J80:L80" location="病院!B702" display="・医科歯科の連携状況" xr:uid="{500DE8F3-5CB1-45E9-8D5F-6AF1041959E5}"/>
    <hyperlink ref="M71:N71" location="'病院(H30案)'!B448" display="・手術の状況" xr:uid="{77DFE183-4A4C-4A0C-9DF5-EC89915EB5E4}"/>
    <hyperlink ref="M72:N72" location="'病院(H30案)'!B484" display="・がん、脳卒中、心筋梗塞、分娩、精神医療への対応状況" xr:uid="{1795F1F4-44D1-4719-A908-4E1945742A64}"/>
    <hyperlink ref="M73:N73" location="'病院(H30案)'!B525" display="・重症患者への対応状況" xr:uid="{9B2C5199-DF7E-4F4F-91DD-8304C651C726}"/>
    <hyperlink ref="M74:N74" location="'病院(H30案)'!B570" display="・救急医療の実施状況" xr:uid="{913E6B63-E02F-4119-B40F-9C4C914AF0FC}"/>
    <hyperlink ref="M75:N75" location="'病院(H30案)'!B593" display="・急性期後の支援、在宅復帰の支援の状況" xr:uid="{FFCB11D9-2A46-4F71-A468-94F02F8EF406}"/>
    <hyperlink ref="C71:G71" location="病院!B87" display="・設置主体" xr:uid="{E2DCAE95-F1D4-4B04-A331-952208BD5EE6}"/>
    <hyperlink ref="C72:G72" location="病院!B95" display="・病床の状況" xr:uid="{0169BC23-CEA3-4332-A855-94F97924E510}"/>
    <hyperlink ref="C73:G73" location="病院!B116" display="・診療科" xr:uid="{3A6F0C3F-7CA4-43BF-994A-12C4F099FDA6}"/>
    <hyperlink ref="C74:G74" location="病院!B127" display="・入院基本料・特定入院料及び届出病床数" xr:uid="{9429A84D-2B98-498B-B473-8B0DDE3DF372}"/>
    <hyperlink ref="C75:G75" location="病院!B141" display="・算定する入院基本用・特定入院料等の状況" xr:uid="{3ED75F69-ED96-40AA-8B6C-312BFE8E7BED}"/>
    <hyperlink ref="C76:G76" location="病院!B224" display="・DPC医療機関群の種類" xr:uid="{0C1CCB4A-4BDB-47CC-BB86-ACF1B2919789}"/>
    <hyperlink ref="C77:G77" location="病院!B232" display="・救急告示病院、二次救急医療施設、三次救急医療施設の告示・認定の有無" xr:uid="{689C5AE6-3D98-4A24-A64F-BF3C47F13ED3}"/>
    <hyperlink ref="C78:F78" location="病院!B242" display="・承認の有無" xr:uid="{9B6B341C-4529-49D2-811C-DF516D98CDD1}"/>
    <hyperlink ref="C79:F79" location="病院!B251" display="・診療報酬の届出の有無" xr:uid="{BC7A2EA2-443F-498D-B737-0FE57252BAF1}"/>
    <hyperlink ref="C80:F80" location="病院!B261" display="・職員数の状況" xr:uid="{CE064A7B-B57D-4DF7-A80D-E903812FB5B5}"/>
    <hyperlink ref="C81:F81" location="病院!B320" display="・退院調整部門の設置状況" xr:uid="{A4913233-4457-4102-A8FE-9EBD5D7633CC}"/>
    <hyperlink ref="C82:F82" location="病院!B340" display="・医療機器の台数" xr:uid="{9A995C52-D630-4684-895F-BCD36B164CE4}"/>
    <hyperlink ref="C83:G83" location="病院!B365" display="・過去1年間の間に病棟の再編・見直しがあった場合の報告対象期間" xr:uid="{472FE810-0AD3-4D4F-BCCE-1E712AF84414}"/>
    <hyperlink ref="H71:I71" location="病院!B388" display="・入院患者の状況（年間）" xr:uid="{395DBDAF-BB47-4F49-A342-181FF177D036}"/>
    <hyperlink ref="H72:I72" location="病院!B401" display="・入院患者の状況（年間／入棟前の場所・退棟先の場所の状況）" xr:uid="{13FFB49D-23E0-4095-AA2F-70EB079293FF}"/>
    <hyperlink ref="H73:I73" location="病院!B426" display="・退院後に在宅医療を必要とする患者の状況" xr:uid="{95E50EA5-5CF6-4CCB-87C3-719330B7394A}"/>
    <hyperlink ref="H74:I74" location="病院!B438" display="・看取りを行った患者数" xr:uid="{BF4D8F51-0F5F-4DD8-A31E-2FBDFC40B41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2019-11-15T06:41:40Z</dcterms:modified>
</cp:coreProperties>
</file>