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4E1F17C-7E64-415F-AC39-150E8CB6466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<sst xmlns="http://schemas.openxmlformats.org/spreadsheetml/2006/main" count="3291" uniqueCount="1054">
  <si>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</si>
  <si>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</si>
  <si>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</si>
  <si>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</si>
  <si>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</si>
  <si>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</si>
  <si>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</si>
  <si>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</si>
  <si>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</si>
  <si>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</si>
  <si>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</si>
  <si>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</si>
  <si>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</si>
  <si>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</si>
  <si>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</si>
  <si>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</si>
  <si>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</si>
  <si>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</si>
  <si>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</si>
  <si>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</si>
  <si>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</si>
  <si>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</si>
  <si>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</si>
  <si>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</si>
  <si>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</si>
  <si>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</si>
  <si>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</si>
  <si>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</si>
  <si>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</si>
  <si>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</si>
  <si>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</si>
  <si>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</si>
  <si>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</si>
  <si>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</si>
  <si>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</si>
  <si>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</si>
  <si>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</si>
  <si>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</si>
  <si>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</si>
  <si>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</si>
  <si>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</si>
  <si>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</si>
  <si>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</si>
  <si>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</si>
  <si>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</si>
  <si>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</si>
  <si>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</si>
  <si>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</si>
  <si>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</si>
  <si>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</si>
  <si>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</si>
  <si>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</si>
  <si>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</si>
  <si>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</si>
  <si>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</si>
  <si>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</si>
  <si>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</si>
  <si>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</si>
  <si>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</si>
  <si>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</si>
  <si>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</si>
  <si>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</si>
  <si>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</si>
  <si>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</si>
  <si>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</si>
  <si>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</si>
  <si>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</si>
  <si>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</si>
  <si>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</si>
  <si>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</si>
  <si>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</si>
  <si>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</si>
  <si>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</si>
  <si>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</si>
  <si>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</si>
  <si>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</si>
  <si>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</si>
  <si>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</si>
  <si>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</si>
  <si>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</si>
  <si>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</si>
  <si>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</si>
  <si>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</si>
  <si>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</si>
  <si>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</si>
  <si>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</si>
  <si>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</si>
  <si>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</si>
  <si>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</si>
  <si>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</si>
  <si>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</si>
  <si>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</si>
  <si>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</si>
  <si>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</si>
  <si>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</si>
  <si>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</si>
  <si>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</si>
  <si>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</si>
  <si>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</si>
  <si>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</si>
  <si>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</si>
  <si>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</si>
  <si>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</si>
  <si>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</si>
  <si>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</si>
  <si>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</si>
  <si>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</si>
  <si>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</si>
  <si>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</si>
  <si>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</si>
  <si>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</si>
  <si>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</si>
  <si>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</si>
  <si>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</si>
  <si>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</si>
  <si>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</si>
  <si>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</si>
  <si>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</si>
  <si>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</si>
  <si>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</si>
  <si>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</si>
  <si>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</si>
  <si>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</si>
  <si>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</si>
  <si>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</si>
  <si>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</si>
  <si>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</si>
  <si>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</si>
  <si>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</si>
  <si>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</si>
  <si>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</si>
  <si>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</si>
  <si>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</si>
  <si>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</si>
  <si>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</si>
  <si>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</si>
  <si>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</si>
  <si>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</si>
  <si>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</si>
  <si>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</si>
  <si>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</si>
  <si>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</si>
  <si>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</si>
  <si>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</si>
  <si>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</si>
  <si>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</si>
  <si>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</si>
  <si>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</si>
  <si>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</si>
  <si>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</si>
  <si>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</si>
  <si>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</si>
  <si>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</si>
  <si>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</si>
  <si>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</si>
  <si>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</si>
  <si>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</si>
  <si>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</si>
  <si>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</si>
  <si>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</si>
  <si>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</si>
  <si>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</si>
  <si>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</si>
  <si>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</si>
  <si>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</si>
  <si>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</si>
  <si>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</si>
  <si>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</si>
  <si>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</si>
  <si>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</si>
  <si>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</si>
  <si>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</si>
  <si>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</si>
  <si>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</si>
  <si>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</si>
  <si>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</si>
  <si>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</si>
  <si>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</si>
  <si>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</si>
  <si>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</si>
  <si>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</si>
  <si>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</si>
  <si>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</si>
  <si>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</si>
  <si>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</si>
  <si>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</si>
  <si>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</si>
  <si>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</si>
  <si>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</si>
  <si>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</si>
  <si>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</si>
  <si>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</si>
  <si>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</si>
  <si>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</si>
  <si>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</si>
  <si>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</si>
  <si>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</si>
  <si>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</si>
  <si>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</si>
  <si>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</si>
  <si>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</si>
  <si>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</si>
  <si>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</si>
  <si>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</si>
  <si>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</si>
  <si>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</si>
  <si>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</si>
  <si>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</si>
  <si>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</si>
  <si>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</si>
  <si>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</si>
  <si>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</si>
  <si>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</si>
  <si>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</si>
  <si>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</si>
  <si>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</si>
  <si>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</si>
  <si>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</si>
  <si>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</si>
  <si>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</si>
  <si>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</si>
  <si>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</si>
  <si>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</si>
  <si>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</si>
  <si>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</si>
  <si>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</si>
  <si>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</si>
  <si>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</si>
  <si>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</si>
  <si>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</si>
  <si>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</si>
  <si>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</si>
  <si>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</si>
  <si>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</si>
  <si>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</si>
  <si>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</si>
  <si>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</si>
  <si>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</si>
  <si>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</si>
  <si>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</si>
  <si>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</si>
  <si>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</si>
  <si>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</si>
  <si>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</si>
  <si>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</si>
  <si>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</si>
  <si>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</si>
  <si>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</si>
  <si>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</si>
  <si>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</si>
  <si>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</si>
  <si>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</si>
  <si>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</si>
  <si>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</si>
  <si>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</si>
  <si>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</si>
  <si>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</si>
  <si>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</si>
  <si>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</si>
  <si>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</si>
  <si>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</si>
  <si>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</si>
  <si>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</si>
  <si>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</si>
  <si>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</si>
  <si>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</si>
  <si>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</si>
  <si>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</si>
  <si>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</si>
  <si>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</si>
  <si>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</si>
  <si>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</si>
  <si>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</si>
  <si>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</si>
  <si>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</si>
  <si>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</si>
  <si>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</si>
  <si>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</si>
  <si>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</si>
  <si>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</si>
  <si>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</si>
  <si>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</si>
  <si>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</si>
  <si>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</si>
  <si>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</si>
  <si>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</si>
  <si>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</si>
  <si>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</si>
  <si>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</si>
  <si>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</si>
  <si>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</si>
  <si>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</si>
  <si>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</si>
  <si>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</si>
  <si>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</si>
  <si>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</si>
  <si>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</si>
  <si>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</si>
  <si>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</si>
  <si>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</si>
  <si>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</si>
  <si>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</si>
  <si>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</si>
  <si>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</si>
  <si>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</si>
  <si>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</si>
  <si>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</si>
  <si>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</si>
  <si>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</si>
  <si>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</si>
  <si>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</si>
  <si>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</si>
  <si>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</si>
  <si>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</si>
  <si>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</si>
  <si>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</si>
  <si>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</si>
  <si>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</si>
  <si>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</si>
  <si>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</si>
  <si>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</si>
  <si>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</si>
  <si>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</si>
  <si>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</si>
  <si>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</si>
  <si>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</si>
  <si>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</si>
  <si>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</si>
  <si>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</si>
  <si>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</si>
  <si>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</si>
  <si>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</si>
  <si>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</si>
  <si>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</si>
  <si>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</si>
  <si>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</si>
  <si>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</si>
  <si>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</si>
  <si>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</si>
  <si>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</si>
  <si>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</si>
  <si>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</si>
  <si>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</si>
  <si>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</si>
  <si>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</si>
  <si>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</si>
  <si>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</si>
  <si>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</si>
  <si>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</si>
  <si>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</si>
  <si>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</si>
  <si>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</si>
  <si>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</si>
  <si>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</si>
  <si>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</si>
  <si>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</si>
  <si>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</si>
  <si>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</si>
  <si>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</si>
  <si>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</si>
  <si>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</si>
  <si>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</si>
  <si>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</si>
  <si>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</si>
  <si>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</si>
  <si>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</si>
  <si>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</si>
  <si>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</si>
  <si>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</si>
  <si>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</si>
  <si>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</si>
  <si>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</si>
  <si>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</si>
  <si>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</si>
  <si>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</si>
  <si>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</si>
  <si>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</si>
  <si>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</si>
  <si>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</si>
  <si>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</si>
  <si>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</si>
  <si>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</si>
  <si>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</si>
  <si>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</si>
  <si>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</si>
  <si>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</si>
  <si>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</si>
  <si>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</si>
  <si>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</si>
  <si>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</si>
  <si>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</si>
  <si>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</si>
  <si>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</si>
  <si>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</si>
  <si>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</si>
  <si>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</si>
  <si>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</si>
  <si>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</si>
  <si>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</si>
  <si>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</si>
  <si>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</si>
  <si>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</si>
  <si>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</si>
  <si>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</si>
  <si>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</si>
  <si>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</si>
  <si>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</si>
  <si>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</si>
  <si>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</si>
  <si>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</si>
  <si>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</si>
  <si>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</si>
  <si>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</si>
  <si>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</si>
  <si>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</si>
  <si>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</si>
  <si>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</si>
  <si>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</si>
  <si>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</si>
  <si>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</si>
  <si>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</si>
  <si>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</si>
  <si>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</si>
  <si>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</si>
  <si>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</si>
  <si>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</si>
  <si>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</si>
  <si>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</si>
  <si>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</si>
  <si>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</si>
  <si>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</si>
  <si>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</si>
  <si>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</si>
  <si>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</si>
  <si>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</si>
  <si>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</si>
  <si>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</si>
  <si>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</si>
  <si>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</si>
  <si>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</si>
  <si>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</si>
  <si>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</si>
  <si>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</si>
  <si>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</si>
  <si>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</si>
  <si>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</si>
  <si>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</si>
  <si>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</si>
  <si>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</si>
  <si>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</si>
  <si>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</si>
  <si>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</si>
  <si>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</si>
  <si>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</si>
  <si>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</si>
  <si>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</si>
  <si>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</si>
  <si>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</si>
  <si>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</si>
  <si>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</si>
  <si>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</si>
  <si>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</si>
  <si>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</si>
  <si>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</si>
  <si>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</si>
  <si>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</si>
  <si>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</si>
  <si>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</si>
  <si>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</si>
  <si>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</si>
  <si>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</si>
  <si>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</si>
  <si>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</si>
  <si>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</si>
  <si>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</si>
  <si>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</si>
  <si>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</si>
  <si>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</si>
  <si>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</si>
  <si>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</si>
  <si>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</si>
  <si>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</si>
  <si>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</si>
  <si>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</si>
  <si>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</si>
  <si>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</si>
  <si>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</si>
  <si>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</si>
  <si>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</si>
  <si>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</si>
  <si>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</si>
  <si>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</si>
  <si>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</si>
  <si>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</si>
  <si>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</si>
  <si>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</si>
  <si>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</si>
  <si>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</si>
  <si>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</si>
  <si>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</si>
  <si>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</si>
  <si>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</si>
  <si>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</si>
  <si>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</si>
  <si>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</si>
  <si>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</si>
  <si>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</si>
  <si>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</si>
  <si>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</si>
  <si>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</si>
  <si>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</si>
  <si>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</si>
  <si>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</si>
  <si>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</si>
  <si>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</si>
  <si>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</si>
  <si>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</si>
  <si>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</si>
  <si>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</si>
  <si>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</si>
  <si>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</si>
  <si>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</si>
  <si>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</si>
  <si>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</si>
  <si>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</si>
  <si>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</si>
  <si>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</si>
  <si>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</si>
  <si>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</si>
  <si>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</si>
  <si>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</si>
  <si>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</si>
  <si>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</si>
  <si>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</si>
  <si>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</si>
  <si>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</si>
  <si>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</si>
  <si>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</si>
  <si>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</si>
  <si>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</si>
  <si>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</si>
  <si>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</si>
  <si>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</si>
  <si>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</si>
  <si>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</si>
  <si>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</si>
  <si>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</si>
  <si>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</si>
  <si>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</si>
  <si>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</si>
  <si>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</si>
  <si>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</si>
  <si>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</si>
  <si>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</si>
  <si>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</si>
  <si>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</si>
  <si>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</si>
  <si>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</si>
  <si>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</si>
  <si>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</si>
  <si>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</si>
  <si>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</si>
  <si>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</si>
  <si>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</si>
  <si>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</si>
  <si>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</si>
  <si>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</si>
  <si>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</si>
  <si>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</si>
  <si>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</si>
  <si>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</si>
  <si>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</si>
  <si>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</si>
  <si>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</si>
  <si>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</si>
  <si>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</si>
  <si>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</si>
  <si>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</si>
  <si>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</si>
  <si>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</si>
  <si>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</si>
  <si>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</si>
  <si>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</si>
  <si>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</si>
  <si>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</si>
  <si>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</si>
  <si>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</si>
  <si>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</si>
  <si>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</si>
  <si>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</si>
  <si>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</si>
  <si>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</si>
  <si>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</si>
  <si>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</si>
  <si>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</si>
  <si>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</si>
  <si>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</si>
  <si>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</si>
  <si>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</si>
  <si>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</si>
  <si>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</si>
  <si>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</si>
  <si>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</si>
  <si>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</si>
  <si>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</si>
  <si>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</si>
  <si>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</si>
  <si>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</si>
  <si>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</si>
  <si>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</si>
  <si>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</si>
  <si>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</si>
  <si>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</si>
  <si>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</si>
  <si>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</si>
  <si>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</si>
  <si>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</si>
  <si>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</si>
  <si>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</si>
  <si>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</si>
  <si>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</si>
  <si>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</si>
  <si>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</si>
  <si>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</si>
  <si>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</si>
  <si>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</si>
  <si>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</si>
  <si>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</si>
  <si>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</si>
  <si>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</si>
  <si>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</si>
  <si>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</si>
  <si>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</si>
  <si>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</si>
  <si>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</si>
  <si>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</si>
  <si>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</si>
  <si>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</si>
  <si>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</si>
  <si>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</si>
  <si>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</si>
  <si>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</si>
  <si>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</si>
  <si>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</si>
  <si>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</si>
  <si>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</si>
  <si>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</si>
  <si>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</si>
  <si>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</si>
  <si>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</si>
  <si>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</si>
  <si>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</si>
  <si>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</si>
  <si>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</si>
  <si>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</si>
  <si>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</si>
  <si>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</si>
  <si>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</si>
  <si>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</si>
  <si>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</si>
  <si>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</si>
  <si>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</si>
  <si>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</si>
  <si>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</si>
  <si>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</si>
  <si>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</si>
  <si>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</si>
  <si>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</si>
  <si>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</si>
  <si>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</si>
  <si>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</si>
  <si>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</si>
  <si>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</si>
  <si>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</si>
  <si>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</si>
  <si>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</si>
  <si>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</si>
  <si>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</si>
  <si>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</si>
  <si>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</si>
  <si>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</si>
  <si>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</si>
  <si>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</si>
  <si>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</si>
  <si>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</si>
  <si>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</si>
  <si>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</si>
  <si>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</si>
  <si>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</si>
  <si>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</si>
  <si>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</si>
  <si>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</si>
  <si>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</si>
  <si>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</si>
  <si>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</si>
  <si>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</si>
  <si>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</si>
  <si>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</si>
  <si>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</si>
  <si>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</si>
  <si>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</si>
  <si>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</si>
  <si>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</si>
  <si>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</si>
  <si>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</si>
  <si>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</si>
  <si>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</si>
  <si>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</si>
  <si>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</si>
  <si>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</si>
  <si>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</si>
  <si>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</si>
  <si>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</si>
  <si>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</si>
  <si>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</si>
  <si>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</si>
  <si>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</si>
  <si>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</si>
  <si>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</si>
  <si>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</si>
  <si>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</si>
  <si>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</si>
  <si>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</si>
  <si>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</si>
  <si>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</si>
  <si>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</si>
  <si>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</si>
  <si>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</si>
  <si>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</si>
  <si>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</si>
  <si>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</si>
  <si>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</si>
  <si>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</si>
  <si>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</si>
  <si>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</si>
  <si>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</si>
  <si>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</si>
  <si>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</si>
  <si>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</si>
  <si>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</si>
  <si>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</si>
  <si>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</si>
  <si>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</si>
  <si>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</si>
  <si>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</si>
  <si>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</si>
  <si>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</si>
  <si>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</si>
  <si>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</si>
  <si>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</si>
  <si>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</si>
  <si>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</si>
  <si>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</si>
  <si>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</si>
  <si>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</si>
  <si>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</si>
  <si>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</si>
  <si>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</si>
  <si>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</si>
  <si>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</si>
  <si>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</si>
  <si>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</si>
  <si>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</si>
  <si>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</si>
  <si>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</si>
  <si>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</si>
  <si>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</si>
  <si>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</si>
  <si>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</si>
  <si>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</si>
  <si>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</si>
  <si>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</si>
  <si>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</si>
  <si>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</si>
  <si>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</si>
  <si>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</si>
  <si>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</si>
  <si>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</si>
  <si>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</si>
  <si>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</si>
  <si>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</si>
  <si>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</si>
  <si>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</si>
  <si>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</si>
  <si>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</si>
  <si>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</si>
  <si>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</si>
  <si>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</si>
  <si>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</si>
  <si>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</si>
  <si>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</si>
  <si>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</si>
  <si>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</si>
  <si>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</si>
  <si>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</si>
  <si>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</si>
  <si>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</si>
  <si>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</si>
  <si>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</si>
  <si>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</si>
  <si>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</si>
  <si>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</si>
  <si>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</si>
  <si>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</si>
  <si>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</si>
  <si>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</si>
  <si>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</si>
  <si>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</si>
  <si>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</si>
  <si>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</si>
  <si>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</si>
  <si>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</si>
  <si>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</si>
  <si>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</si>
  <si>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</si>
  <si>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</si>
  <si>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</si>
  <si>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</si>
  <si>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</si>
  <si>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</si>
  <si>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</si>
  <si>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</si>
  <si>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</si>
  <si>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</si>
  <si>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</si>
  <si>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</si>
  <si>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</si>
  <si>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</si>
  <si>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</si>
  <si>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</si>
  <si>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</si>
  <si>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</si>
  <si>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</si>
  <si>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</si>
  <si>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</si>
  <si>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</si>
  <si>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</si>
  <si>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</si>
  <si>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</si>
  <si>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</si>
  <si>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</si>
  <si>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</si>
  <si>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</si>
  <si>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</si>
  <si>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</si>
  <si>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</si>
  <si>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</si>
  <si>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</si>
  <si>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</si>
  <si>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</si>
  <si>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</si>
  <si>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</si>
  <si>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</si>
  <si>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</si>
  <si>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</si>
  <si>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</si>
  <si>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</si>
  <si>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</si>
  <si>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</si>
  <si>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</si>
  <si>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</si>
  <si>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</si>
  <si>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</si>
  <si>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</si>
  <si>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</si>
  <si>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</si>
  <si>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</si>
  <si>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</si>
  <si>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</si>
  <si>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</si>
  <si>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</si>
  <si>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</si>
  <si>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</si>
  <si>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</si>
  <si>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</si>
  <si>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</si>
  <si>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</si>
  <si>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</si>
  <si>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</si>
  <si>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</si>
  <si>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</si>
  <si>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</si>
  <si>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</si>
  <si>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</si>
  <si>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</si>
  <si>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</si>
  <si>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</si>
  <si>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</si>
  <si>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</si>
  <si>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</si>
  <si>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</si>
  <si>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</si>
  <si>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</si>
  <si>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</si>
  <si>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</si>
  <si>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</si>
  <si>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</si>
  <si>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</si>
  <si>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</si>
  <si>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</si>
  <si>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</si>
  <si>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</si>
  <si>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</si>
  <si>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</si>
  <si>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</si>
  <si>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</si>
  <si>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</si>
  <si>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</si>
  <si>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</si>
  <si>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</si>
  <si>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</si>
  <si>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</si>
  <si>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</si>
  <si>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</si>
  <si>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</si>
  <si>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</si>
  <si>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</si>
  <si>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</si>
  <si>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</si>
  <si>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</si>
  <si>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</si>
  <si>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</si>
  <si>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</si>
  <si>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</si>
  <si>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</si>
  <si>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</si>
  <si>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</si>
  <si>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</si>
  <si>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</si>
  <si>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</si>
  <si>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</si>
  <si>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</si>
  <si>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</si>
  <si>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</si>
  <si>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</si>
  <si>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</si>
  <si>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</si>
  <si>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</si>
  <si>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</si>
  <si>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</si>
  <si>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</si>
  <si>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</si>
  <si>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</si>
  <si>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</si>
  <si>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</si>
  <si>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</si>
  <si>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</si>
  <si>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</si>
  <si>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</si>
  <si>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</si>
  <si>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</si>
  <si>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</si>
  <si>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</si>
  <si>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</si>
  <si>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</si>
  <si>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</si>
  <si>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</si>
  <si>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</si>
  <si>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</si>
  <si>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</si>
  <si>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</si>
  <si>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</si>
  <si>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</si>
  <si>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</si>
  <si>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</si>
  <si>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</si>
  <si>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</si>
  <si>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</si>
  <si>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</si>
  <si>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</si>
  <si>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</si>
  <si>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</si>
  <si>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</si>
  <si>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</si>
  <si>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</si>
  <si>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</si>
  <si>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</si>
  <si>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</si>
  <si>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</si>
  <si>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</si>
  <si>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</si>
  <si>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</si>
  <si>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</si>
  <si>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</si>
  <si>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</si>
  <si>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</si>
  <si>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</si>
  <si>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</si>
  <si>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</si>
  <si>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</si>
  <si>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</si>
  <si>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</si>
  <si>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</si>
  <si>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</si>
  <si>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</si>
  <si>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</si>
  <si>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</si>
  <si>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</si>
  <si>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</si>
  <si>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</si>
  <si>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</si>
  <si>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</si>
  <si>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</si>
  <si>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</si>
  <si>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</si>
  <si>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</si>
  <si>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</si>
  <si>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</si>
  <si>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</si>
  <si>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</si>
  <si>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</si>
  <si>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</si>
  <si>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</si>
  <si>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</si>
  <si>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</si>
  <si>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</si>
  <si>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</si>
  <si>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</si>
  <si>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</si>
  <si>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</si>
  <si>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</si>
  <si>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</si>
  <si>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</si>
  <si>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</si>
  <si>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</si>
  <si>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</si>
  <si>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</si>
  <si>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</si>
  <si>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</si>
  <si>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</si>
  <si>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</si>
  <si>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</si>
  <si>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</si>
  <si>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</si>
  <si>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国保小見川総合病院</t>
    <phoneticPr fontId="3"/>
  </si>
  <si>
    <t>〒289-0332 香取市南原地新田４３８－１</t>
    <phoneticPr fontId="3"/>
  </si>
  <si>
    <t>〇</t>
  </si>
  <si>
    <t>市町村</t>
  </si>
  <si>
    <t>整形外科</t>
  </si>
  <si>
    <t>ＤＰＣ病院ではない</t>
  </si>
  <si>
    <t>有</t>
  </si>
  <si>
    <t>看護必要度Ⅰ</t>
    <phoneticPr fontId="3"/>
  </si>
  <si>
    <t>急性期機能病棟０１</t>
  </si>
  <si>
    <t>急性期機能</t>
  </si>
  <si>
    <t>複数の診療科で活用</t>
  </si>
  <si>
    <t>内科</t>
  </si>
  <si>
    <t>外科</t>
  </si>
  <si>
    <t>急性期機能病棟０４</t>
  </si>
  <si>
    <t>急性期機能病棟０５</t>
  </si>
  <si>
    <t>医師不足のため（産婦人科医）</t>
  </si>
  <si>
    <t>産婦人科</t>
  </si>
  <si>
    <t>-</t>
    <phoneticPr fontId="3"/>
  </si>
  <si>
    <t>３階病棟（休止中）</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</si>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</sst>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76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1047</v>
      </c>
      <c r="N9" s="282" t="s">
        <v>1048</v>
      </c>
      <c r="O9" s="282" t="s">
        <v>1052</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t="s">
        <v>1036</v>
      </c>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1047</v>
      </c>
      <c r="N22" s="282" t="s">
        <v>1048</v>
      </c>
      <c r="O22" s="282" t="s">
        <v>1052</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t="s">
        <v>1036</v>
      </c>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1047</v>
      </c>
      <c r="N35" s="282" t="s">
        <v>1048</v>
      </c>
      <c r="O35" s="282" t="s">
        <v>1052</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1047</v>
      </c>
      <c r="N44" s="282" t="s">
        <v>1048</v>
      </c>
      <c r="O44" s="282" t="s">
        <v>1052</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ht="27">
      <c r="A89" s="243"/>
      <c r="B89" s="18"/>
      <c r="C89" s="62"/>
      <c r="D89" s="3"/>
      <c r="E89" s="3"/>
      <c r="F89" s="3"/>
      <c r="G89" s="3"/>
      <c r="H89" s="287"/>
      <c r="I89" s="287"/>
      <c r="J89" s="64" t="s">
        <v>35</v>
      </c>
      <c r="K89" s="65"/>
      <c r="L89" s="262" t="s">
        <v>1042</v>
      </c>
      <c r="M89" s="262" t="s">
        <v>1047</v>
      </c>
      <c r="N89" s="262" t="s">
        <v>1048</v>
      </c>
      <c r="O89" s="262" t="s">
        <v>1052</v>
      </c>
    </row>
    <row r="90" spans="1:23" s="21" customFormat="1">
      <c r="A90" s="243"/>
      <c r="B90" s="1"/>
      <c r="C90" s="3"/>
      <c r="D90" s="3"/>
      <c r="E90" s="3"/>
      <c r="F90" s="3"/>
      <c r="G90" s="3"/>
      <c r="H90" s="287"/>
      <c r="I90" s="67" t="s">
        <v>36</v>
      </c>
      <c r="J90" s="68"/>
      <c r="K90" s="69"/>
      <c r="L90" s="262" t="s">
        <v>1043</v>
      </c>
      <c r="M90" s="262" t="s">
        <v>1043</v>
      </c>
      <c r="N90" s="262" t="s">
        <v>1043</v>
      </c>
      <c r="O90" s="262" t="s">
        <v>1053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1047</v>
      </c>
      <c r="N97" s="66" t="s">
        <v>1048</v>
      </c>
      <c r="O97" s="66" t="s">
        <v>1052</v>
      </c>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1053</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170</v>
      </c>
      <c r="K99" s="237" t="str">
        <f>IF(OR(COUNTIF(L99:O99,"未確認")&gt;0,COUNTIF(L99:O99,"~*")&gt;0),"※","")</f>
        <v/>
      </c>
      <c r="L99" s="258">
        <v>40</v>
      </c>
      <c r="M99" s="258">
        <v>58</v>
      </c>
      <c r="N99" s="258">
        <v>52</v>
      </c>
      <c r="O99" s="258">
        <v>20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148</v>
      </c>
      <c r="K101" s="237" t="str">
        <f>IF(OR(COUNTIF(L101:O101,"未確認")&gt;0,COUNTIF(L101:O101,"~*")&gt;0),"※","")</f>
        <v/>
      </c>
      <c r="L101" s="258">
        <v>38</v>
      </c>
      <c r="M101" s="258">
        <v>58</v>
      </c>
      <c r="N101" s="258">
        <v>52</v>
      </c>
      <c r="O101" s="258">
        <v>0</v>
      </c>
    </row>
    <row r="102" spans="1:22" s="83" customFormat="1" ht="34.5" customHeight="1">
      <c r="A102" s="244" t="s">
        <v>610</v>
      </c>
      <c r="B102" s="84"/>
      <c r="C102" s="376"/>
      <c r="D102" s="378"/>
      <c r="E102" s="316" t="s">
        <v>612</v>
      </c>
      <c r="F102" s="317"/>
      <c r="G102" s="317"/>
      <c r="H102" s="318"/>
      <c r="I102" s="419"/>
      <c r="J102" s="256">
        <f t="shared" si="0"/>
        <v>178</v>
      </c>
      <c r="K102" s="237" t="str">
        <f t="shared" ref="K102:K111" si="1">IF(OR(COUNTIF(L101:O101,"未確認")&gt;0,COUNTIF(L101:O101,"~*")&gt;0),"※","")</f>
        <v/>
      </c>
      <c r="L102" s="258">
        <v>50</v>
      </c>
      <c r="M102" s="258">
        <v>58</v>
      </c>
      <c r="N102" s="258">
        <v>50</v>
      </c>
      <c r="O102" s="258">
        <v>20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1049</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1047</v>
      </c>
      <c r="N118" s="66" t="s">
        <v>1048</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1053</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1045</v>
      </c>
      <c r="O120" s="98" t="s">
        <v>1050</v>
      </c>
    </row>
    <row r="121" spans="1:22" s="83" customFormat="1" ht="40.5" customHeight="1">
      <c r="A121" s="244" t="s">
        <v>618</v>
      </c>
      <c r="B121" s="1"/>
      <c r="C121" s="295"/>
      <c r="D121" s="297"/>
      <c r="E121" s="333" t="s">
        <v>53</v>
      </c>
      <c r="F121" s="334"/>
      <c r="G121" s="334"/>
      <c r="H121" s="335"/>
      <c r="I121" s="353"/>
      <c r="J121" s="101"/>
      <c r="K121" s="102"/>
      <c r="L121" s="98" t="s">
        <v>533</v>
      </c>
      <c r="M121" s="98" t="s">
        <v>1045</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1046</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1038</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1047</v>
      </c>
      <c r="N129" s="66" t="s">
        <v>1048</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1053</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560</v>
      </c>
      <c r="N131" s="98" t="s">
        <v>560</v>
      </c>
      <c r="O131" s="98" t="s">
        <v>533</v>
      </c>
    </row>
    <row r="132" spans="1:22" s="83" customFormat="1" ht="34.5" customHeight="1">
      <c r="A132" s="244" t="s">
        <v>621</v>
      </c>
      <c r="B132" s="84"/>
      <c r="C132" s="295"/>
      <c r="D132" s="297"/>
      <c r="E132" s="319" t="s">
        <v>58</v>
      </c>
      <c r="F132" s="320"/>
      <c r="G132" s="320"/>
      <c r="H132" s="321"/>
      <c r="I132" s="388"/>
      <c r="J132" s="101"/>
      <c r="K132" s="102"/>
      <c r="L132" s="82">
        <v>40</v>
      </c>
      <c r="M132" s="82">
        <v>58</v>
      </c>
      <c r="N132" s="82">
        <v>52</v>
      </c>
      <c r="O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1047</v>
      </c>
      <c r="N143" s="66" t="s">
        <v>1048</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1053</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234</v>
      </c>
      <c r="K150" s="264" t="str">
        <f t="shared" si="3"/>
        <v/>
      </c>
      <c r="L150" s="117">
        <v>92</v>
      </c>
      <c r="M150" s="117">
        <v>52</v>
      </c>
      <c r="N150" s="117">
        <v>90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34</v>
      </c>
      <c r="K205" s="264" t="str">
        <f t="shared" si="5"/>
        <v/>
      </c>
      <c r="L205" s="117">
        <v>0</v>
      </c>
      <c r="M205" s="117">
        <v>34</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28</v>
      </c>
      <c r="K220" s="264" t="str">
        <f t="shared" si="7"/>
        <v/>
      </c>
      <c r="L220" s="117">
        <v>0</v>
      </c>
      <c r="M220" s="117">
        <v>28</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1047</v>
      </c>
      <c r="N226" s="66" t="s">
        <v>1048</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1053</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1047</v>
      </c>
      <c r="N234" s="66" t="s">
        <v>1048</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1053</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1047</v>
      </c>
      <c r="N244" s="66" t="s">
        <v>1048</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1053</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1047</v>
      </c>
      <c r="N253" s="66" t="s">
        <v>1048</v>
      </c>
      <c r="O253" s="66" t="s">
        <v>1052</v>
      </c>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1053</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1047</v>
      </c>
      <c r="N263" s="66" t="s">
        <v>1048</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1053</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13.3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49</v>
      </c>
      <c r="K269" s="81" t="str">
        <f t="shared" si="8"/>
        <v/>
      </c>
      <c r="L269" s="147">
        <v>15</v>
      </c>
      <c r="M269" s="147">
        <v>17</v>
      </c>
      <c r="N269" s="147">
        <v>17</v>
      </c>
      <c r="O269" s="147">
        <v>0</v>
      </c>
    </row>
    <row r="270" spans="1:22" s="83" customFormat="1" ht="34.5" customHeight="1">
      <c r="A270" s="249" t="s">
        <v>725</v>
      </c>
      <c r="B270" s="120"/>
      <c r="C270" s="370"/>
      <c r="D270" s="370"/>
      <c r="E270" s="370"/>
      <c r="F270" s="370"/>
      <c r="G270" s="370" t="s">
        <v>148</v>
      </c>
      <c r="H270" s="370"/>
      <c r="I270" s="403"/>
      <c r="J270" s="266">
        <f t="shared" si="9"/>
        <v>4</v>
      </c>
      <c r="K270" s="81" t="str">
        <f t="shared" si="8"/>
        <v/>
      </c>
      <c r="L270" s="148">
        <v>0</v>
      </c>
      <c r="M270" s="148">
        <v>3</v>
      </c>
      <c r="N270" s="148">
        <v>1</v>
      </c>
      <c r="O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2</v>
      </c>
      <c r="M271" s="147">
        <v>1</v>
      </c>
      <c r="N271" s="147">
        <v>1</v>
      </c>
      <c r="O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8</v>
      </c>
      <c r="K273" s="81" t="str">
        <f t="shared" si="8"/>
        <v/>
      </c>
      <c r="L273" s="147">
        <v>2</v>
      </c>
      <c r="M273" s="147">
        <v>3</v>
      </c>
      <c r="N273" s="147">
        <v>3</v>
      </c>
      <c r="O273" s="147">
        <v>0</v>
      </c>
    </row>
    <row r="274" spans="1:15" s="83" customFormat="1" ht="34.5" customHeight="1">
      <c r="A274" s="249" t="s">
        <v>727</v>
      </c>
      <c r="B274" s="120"/>
      <c r="C274" s="371"/>
      <c r="D274" s="371"/>
      <c r="E274" s="371"/>
      <c r="F274" s="371"/>
      <c r="G274" s="370" t="s">
        <v>148</v>
      </c>
      <c r="H274" s="370"/>
      <c r="I274" s="403"/>
      <c r="J274" s="266">
        <f t="shared" si="9"/>
        <v>1.6</v>
      </c>
      <c r="K274" s="81" t="str">
        <f t="shared" si="8"/>
        <v/>
      </c>
      <c r="L274" s="148">
        <v>1</v>
      </c>
      <c r="M274" s="148">
        <v>0.6</v>
      </c>
      <c r="N274" s="148">
        <v>0</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1</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10</v>
      </c>
      <c r="N297" s="147">
        <v>17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4.3</v>
      </c>
      <c r="N302" s="148">
        <v>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1047</v>
      </c>
      <c r="N322" s="66" t="s">
        <v>1048</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1053</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2</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1047</v>
      </c>
      <c r="N342" s="66" t="s">
        <v>1048</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1053</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1</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1047</v>
      </c>
      <c r="N367" s="66" t="s">
        <v>1048</v>
      </c>
      <c r="O367" s="66" t="s">
        <v>1052</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1053</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1047</v>
      </c>
      <c r="N390" s="66" t="s">
        <v>1048</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1053</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2832</v>
      </c>
      <c r="K392" s="81" t="str">
        <f t="shared" ref="K392:K397" si="12">IF(OR(COUNTIF(L392:O392,"未確認")&gt;0,COUNTIF(L392:O392,"~*")&gt;0),"※","")</f>
        <v/>
      </c>
      <c r="L392" s="147">
        <v>780</v>
      </c>
      <c r="M392" s="147">
        <v>945</v>
      </c>
      <c r="N392" s="147">
        <v>1107</v>
      </c>
      <c r="O392" s="147">
        <v>0</v>
      </c>
    </row>
    <row r="393" spans="1:22" s="83" customFormat="1" ht="34.5" customHeight="1">
      <c r="A393" s="249" t="s">
        <v>773</v>
      </c>
      <c r="B393" s="84"/>
      <c r="C393" s="369"/>
      <c r="D393" s="379"/>
      <c r="E393" s="319" t="s">
        <v>224</v>
      </c>
      <c r="F393" s="320"/>
      <c r="G393" s="320"/>
      <c r="H393" s="321"/>
      <c r="I393" s="342"/>
      <c r="J393" s="140">
        <f t="shared" si="11"/>
        <v>1936</v>
      </c>
      <c r="K393" s="81" t="str">
        <f t="shared" si="12"/>
        <v/>
      </c>
      <c r="L393" s="147">
        <v>709</v>
      </c>
      <c r="M393" s="147">
        <v>552</v>
      </c>
      <c r="N393" s="147">
        <v>675</v>
      </c>
      <c r="O393" s="147">
        <v>0</v>
      </c>
    </row>
    <row r="394" spans="1:22" s="83" customFormat="1" ht="34.5" customHeight="1">
      <c r="A394" s="250" t="s">
        <v>774</v>
      </c>
      <c r="B394" s="84"/>
      <c r="C394" s="369"/>
      <c r="D394" s="380"/>
      <c r="E394" s="319" t="s">
        <v>225</v>
      </c>
      <c r="F394" s="320"/>
      <c r="G394" s="320"/>
      <c r="H394" s="321"/>
      <c r="I394" s="342"/>
      <c r="J394" s="140">
        <f t="shared" si="11"/>
        <v>201</v>
      </c>
      <c r="K394" s="81" t="str">
        <f t="shared" si="12"/>
        <v/>
      </c>
      <c r="L394" s="147">
        <v>20</v>
      </c>
      <c r="M394" s="147">
        <v>113</v>
      </c>
      <c r="N394" s="147">
        <v>68</v>
      </c>
      <c r="O394" s="147">
        <v>0</v>
      </c>
    </row>
    <row r="395" spans="1:22" s="83" customFormat="1" ht="34.5" customHeight="1">
      <c r="A395" s="250" t="s">
        <v>775</v>
      </c>
      <c r="B395" s="84"/>
      <c r="C395" s="369"/>
      <c r="D395" s="381"/>
      <c r="E395" s="319" t="s">
        <v>226</v>
      </c>
      <c r="F395" s="320"/>
      <c r="G395" s="320"/>
      <c r="H395" s="321"/>
      <c r="I395" s="342"/>
      <c r="J395" s="140">
        <f t="shared" si="11"/>
        <v>695</v>
      </c>
      <c r="K395" s="81" t="str">
        <f t="shared" si="12"/>
        <v/>
      </c>
      <c r="L395" s="147">
        <v>51</v>
      </c>
      <c r="M395" s="147">
        <v>280</v>
      </c>
      <c r="N395" s="147">
        <v>364</v>
      </c>
      <c r="O395" s="147">
        <v>0</v>
      </c>
    </row>
    <row r="396" spans="1:22" s="83" customFormat="1" ht="34.5" customHeight="1">
      <c r="A396" s="250" t="s">
        <v>776</v>
      </c>
      <c r="B396" s="1"/>
      <c r="C396" s="369"/>
      <c r="D396" s="319" t="s">
        <v>227</v>
      </c>
      <c r="E396" s="320"/>
      <c r="F396" s="320"/>
      <c r="G396" s="320"/>
      <c r="H396" s="321"/>
      <c r="I396" s="342"/>
      <c r="J396" s="140">
        <f t="shared" si="11"/>
        <v>39522</v>
      </c>
      <c r="K396" s="81" t="str">
        <f t="shared" si="12"/>
        <v/>
      </c>
      <c r="L396" s="147">
        <v>11400</v>
      </c>
      <c r="M396" s="147">
        <v>15052</v>
      </c>
      <c r="N396" s="147">
        <v>13070</v>
      </c>
      <c r="O396" s="147">
        <v>0</v>
      </c>
    </row>
    <row r="397" spans="1:22" s="83" customFormat="1" ht="34.5" customHeight="1">
      <c r="A397" s="250" t="s">
        <v>777</v>
      </c>
      <c r="B397" s="119"/>
      <c r="C397" s="369"/>
      <c r="D397" s="319" t="s">
        <v>228</v>
      </c>
      <c r="E397" s="320"/>
      <c r="F397" s="320"/>
      <c r="G397" s="320"/>
      <c r="H397" s="321"/>
      <c r="I397" s="343"/>
      <c r="J397" s="140">
        <f t="shared" si="11"/>
        <v>3045</v>
      </c>
      <c r="K397" s="81" t="str">
        <f t="shared" si="12"/>
        <v/>
      </c>
      <c r="L397" s="147">
        <v>873</v>
      </c>
      <c r="M397" s="147">
        <v>978</v>
      </c>
      <c r="N397" s="147">
        <v>1194</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1047</v>
      </c>
      <c r="N403" s="66" t="s">
        <v>1048</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1053</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2832</v>
      </c>
      <c r="K405" s="81" t="str">
        <f t="shared" ref="K405:K422" si="14">IF(OR(COUNTIF(L405:O405,"未確認")&gt;0,COUNTIF(L405:O405,"~*")&gt;0),"※","")</f>
        <v/>
      </c>
      <c r="L405" s="147">
        <v>780</v>
      </c>
      <c r="M405" s="147">
        <v>945</v>
      </c>
      <c r="N405" s="147">
        <v>1107</v>
      </c>
      <c r="O405" s="147">
        <v>0</v>
      </c>
    </row>
    <row r="406" spans="1:22" s="83" customFormat="1" ht="34.5" customHeight="1">
      <c r="A406" s="251" t="s">
        <v>779</v>
      </c>
      <c r="B406" s="119"/>
      <c r="C406" s="368"/>
      <c r="D406" s="374" t="s">
        <v>233</v>
      </c>
      <c r="E406" s="376" t="s">
        <v>234</v>
      </c>
      <c r="F406" s="377"/>
      <c r="G406" s="377"/>
      <c r="H406" s="378"/>
      <c r="I406" s="360"/>
      <c r="J406" s="140">
        <f t="shared" si="13"/>
        <v>163</v>
      </c>
      <c r="K406" s="81" t="str">
        <f t="shared" si="14"/>
        <v/>
      </c>
      <c r="L406" s="147">
        <v>8</v>
      </c>
      <c r="M406" s="147">
        <v>128</v>
      </c>
      <c r="N406" s="147">
        <v>27</v>
      </c>
      <c r="O406" s="147">
        <v>0</v>
      </c>
    </row>
    <row r="407" spans="1:22" s="83" customFormat="1" ht="34.5" customHeight="1">
      <c r="A407" s="251" t="s">
        <v>780</v>
      </c>
      <c r="B407" s="119"/>
      <c r="C407" s="368"/>
      <c r="D407" s="368"/>
      <c r="E407" s="319" t="s">
        <v>235</v>
      </c>
      <c r="F407" s="320"/>
      <c r="G407" s="320"/>
      <c r="H407" s="321"/>
      <c r="I407" s="360"/>
      <c r="J407" s="140">
        <f t="shared" si="13"/>
        <v>2459</v>
      </c>
      <c r="K407" s="81" t="str">
        <f t="shared" si="14"/>
        <v/>
      </c>
      <c r="L407" s="147">
        <v>762</v>
      </c>
      <c r="M407" s="147">
        <v>673</v>
      </c>
      <c r="N407" s="147">
        <v>1024</v>
      </c>
      <c r="O407" s="147">
        <v>0</v>
      </c>
    </row>
    <row r="408" spans="1:22" s="83" customFormat="1" ht="34.5" customHeight="1">
      <c r="A408" s="251" t="s">
        <v>781</v>
      </c>
      <c r="B408" s="119"/>
      <c r="C408" s="368"/>
      <c r="D408" s="368"/>
      <c r="E408" s="319" t="s">
        <v>236</v>
      </c>
      <c r="F408" s="320"/>
      <c r="G408" s="320"/>
      <c r="H408" s="321"/>
      <c r="I408" s="360"/>
      <c r="J408" s="140">
        <f t="shared" si="13"/>
        <v>81</v>
      </c>
      <c r="K408" s="81" t="str">
        <f t="shared" si="14"/>
        <v/>
      </c>
      <c r="L408" s="147">
        <v>8</v>
      </c>
      <c r="M408" s="147">
        <v>58</v>
      </c>
      <c r="N408" s="147">
        <v>15</v>
      </c>
      <c r="O408" s="147">
        <v>0</v>
      </c>
    </row>
    <row r="409" spans="1:22" s="83" customFormat="1" ht="34.5" customHeight="1">
      <c r="A409" s="251" t="s">
        <v>782</v>
      </c>
      <c r="B409" s="119"/>
      <c r="C409" s="368"/>
      <c r="D409" s="368"/>
      <c r="E409" s="316" t="s">
        <v>986</v>
      </c>
      <c r="F409" s="317"/>
      <c r="G409" s="317"/>
      <c r="H409" s="318"/>
      <c r="I409" s="360"/>
      <c r="J409" s="140">
        <f t="shared" si="13"/>
        <v>129</v>
      </c>
      <c r="K409" s="81" t="str">
        <f t="shared" si="14"/>
        <v/>
      </c>
      <c r="L409" s="147">
        <v>2</v>
      </c>
      <c r="M409" s="147">
        <v>86</v>
      </c>
      <c r="N409" s="147">
        <v>41</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3045</v>
      </c>
      <c r="K413" s="81" t="str">
        <f t="shared" si="14"/>
        <v/>
      </c>
      <c r="L413" s="147">
        <v>873</v>
      </c>
      <c r="M413" s="147">
        <v>978</v>
      </c>
      <c r="N413" s="147">
        <v>1194</v>
      </c>
      <c r="O413" s="147">
        <v>0</v>
      </c>
    </row>
    <row r="414" spans="1:22" s="83" customFormat="1" ht="34.5" customHeight="1">
      <c r="A414" s="251" t="s">
        <v>787</v>
      </c>
      <c r="B414" s="119"/>
      <c r="C414" s="368"/>
      <c r="D414" s="374" t="s">
        <v>240</v>
      </c>
      <c r="E414" s="376" t="s">
        <v>241</v>
      </c>
      <c r="F414" s="377"/>
      <c r="G414" s="377"/>
      <c r="H414" s="378"/>
      <c r="I414" s="360"/>
      <c r="J414" s="140">
        <f t="shared" si="13"/>
        <v>136</v>
      </c>
      <c r="K414" s="81" t="str">
        <f t="shared" si="14"/>
        <v/>
      </c>
      <c r="L414" s="147">
        <v>88</v>
      </c>
      <c r="M414" s="147">
        <v>15</v>
      </c>
      <c r="N414" s="147">
        <v>33</v>
      </c>
      <c r="O414" s="147">
        <v>0</v>
      </c>
    </row>
    <row r="415" spans="1:22" s="83" customFormat="1" ht="34.5" customHeight="1">
      <c r="A415" s="251" t="s">
        <v>788</v>
      </c>
      <c r="B415" s="119"/>
      <c r="C415" s="368"/>
      <c r="D415" s="368"/>
      <c r="E415" s="319" t="s">
        <v>242</v>
      </c>
      <c r="F415" s="320"/>
      <c r="G415" s="320"/>
      <c r="H415" s="321"/>
      <c r="I415" s="360"/>
      <c r="J415" s="140">
        <f t="shared" si="13"/>
        <v>2634</v>
      </c>
      <c r="K415" s="81" t="str">
        <f t="shared" si="14"/>
        <v/>
      </c>
      <c r="L415" s="147">
        <v>779</v>
      </c>
      <c r="M415" s="147">
        <v>806</v>
      </c>
      <c r="N415" s="147">
        <v>1049</v>
      </c>
      <c r="O415" s="147">
        <v>0</v>
      </c>
    </row>
    <row r="416" spans="1:22" s="83" customFormat="1" ht="34.5" customHeight="1">
      <c r="A416" s="251" t="s">
        <v>789</v>
      </c>
      <c r="B416" s="119"/>
      <c r="C416" s="368"/>
      <c r="D416" s="368"/>
      <c r="E416" s="319" t="s">
        <v>243</v>
      </c>
      <c r="F416" s="320"/>
      <c r="G416" s="320"/>
      <c r="H416" s="321"/>
      <c r="I416" s="360"/>
      <c r="J416" s="140">
        <f t="shared" si="13"/>
        <v>65</v>
      </c>
      <c r="K416" s="81" t="str">
        <f t="shared" si="14"/>
        <v/>
      </c>
      <c r="L416" s="147">
        <v>5</v>
      </c>
      <c r="M416" s="147">
        <v>23</v>
      </c>
      <c r="N416" s="147">
        <v>37</v>
      </c>
      <c r="O416" s="147">
        <v>0</v>
      </c>
    </row>
    <row r="417" spans="1:22" s="83" customFormat="1" ht="34.5" customHeight="1">
      <c r="A417" s="251" t="s">
        <v>790</v>
      </c>
      <c r="B417" s="119"/>
      <c r="C417" s="368"/>
      <c r="D417" s="368"/>
      <c r="E417" s="319" t="s">
        <v>244</v>
      </c>
      <c r="F417" s="320"/>
      <c r="G417" s="320"/>
      <c r="H417" s="321"/>
      <c r="I417" s="360"/>
      <c r="J417" s="140">
        <f t="shared" si="13"/>
        <v>12</v>
      </c>
      <c r="K417" s="81" t="str">
        <f t="shared" si="14"/>
        <v/>
      </c>
      <c r="L417" s="147">
        <v>0</v>
      </c>
      <c r="M417" s="147">
        <v>5</v>
      </c>
      <c r="N417" s="147">
        <v>7</v>
      </c>
      <c r="O417" s="147">
        <v>0</v>
      </c>
    </row>
    <row r="418" spans="1:22" s="83" customFormat="1" ht="34.5" customHeight="1">
      <c r="A418" s="251" t="s">
        <v>791</v>
      </c>
      <c r="B418" s="119"/>
      <c r="C418" s="368"/>
      <c r="D418" s="368"/>
      <c r="E418" s="319" t="s">
        <v>245</v>
      </c>
      <c r="F418" s="320"/>
      <c r="G418" s="320"/>
      <c r="H418" s="321"/>
      <c r="I418" s="360"/>
      <c r="J418" s="140">
        <f t="shared" si="13"/>
        <v>48</v>
      </c>
      <c r="K418" s="81" t="str">
        <f t="shared" si="14"/>
        <v/>
      </c>
      <c r="L418" s="147">
        <v>0</v>
      </c>
      <c r="M418" s="147">
        <v>34</v>
      </c>
      <c r="N418" s="147">
        <v>14</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32</v>
      </c>
      <c r="K420" s="81" t="str">
        <f t="shared" si="14"/>
        <v/>
      </c>
      <c r="L420" s="147">
        <v>1</v>
      </c>
      <c r="M420" s="147">
        <v>21</v>
      </c>
      <c r="N420" s="147">
        <v>10</v>
      </c>
      <c r="O420" s="147">
        <v>0</v>
      </c>
    </row>
    <row r="421" spans="1:22" s="83" customFormat="1" ht="34.5" customHeight="1">
      <c r="A421" s="251" t="s">
        <v>794</v>
      </c>
      <c r="B421" s="119"/>
      <c r="C421" s="368"/>
      <c r="D421" s="368"/>
      <c r="E421" s="319" t="s">
        <v>247</v>
      </c>
      <c r="F421" s="320"/>
      <c r="G421" s="320"/>
      <c r="H421" s="321"/>
      <c r="I421" s="360"/>
      <c r="J421" s="140">
        <f t="shared" si="13"/>
        <v>118</v>
      </c>
      <c r="K421" s="81" t="str">
        <f t="shared" si="14"/>
        <v/>
      </c>
      <c r="L421" s="147">
        <v>0</v>
      </c>
      <c r="M421" s="147">
        <v>74</v>
      </c>
      <c r="N421" s="147">
        <v>44</v>
      </c>
      <c r="O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1047</v>
      </c>
      <c r="N428" s="66" t="s">
        <v>1048</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1053</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2909</v>
      </c>
      <c r="K430" s="193" t="str">
        <f>IF(OR(COUNTIF(L430:O430,"未確認")&gt;0,COUNTIF(L430:O430,"~*")&gt;0),"※","")</f>
        <v/>
      </c>
      <c r="L430" s="147">
        <v>785</v>
      </c>
      <c r="M430" s="147">
        <v>963</v>
      </c>
      <c r="N430" s="147">
        <v>1161</v>
      </c>
      <c r="O430" s="147">
        <v>0</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34</v>
      </c>
      <c r="K431" s="193" t="str">
        <f>IF(OR(COUNTIF(L431:O431,"未確認")&gt;0,COUNTIF(L431:O431,"~*")&gt;0),"※","")</f>
        <v/>
      </c>
      <c r="L431" s="147">
        <v>0</v>
      </c>
      <c r="M431" s="147">
        <v>28</v>
      </c>
      <c r="N431" s="147">
        <v>6</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2875</v>
      </c>
      <c r="K433" s="193" t="str">
        <f>IF(OR(COUNTIF(L433:O433,"未確認")&gt;0,COUNTIF(L433:O433,"~*")&gt;0),"※","")</f>
        <v/>
      </c>
      <c r="L433" s="147">
        <v>785</v>
      </c>
      <c r="M433" s="147">
        <v>935</v>
      </c>
      <c r="N433" s="147">
        <v>1155</v>
      </c>
      <c r="O433" s="147">
        <v>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1047</v>
      </c>
      <c r="N441" s="66" t="s">
        <v>1048</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1053</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1047</v>
      </c>
      <c r="N466" s="66" t="s">
        <v>1048</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1053</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100</v>
      </c>
      <c r="K468" s="201" t="str">
        <f t="shared" ref="K468:K475" si="16">IF(OR(COUNTIF(L468:O468,"未確認")&gt;0,COUNTIF(L468:O468,"*")&gt;0),"※","")</f>
        <v/>
      </c>
      <c r="L468" s="117">
        <v>56</v>
      </c>
      <c r="M468" s="117">
        <v>26</v>
      </c>
      <c r="N468" s="117">
        <v>18</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64</v>
      </c>
      <c r="K470" s="201" t="str">
        <f t="shared" si="16"/>
        <v/>
      </c>
      <c r="L470" s="117">
        <v>64</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25</v>
      </c>
      <c r="K472" s="201" t="str">
        <f t="shared" si="16"/>
        <v/>
      </c>
      <c r="L472" s="117">
        <v>0</v>
      </c>
      <c r="M472" s="117">
        <v>25</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18</v>
      </c>
      <c r="K476" s="201" t="str">
        <f>IF(OR(COUNTIF(L476:O476,"未確認")&gt;0,COUNTIF(L476:O476,"~")&gt;0),"※","")</f>
        <v/>
      </c>
      <c r="L476" s="117">
        <v>0</v>
      </c>
      <c r="M476" s="117">
        <v>0</v>
      </c>
      <c r="N476" s="117">
        <v>18</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51</v>
      </c>
      <c r="K481" s="201" t="str">
        <f t="shared" si="18"/>
        <v/>
      </c>
      <c r="L481" s="117">
        <v>51</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55</v>
      </c>
      <c r="K483" s="201" t="str">
        <f t="shared" si="18"/>
        <v/>
      </c>
      <c r="L483" s="117">
        <v>55</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1047</v>
      </c>
      <c r="N502" s="66" t="s">
        <v>1048</v>
      </c>
      <c r="O502" s="66" t="s">
        <v>1052</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1053</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t="s">
        <v>541</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1047</v>
      </c>
      <c r="N514" s="66" t="s">
        <v>1048</v>
      </c>
      <c r="O514" s="66" t="s">
        <v>1052</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1053</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1047</v>
      </c>
      <c r="N520" s="66" t="s">
        <v>1048</v>
      </c>
      <c r="O520" s="66" t="s">
        <v>1052</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1053</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11</v>
      </c>
      <c r="K522" s="201" t="str">
        <f>IF(OR(COUNTIF(L522:O522,"未確認")&gt;0,COUNTIF(L522:O522,"*")&gt;0),"※","")</f>
        <v/>
      </c>
      <c r="L522" s="117">
        <v>0</v>
      </c>
      <c r="M522" s="117">
        <v>0</v>
      </c>
      <c r="N522" s="117">
        <v>11</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1047</v>
      </c>
      <c r="N525" s="66" t="s">
        <v>1048</v>
      </c>
      <c r="O525" s="66" t="s">
        <v>1052</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1053</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1047</v>
      </c>
      <c r="N530" s="66" t="s">
        <v>1048</v>
      </c>
      <c r="O530" s="66" t="s">
        <v>1052</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1053</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1047</v>
      </c>
      <c r="N543" s="66" t="s">
        <v>1048</v>
      </c>
      <c r="O543" s="66" t="s">
        <v>1052</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1053</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1051</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25.7</v>
      </c>
      <c r="M560" s="211">
        <v>41.5</v>
      </c>
      <c r="N560" s="211">
        <v>53.9</v>
      </c>
      <c r="O560" s="211" t="s">
        <v>533</v>
      </c>
    </row>
    <row r="561" spans="1:15" s="91" customFormat="1" ht="34.5" customHeight="1">
      <c r="A561" s="251" t="s">
        <v>871</v>
      </c>
      <c r="B561" s="119"/>
      <c r="C561" s="209"/>
      <c r="D561" s="330" t="s">
        <v>377</v>
      </c>
      <c r="E561" s="341"/>
      <c r="F561" s="341"/>
      <c r="G561" s="341"/>
      <c r="H561" s="331"/>
      <c r="I561" s="342"/>
      <c r="J561" s="207"/>
      <c r="K561" s="210"/>
      <c r="L561" s="211">
        <v>16.600000000000001</v>
      </c>
      <c r="M561" s="211">
        <v>24.9</v>
      </c>
      <c r="N561" s="211">
        <v>19.7</v>
      </c>
      <c r="O561" s="211" t="s">
        <v>533</v>
      </c>
    </row>
    <row r="562" spans="1:15" s="91" customFormat="1" ht="34.5" customHeight="1">
      <c r="A562" s="251" t="s">
        <v>872</v>
      </c>
      <c r="B562" s="119"/>
      <c r="C562" s="209"/>
      <c r="D562" s="330" t="s">
        <v>989</v>
      </c>
      <c r="E562" s="341"/>
      <c r="F562" s="341"/>
      <c r="G562" s="341"/>
      <c r="H562" s="331"/>
      <c r="I562" s="342"/>
      <c r="J562" s="207"/>
      <c r="K562" s="210"/>
      <c r="L562" s="211">
        <v>5.3</v>
      </c>
      <c r="M562" s="211">
        <v>18</v>
      </c>
      <c r="N562" s="211">
        <v>15.6</v>
      </c>
      <c r="O562" s="211" t="s">
        <v>533</v>
      </c>
    </row>
    <row r="563" spans="1:15" s="91" customFormat="1" ht="34.5" customHeight="1">
      <c r="A563" s="251" t="s">
        <v>873</v>
      </c>
      <c r="B563" s="119"/>
      <c r="C563" s="209"/>
      <c r="D563" s="330" t="s">
        <v>379</v>
      </c>
      <c r="E563" s="341"/>
      <c r="F563" s="341"/>
      <c r="G563" s="341"/>
      <c r="H563" s="331"/>
      <c r="I563" s="342"/>
      <c r="J563" s="207"/>
      <c r="K563" s="210"/>
      <c r="L563" s="211">
        <v>3.6</v>
      </c>
      <c r="M563" s="211">
        <v>5.6</v>
      </c>
      <c r="N563" s="211">
        <v>11.5</v>
      </c>
      <c r="O563" s="211" t="s">
        <v>533</v>
      </c>
    </row>
    <row r="564" spans="1:15" s="91" customFormat="1" ht="34.5" customHeight="1">
      <c r="A564" s="251" t="s">
        <v>874</v>
      </c>
      <c r="B564" s="119"/>
      <c r="C564" s="209"/>
      <c r="D564" s="330" t="s">
        <v>380</v>
      </c>
      <c r="E564" s="341"/>
      <c r="F564" s="341"/>
      <c r="G564" s="341"/>
      <c r="H564" s="331"/>
      <c r="I564" s="342"/>
      <c r="J564" s="207"/>
      <c r="K564" s="210"/>
      <c r="L564" s="211">
        <v>18.600000000000001</v>
      </c>
      <c r="M564" s="211">
        <v>0</v>
      </c>
      <c r="N564" s="211">
        <v>4.5999999999999996</v>
      </c>
      <c r="O564" s="211" t="s">
        <v>533</v>
      </c>
    </row>
    <row r="565" spans="1:15" s="91" customFormat="1" ht="34.5" customHeight="1">
      <c r="A565" s="251" t="s">
        <v>875</v>
      </c>
      <c r="B565" s="119"/>
      <c r="C565" s="280"/>
      <c r="D565" s="330" t="s">
        <v>869</v>
      </c>
      <c r="E565" s="341"/>
      <c r="F565" s="341"/>
      <c r="G565" s="341"/>
      <c r="H565" s="331"/>
      <c r="I565" s="342"/>
      <c r="J565" s="207"/>
      <c r="K565" s="210"/>
      <c r="L565" s="211">
        <v>5.3</v>
      </c>
      <c r="M565" s="211">
        <v>26.6</v>
      </c>
      <c r="N565" s="211">
        <v>24.2</v>
      </c>
      <c r="O565" s="211" t="s">
        <v>533</v>
      </c>
    </row>
    <row r="566" spans="1:15" s="91" customFormat="1" ht="34.5" customHeight="1">
      <c r="A566" s="251" t="s">
        <v>876</v>
      </c>
      <c r="B566" s="119"/>
      <c r="C566" s="285"/>
      <c r="D566" s="330" t="s">
        <v>990</v>
      </c>
      <c r="E566" s="341"/>
      <c r="F566" s="341"/>
      <c r="G566" s="341"/>
      <c r="H566" s="331"/>
      <c r="I566" s="342"/>
      <c r="J566" s="213"/>
      <c r="K566" s="214"/>
      <c r="L566" s="211">
        <v>16.7</v>
      </c>
      <c r="M566" s="211">
        <v>26.9</v>
      </c>
      <c r="N566" s="211">
        <v>28.2</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v>8.6999999999999993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v>1.8</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v>1.8</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v>1.6</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v>7.1</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v>7.1</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v>0</v>
      </c>
      <c r="N576" s="211">
        <v>0</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1047</v>
      </c>
      <c r="N588" s="66" t="s">
        <v>1048</v>
      </c>
      <c r="O588" s="66" t="s">
        <v>1052</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1053</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45</v>
      </c>
      <c r="K593" s="201" t="str">
        <f>IF(OR(COUNTIF(L593:O593,"未確認")&gt;0,COUNTIF(L593:O593,"*")&gt;0),"※","")</f>
        <v>※</v>
      </c>
      <c r="L593" s="117" t="s">
        <v>541</v>
      </c>
      <c r="M593" s="117">
        <v>21</v>
      </c>
      <c r="N593" s="117">
        <v>24</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557</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50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595</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138</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243</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v>0</v>
      </c>
    </row>
    <row r="603" spans="1:15"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t="s">
        <v>541</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1047</v>
      </c>
      <c r="N611" s="66" t="s">
        <v>1048</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1053</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12</v>
      </c>
      <c r="K614" s="201" t="str">
        <f t="shared" si="29"/>
        <v>※</v>
      </c>
      <c r="L614" s="117" t="s">
        <v>541</v>
      </c>
      <c r="M614" s="117">
        <v>12</v>
      </c>
      <c r="N614" s="117" t="s">
        <v>541</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23</v>
      </c>
      <c r="K618" s="201" t="str">
        <f t="shared" si="29"/>
        <v/>
      </c>
      <c r="L618" s="117">
        <v>0</v>
      </c>
      <c r="M618" s="117">
        <v>23</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v>0</v>
      </c>
    </row>
    <row r="622" spans="1:22" s="118" customFormat="1" ht="69.95" customHeight="1">
      <c r="A622" s="252" t="s">
        <v>915</v>
      </c>
      <c r="B622" s="119"/>
      <c r="C622" s="319" t="s">
        <v>427</v>
      </c>
      <c r="D622" s="320"/>
      <c r="E622" s="320"/>
      <c r="F622" s="320"/>
      <c r="G622" s="320"/>
      <c r="H622" s="321"/>
      <c r="I622" s="122" t="s">
        <v>428</v>
      </c>
      <c r="J622" s="116">
        <f t="shared" si="28"/>
        <v>10</v>
      </c>
      <c r="K622" s="201" t="str">
        <f t="shared" si="29"/>
        <v>※</v>
      </c>
      <c r="L622" s="117">
        <v>10</v>
      </c>
      <c r="M622" s="117" t="s">
        <v>541</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1047</v>
      </c>
      <c r="N629" s="66" t="s">
        <v>1048</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1053</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62</v>
      </c>
      <c r="K632" s="201" t="str">
        <f t="shared" si="31"/>
        <v>※</v>
      </c>
      <c r="L632" s="117" t="s">
        <v>541</v>
      </c>
      <c r="M632" s="117">
        <v>15</v>
      </c>
      <c r="N632" s="117">
        <v>47</v>
      </c>
      <c r="O632" s="117">
        <v>0</v>
      </c>
    </row>
    <row r="633" spans="1:22" s="118" customFormat="1" ht="57">
      <c r="A633" s="252" t="s">
        <v>919</v>
      </c>
      <c r="B633" s="119"/>
      <c r="C633" s="319" t="s">
        <v>436</v>
      </c>
      <c r="D633" s="320"/>
      <c r="E633" s="320"/>
      <c r="F633" s="320"/>
      <c r="G633" s="320"/>
      <c r="H633" s="321"/>
      <c r="I633" s="122" t="s">
        <v>437</v>
      </c>
      <c r="J633" s="116">
        <f t="shared" si="30"/>
        <v>28</v>
      </c>
      <c r="K633" s="201" t="str">
        <f t="shared" si="31"/>
        <v>※</v>
      </c>
      <c r="L633" s="117" t="s">
        <v>541</v>
      </c>
      <c r="M633" s="117">
        <v>10</v>
      </c>
      <c r="N633" s="117">
        <v>18</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20</v>
      </c>
      <c r="K635" s="201" t="str">
        <f t="shared" si="31"/>
        <v>※</v>
      </c>
      <c r="L635" s="117">
        <v>20</v>
      </c>
      <c r="M635" s="117" t="s">
        <v>541</v>
      </c>
      <c r="N635" s="117" t="s">
        <v>541</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t="s">
        <v>541</v>
      </c>
      <c r="O636" s="117">
        <v>0</v>
      </c>
    </row>
    <row r="637" spans="1:22" s="118" customFormat="1" ht="98.1" customHeight="1">
      <c r="A637" s="252" t="s">
        <v>923</v>
      </c>
      <c r="B637" s="119"/>
      <c r="C637" s="319" t="s">
        <v>444</v>
      </c>
      <c r="D637" s="320"/>
      <c r="E637" s="320"/>
      <c r="F637" s="320"/>
      <c r="G637" s="320"/>
      <c r="H637" s="321"/>
      <c r="I637" s="122" t="s">
        <v>445</v>
      </c>
      <c r="J637" s="116">
        <f t="shared" si="30"/>
        <v>16</v>
      </c>
      <c r="K637" s="201" t="str">
        <f t="shared" si="31"/>
        <v>※</v>
      </c>
      <c r="L637" s="117">
        <v>0</v>
      </c>
      <c r="M637" s="117" t="s">
        <v>541</v>
      </c>
      <c r="N637" s="117">
        <v>16</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1047</v>
      </c>
      <c r="N644" s="66" t="s">
        <v>1048</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1053</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59</v>
      </c>
      <c r="K646" s="201" t="str">
        <f t="shared" ref="K646:K660" si="33">IF(OR(COUNTIF(L646:O646,"未確認")&gt;0,COUNTIF(L646:O646,"*")&gt;0),"※","")</f>
        <v>※</v>
      </c>
      <c r="L646" s="117">
        <v>41</v>
      </c>
      <c r="M646" s="117">
        <v>18</v>
      </c>
      <c r="N646" s="117" t="s">
        <v>541</v>
      </c>
      <c r="O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t="s">
        <v>541</v>
      </c>
      <c r="O649" s="117">
        <v>0</v>
      </c>
    </row>
    <row r="650" spans="1:22" s="118" customFormat="1" ht="84" customHeight="1">
      <c r="A650" s="252" t="s">
        <v>929</v>
      </c>
      <c r="B650" s="84"/>
      <c r="C650" s="295"/>
      <c r="D650" s="297"/>
      <c r="E650" s="319" t="s">
        <v>941</v>
      </c>
      <c r="F650" s="320"/>
      <c r="G650" s="320"/>
      <c r="H650" s="321"/>
      <c r="I650" s="122" t="s">
        <v>458</v>
      </c>
      <c r="J650" s="116">
        <f t="shared" si="32"/>
        <v>53</v>
      </c>
      <c r="K650" s="201" t="str">
        <f t="shared" si="33"/>
        <v/>
      </c>
      <c r="L650" s="117">
        <v>40</v>
      </c>
      <c r="M650" s="117">
        <v>13</v>
      </c>
      <c r="N650" s="117">
        <v>0</v>
      </c>
      <c r="O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45</v>
      </c>
      <c r="K655" s="201" t="str">
        <f t="shared" si="33"/>
        <v>※</v>
      </c>
      <c r="L655" s="117">
        <v>32</v>
      </c>
      <c r="M655" s="117">
        <v>13</v>
      </c>
      <c r="N655" s="117" t="s">
        <v>541</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26</v>
      </c>
      <c r="K657" s="201" t="str">
        <f t="shared" si="33"/>
        <v>※</v>
      </c>
      <c r="L657" s="117">
        <v>26</v>
      </c>
      <c r="M657" s="117" t="s">
        <v>541</v>
      </c>
      <c r="N657" s="117" t="s">
        <v>541</v>
      </c>
      <c r="O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1047</v>
      </c>
      <c r="N665" s="66" t="s">
        <v>1048</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1053</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1047</v>
      </c>
      <c r="N681" s="66" t="s">
        <v>1048</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1053</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1047</v>
      </c>
      <c r="N691" s="66" t="s">
        <v>1048</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1053</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1047</v>
      </c>
      <c r="N704" s="66" t="s">
        <v>1048</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1053</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0DCA4A1-D35F-4991-A368-B48E446FB9A6}"/>
    <hyperlink ref="J71:L71" location="病院!B464" display="・手術の状況" xr:uid="{73915542-E2C6-450D-A275-EEB056BD55D0}"/>
    <hyperlink ref="J72:L72" location="病院!B500" display="・がん、脳卒中、心筋梗塞、分娩、精神医療への対応状況" xr:uid="{4F8C491A-855E-4D4C-A1F4-389C058934BB}"/>
    <hyperlink ref="J73:L73" location="病院!B541" display="・重症患者への対応状況" xr:uid="{CACD5D47-1D46-4677-8DF7-CDE5350D32DD}"/>
    <hyperlink ref="J74:L74" location="病院!B586" display="・救急医療の実施状況" xr:uid="{DE9E8D02-41BB-49D8-ACE1-6E186E28B067}"/>
    <hyperlink ref="J75:L75" location="病院!B609" display="・急性期後の支援、在宅復帰の支援の状況" xr:uid="{9403E851-2D70-4871-B8A1-719343514C46}"/>
    <hyperlink ref="J76:L76" location="病院!B627" display="・全身管理の状況" xr:uid="{E1EAFAB3-3052-4FA1-B0F2-5718B7B8B2C2}"/>
    <hyperlink ref="J78:L78" location="病院!B679" display="・長期療養患者の受入状況" xr:uid="{71CAB22B-092D-4796-A21E-02AEA41BFE21}"/>
    <hyperlink ref="J77:L77" location="病院!B642" display="・リハビリテーションの実施状況" xr:uid="{CD957EAB-BB48-4FC8-878D-F2E883EACE5E}"/>
    <hyperlink ref="J79:L79" location="病院!B689" display="・重度の障害児等の受入状況" xr:uid="{9851AF15-6614-4F1B-867C-1E2878B7C570}"/>
    <hyperlink ref="J80:L80" location="病院!B702" display="・医科歯科の連携状況" xr:uid="{8201744E-3822-4449-9BD4-618ED8F3AC01}"/>
    <hyperlink ref="M71:N71" location="'病院(H30案)'!B448" display="・手術の状況" xr:uid="{526F5DAD-7C71-4EE9-AE82-0D44AED9CA0C}"/>
    <hyperlink ref="M72:N72" location="'病院(H30案)'!B484" display="・がん、脳卒中、心筋梗塞、分娩、精神医療への対応状況" xr:uid="{0A184729-7E3D-47D9-8644-A551AB5DDAE2}"/>
    <hyperlink ref="M73:N73" location="'病院(H30案)'!B525" display="・重症患者への対応状況" xr:uid="{A79E57F9-4DF4-4686-BA99-2A75B0AFA00A}"/>
    <hyperlink ref="M74:N74" location="'病院(H30案)'!B570" display="・救急医療の実施状況" xr:uid="{776091A7-6DA9-4DFC-B8F5-FC21398A5AE8}"/>
    <hyperlink ref="M75:N75" location="'病院(H30案)'!B593" display="・急性期後の支援、在宅復帰の支援の状況" xr:uid="{14BC1E97-E448-4557-BBB0-C0B34CDAA3BC}"/>
    <hyperlink ref="C71:G71" location="病院!B87" display="・設置主体" xr:uid="{7B46A178-7B63-40DE-9CED-0BBFAF1318F3}"/>
    <hyperlink ref="C72:G72" location="病院!B95" display="・病床の状況" xr:uid="{35DBD82E-DEF6-47C3-82CC-E407D4A80454}"/>
    <hyperlink ref="C73:G73" location="病院!B116" display="・診療科" xr:uid="{229C2EC3-0ACE-4C2B-ACD7-770E9F7E6590}"/>
    <hyperlink ref="C74:G74" location="病院!B127" display="・入院基本料・特定入院料及び届出病床数" xr:uid="{644B97D1-F6C7-4DCA-B179-17EAF0A6CE6F}"/>
    <hyperlink ref="C75:G75" location="病院!B141" display="・算定する入院基本用・特定入院料等の状況" xr:uid="{C9DE9409-BF6E-4A6A-AEB3-6D89687C6719}"/>
    <hyperlink ref="C76:G76" location="病院!B224" display="・DPC医療機関群の種類" xr:uid="{67E5FDA2-6DE3-4658-B415-4E5C83CAE7FE}"/>
    <hyperlink ref="C77:G77" location="病院!B232" display="・救急告示病院、二次救急医療施設、三次救急医療施設の告示・認定の有無" xr:uid="{7AD9A7B3-2F35-4A19-8D9C-6016EF1695DF}"/>
    <hyperlink ref="C78:F78" location="病院!B242" display="・承認の有無" xr:uid="{41615302-5BCF-42A4-8B53-885A0529DBE4}"/>
    <hyperlink ref="C79:F79" location="病院!B251" display="・診療報酬の届出の有無" xr:uid="{7C4A2D3A-2ABB-42B4-89A7-14CAE1A9EAF5}"/>
    <hyperlink ref="C80:F80" location="病院!B261" display="・職員数の状況" xr:uid="{8F13A7FC-A42A-4410-A6C4-DA84DC66D9A5}"/>
    <hyperlink ref="C81:F81" location="病院!B320" display="・退院調整部門の設置状況" xr:uid="{E0EB9506-75B8-4B73-9283-FD01A9EC82CF}"/>
    <hyperlink ref="C82:F82" location="病院!B340" display="・医療機器の台数" xr:uid="{62A9BCED-9C8C-40AC-BC3A-A7FDACB25DBE}"/>
    <hyperlink ref="C83:G83" location="病院!B365" display="・過去1年間の間に病棟の再編・見直しがあった場合の報告対象期間" xr:uid="{AE43328C-5C2F-435E-8D3B-C6140B9917BD}"/>
    <hyperlink ref="H71:I71" location="病院!B388" display="・入院患者の状況（年間）" xr:uid="{DA57DA24-B1A7-4DC6-AA27-3600719C53D9}"/>
    <hyperlink ref="H72:I72" location="病院!B401" display="・入院患者の状況（年間／入棟前の場所・退棟先の場所の状況）" xr:uid="{A119C8E2-E2E4-44DB-998E-741F2F697299}"/>
    <hyperlink ref="H73:I73" location="病院!B426" display="・退院後に在宅医療を必要とする患者の状況" xr:uid="{DB597AC6-6CD5-4D39-A6AE-FC219635B174}"/>
    <hyperlink ref="H74:I74" location="病院!B438" display="・看取りを行った患者数" xr:uid="{40F422D9-A70D-4003-A0D5-09ADA9B002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2019-11-15T06:43:36Z</dcterms:modified>
</cp:coreProperties>
</file>