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EBCB701-23DE-4AFB-A8F4-3896D10134F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<sst xmlns="http://schemas.openxmlformats.org/spreadsheetml/2006/main" count="3764" uniqueCount="1063">
  <si>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</si>
  <si>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</si>
  <si>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</si>
  <si>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</si>
  <si>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</si>
  <si>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</si>
  <si>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</si>
  <si>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</si>
  <si>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</si>
  <si>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</si>
  <si>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</si>
  <si>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</si>
  <si>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</si>
  <si>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</si>
  <si>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</si>
  <si>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</si>
  <si>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</si>
  <si>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</si>
  <si>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</si>
  <si>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</si>
  <si>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</si>
  <si>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</si>
  <si>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</si>
  <si>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</si>
  <si>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</si>
  <si>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</si>
  <si>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</si>
  <si>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</si>
  <si>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</si>
  <si>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</si>
  <si>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</si>
  <si>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</si>
  <si>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</si>
  <si>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</si>
  <si>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</si>
  <si>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</si>
  <si>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</si>
  <si>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</si>
  <si>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</si>
  <si>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</si>
  <si>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</si>
  <si>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</si>
  <si>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</si>
  <si>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</si>
  <si>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</si>
  <si>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</si>
  <si>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</si>
  <si>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</si>
  <si>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</si>
  <si>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</si>
  <si>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</si>
  <si>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</si>
  <si>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</si>
  <si>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</si>
  <si>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</si>
  <si>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</si>
  <si>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</si>
  <si>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</si>
  <si>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</si>
  <si>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</si>
  <si>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</si>
  <si>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</si>
  <si>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</si>
  <si>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</si>
  <si>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</si>
  <si>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</si>
  <si>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</si>
  <si>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</si>
  <si>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</si>
  <si>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</si>
  <si>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</si>
  <si>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</si>
  <si>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</si>
  <si>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</si>
  <si>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</si>
  <si>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</si>
  <si>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</si>
  <si>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</si>
  <si>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</si>
  <si>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</si>
  <si>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</si>
  <si>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</si>
  <si>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</si>
  <si>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</si>
  <si>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</si>
  <si>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</si>
  <si>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</si>
  <si>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</si>
  <si>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</si>
  <si>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</si>
  <si>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</si>
  <si>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</si>
  <si>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</si>
  <si>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</si>
  <si>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</si>
  <si>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</si>
  <si>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</si>
  <si>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</si>
  <si>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</si>
  <si>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</si>
  <si>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</si>
  <si>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</si>
  <si>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</si>
  <si>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</si>
  <si>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</si>
  <si>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</si>
  <si>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</si>
  <si>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</si>
  <si>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</si>
  <si>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</si>
  <si>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</si>
  <si>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</si>
  <si>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</si>
  <si>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</si>
  <si>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</si>
  <si>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</si>
  <si>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</si>
  <si>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</si>
  <si>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</si>
  <si>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</si>
  <si>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</si>
  <si>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</si>
  <si>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</si>
  <si>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</si>
  <si>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</si>
  <si>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</si>
  <si>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</si>
  <si>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</si>
  <si>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</si>
  <si>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</si>
  <si>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</si>
  <si>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</si>
  <si>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</si>
  <si>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</si>
  <si>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</si>
  <si>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</si>
  <si>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</si>
  <si>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</si>
  <si>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</si>
  <si>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</si>
  <si>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</si>
  <si>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</si>
  <si>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</si>
  <si>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</si>
  <si>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</si>
  <si>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</si>
  <si>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</si>
  <si>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</si>
  <si>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</si>
  <si>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</si>
  <si>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</si>
  <si>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</si>
  <si>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</si>
  <si>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</si>
  <si>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</si>
  <si>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</si>
  <si>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</si>
  <si>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</si>
  <si>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</si>
  <si>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</si>
  <si>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</si>
  <si>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</si>
  <si>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</si>
  <si>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</si>
  <si>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</si>
  <si>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</si>
  <si>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</si>
  <si>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</si>
  <si>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</si>
  <si>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</si>
  <si>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</si>
  <si>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</si>
  <si>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</si>
  <si>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</si>
  <si>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</si>
  <si>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</si>
  <si>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</si>
  <si>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</si>
  <si>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</si>
  <si>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</si>
  <si>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</si>
  <si>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</si>
  <si>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</si>
  <si>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</si>
  <si>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</si>
  <si>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</si>
  <si>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</si>
  <si>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</si>
  <si>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</si>
  <si>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</si>
  <si>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</si>
  <si>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</si>
  <si>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</si>
  <si>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</si>
  <si>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</si>
  <si>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</si>
  <si>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</si>
  <si>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</si>
  <si>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</si>
  <si>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</si>
  <si>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</si>
  <si>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</si>
  <si>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</si>
  <si>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</si>
  <si>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</si>
  <si>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</si>
  <si>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</si>
  <si>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</si>
  <si>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</si>
  <si>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</si>
  <si>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</si>
  <si>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</si>
  <si>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</si>
  <si>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</si>
  <si>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</si>
  <si>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</si>
  <si>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</si>
  <si>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</si>
  <si>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</si>
  <si>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</si>
  <si>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</si>
  <si>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</si>
  <si>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</si>
  <si>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</si>
  <si>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</si>
  <si>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</si>
  <si>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</si>
  <si>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</si>
  <si>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</si>
  <si>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</si>
  <si>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</si>
  <si>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</si>
  <si>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</si>
  <si>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</si>
  <si>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</si>
  <si>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</si>
  <si>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</si>
  <si>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</si>
  <si>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</si>
  <si>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</si>
  <si>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</si>
  <si>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</si>
  <si>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</si>
  <si>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</si>
  <si>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</si>
  <si>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</si>
  <si>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</si>
  <si>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</si>
  <si>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</si>
  <si>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</si>
  <si>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</si>
  <si>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</si>
  <si>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</si>
  <si>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</si>
  <si>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</si>
  <si>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</si>
  <si>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</si>
  <si>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</si>
  <si>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</si>
  <si>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</si>
  <si>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</si>
  <si>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</si>
  <si>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</si>
  <si>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</si>
  <si>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</si>
  <si>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</si>
  <si>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</si>
  <si>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</si>
  <si>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</si>
  <si>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</si>
  <si>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</si>
  <si>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</si>
  <si>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</si>
  <si>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</si>
  <si>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</si>
  <si>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</si>
  <si>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</si>
  <si>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</si>
  <si>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</si>
  <si>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</si>
  <si>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</si>
  <si>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</si>
  <si>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</si>
  <si>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</si>
  <si>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</si>
  <si>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</si>
  <si>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</si>
  <si>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</si>
  <si>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</si>
  <si>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</si>
  <si>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</si>
  <si>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</si>
  <si>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</si>
  <si>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</si>
  <si>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</si>
  <si>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</si>
  <si>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</si>
  <si>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</si>
  <si>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</si>
  <si>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</si>
  <si>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</si>
  <si>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</si>
  <si>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</si>
  <si>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</si>
  <si>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</si>
  <si>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</si>
  <si>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</si>
  <si>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</si>
  <si>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</si>
  <si>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</si>
  <si>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</si>
  <si>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</si>
  <si>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</si>
  <si>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</si>
  <si>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</si>
  <si>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</si>
  <si>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</si>
  <si>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</si>
  <si>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</si>
  <si>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</si>
  <si>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</si>
  <si>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</si>
  <si>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</si>
  <si>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</si>
  <si>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</si>
  <si>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</si>
  <si>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</si>
  <si>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</si>
  <si>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</si>
  <si>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</si>
  <si>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</si>
  <si>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</si>
  <si>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</si>
  <si>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</si>
  <si>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</si>
  <si>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</si>
  <si>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</si>
  <si>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</si>
  <si>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</si>
  <si>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</si>
  <si>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</si>
  <si>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</si>
  <si>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</si>
  <si>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</si>
  <si>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</si>
  <si>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</si>
  <si>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</si>
  <si>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</si>
  <si>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</si>
  <si>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</si>
  <si>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</si>
  <si>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</si>
  <si>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</si>
  <si>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</si>
  <si>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</si>
  <si>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</si>
  <si>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</si>
  <si>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</si>
  <si>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</si>
  <si>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</si>
  <si>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</si>
  <si>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</si>
  <si>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</si>
  <si>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</si>
  <si>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</si>
  <si>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</si>
  <si>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</si>
  <si>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</si>
  <si>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</si>
  <si>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</si>
  <si>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</si>
  <si>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</si>
  <si>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</si>
  <si>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</si>
  <si>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</si>
  <si>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</si>
  <si>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</si>
  <si>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</si>
  <si>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</si>
  <si>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</si>
  <si>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</si>
  <si>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</si>
  <si>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</si>
  <si>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</si>
  <si>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</si>
  <si>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</si>
  <si>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</si>
  <si>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</si>
  <si>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</si>
  <si>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</si>
  <si>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</si>
  <si>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</si>
  <si>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</si>
  <si>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</si>
  <si>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</si>
  <si>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</si>
  <si>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</si>
  <si>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</si>
  <si>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</si>
  <si>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</si>
  <si>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</si>
  <si>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</si>
  <si>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</si>
  <si>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</si>
  <si>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</si>
  <si>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</si>
  <si>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</si>
  <si>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</si>
  <si>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</si>
  <si>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</si>
  <si>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</si>
  <si>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</si>
  <si>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</si>
  <si>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</si>
  <si>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</si>
  <si>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</si>
  <si>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</si>
  <si>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</si>
  <si>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</si>
  <si>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</si>
  <si>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</si>
  <si>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</si>
  <si>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</si>
  <si>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</si>
  <si>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</si>
  <si>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</si>
  <si>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</si>
  <si>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</si>
  <si>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</si>
  <si>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</si>
  <si>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</si>
  <si>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</si>
  <si>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</si>
  <si>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</si>
  <si>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</si>
  <si>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</si>
  <si>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</si>
  <si>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</si>
  <si>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</si>
  <si>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</si>
  <si>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</si>
  <si>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</si>
  <si>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</si>
  <si>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</si>
  <si>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</si>
  <si>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</si>
  <si>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</si>
  <si>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</si>
  <si>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</si>
  <si>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</si>
  <si>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</si>
  <si>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</si>
  <si>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</si>
  <si>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</si>
  <si>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</si>
  <si>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</si>
  <si>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</si>
  <si>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</si>
  <si>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</si>
  <si>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</si>
  <si>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</si>
  <si>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</si>
  <si>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</si>
  <si>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</si>
  <si>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</si>
  <si>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</si>
  <si>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</si>
  <si>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</si>
  <si>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</si>
  <si>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</si>
  <si>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</si>
  <si>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</si>
  <si>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</si>
  <si>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</si>
  <si>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</si>
  <si>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</si>
  <si>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</si>
  <si>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</si>
  <si>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</si>
  <si>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</si>
  <si>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</si>
  <si>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</si>
  <si>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</si>
  <si>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</si>
  <si>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</si>
  <si>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</si>
  <si>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</si>
  <si>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</si>
  <si>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</si>
  <si>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</si>
  <si>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</si>
  <si>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</si>
  <si>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</si>
  <si>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</si>
  <si>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</si>
  <si>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</si>
  <si>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</si>
  <si>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</si>
  <si>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</si>
  <si>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</si>
  <si>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</si>
  <si>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</si>
  <si>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</si>
  <si>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</si>
  <si>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</si>
  <si>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</si>
  <si>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</si>
  <si>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</si>
  <si>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</si>
  <si>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</si>
  <si>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</si>
  <si>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</si>
  <si>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</si>
  <si>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</si>
  <si>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</si>
  <si>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</si>
  <si>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</si>
  <si>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</si>
  <si>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</si>
  <si>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</si>
  <si>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</si>
  <si>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</si>
  <si>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</si>
  <si>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</si>
  <si>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</si>
  <si>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</si>
  <si>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</si>
  <si>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</si>
  <si>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</si>
  <si>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</si>
  <si>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</si>
  <si>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</si>
  <si>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</si>
  <si>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</si>
  <si>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</si>
  <si>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</si>
  <si>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</si>
  <si>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</si>
  <si>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</si>
  <si>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</si>
  <si>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</si>
  <si>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</si>
  <si>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</si>
  <si>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</si>
  <si>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</si>
  <si>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</si>
  <si>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</si>
  <si>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</si>
  <si>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</si>
  <si>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</si>
  <si>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</si>
  <si>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</si>
  <si>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</si>
  <si>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</si>
  <si>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</si>
  <si>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</si>
  <si>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</si>
  <si>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</si>
  <si>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</si>
  <si>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</si>
  <si>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</si>
  <si>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</si>
  <si>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</si>
  <si>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</si>
  <si>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</si>
  <si>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</si>
  <si>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</si>
  <si>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</si>
  <si>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</si>
  <si>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</si>
  <si>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</si>
  <si>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</si>
  <si>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</si>
  <si>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</si>
  <si>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</si>
  <si>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</si>
  <si>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</si>
  <si>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</si>
  <si>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</si>
  <si>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</si>
  <si>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</si>
  <si>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</si>
  <si>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</si>
  <si>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</si>
  <si>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</si>
  <si>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</si>
  <si>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</si>
  <si>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</si>
  <si>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</si>
  <si>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</si>
  <si>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</si>
  <si>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</si>
  <si>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</si>
  <si>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</si>
  <si>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</si>
  <si>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</si>
  <si>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</si>
  <si>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</si>
  <si>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</si>
  <si>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</si>
  <si>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</si>
  <si>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</si>
  <si>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</si>
  <si>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</si>
  <si>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</si>
  <si>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</si>
  <si>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</si>
  <si>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</si>
  <si>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</si>
  <si>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</si>
  <si>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</si>
  <si>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</si>
  <si>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</si>
  <si>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</si>
  <si>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</si>
  <si>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</si>
  <si>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</si>
  <si>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</si>
  <si>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</si>
  <si>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</si>
  <si>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</si>
  <si>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</si>
  <si>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</si>
  <si>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</si>
  <si>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</si>
  <si>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</si>
  <si>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</si>
  <si>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</si>
  <si>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</si>
  <si>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</si>
  <si>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</si>
  <si>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</si>
  <si>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</si>
  <si>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</si>
  <si>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</si>
  <si>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</si>
  <si>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</si>
  <si>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</si>
  <si>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</si>
  <si>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</si>
  <si>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</si>
  <si>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</si>
  <si>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</si>
  <si>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</si>
  <si>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</si>
  <si>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</si>
  <si>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</si>
  <si>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</si>
  <si>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</si>
  <si>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</si>
  <si>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</si>
  <si>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</si>
  <si>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</si>
  <si>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</si>
  <si>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</si>
  <si>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</si>
  <si>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</si>
  <si>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</si>
  <si>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</si>
  <si>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</si>
  <si>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</si>
  <si>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</si>
  <si>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</si>
  <si>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</si>
  <si>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</si>
  <si>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</si>
  <si>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</si>
  <si>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</si>
  <si>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</si>
  <si>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</si>
  <si>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</si>
  <si>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</si>
  <si>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</si>
  <si>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</si>
  <si>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</si>
  <si>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</si>
  <si>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</si>
  <si>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</si>
  <si>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</si>
  <si>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</si>
  <si>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</si>
  <si>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</si>
  <si>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</si>
  <si>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</si>
  <si>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</si>
  <si>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</si>
  <si>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</si>
  <si>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</si>
  <si>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</si>
  <si>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</si>
  <si>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</si>
  <si>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</si>
  <si>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</si>
  <si>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</si>
  <si>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</si>
  <si>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</si>
  <si>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</si>
  <si>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</si>
  <si>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</si>
  <si>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</si>
  <si>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</si>
  <si>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</si>
  <si>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</si>
  <si>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</si>
  <si>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</si>
  <si>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</si>
  <si>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</si>
  <si>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</si>
  <si>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</si>
  <si>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</si>
  <si>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</si>
  <si>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</si>
  <si>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</si>
  <si>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</si>
  <si>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</si>
  <si>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</si>
  <si>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</si>
  <si>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</si>
  <si>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</si>
  <si>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</si>
  <si>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</si>
  <si>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</si>
  <si>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</si>
  <si>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</si>
  <si>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</si>
  <si>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</si>
  <si>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</si>
  <si>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</si>
  <si>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</si>
  <si>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</si>
  <si>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</si>
  <si>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</si>
  <si>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</si>
  <si>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</si>
  <si>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</si>
  <si>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</si>
  <si>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</si>
  <si>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</si>
  <si>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</si>
  <si>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</si>
  <si>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</si>
  <si>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</si>
  <si>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</si>
  <si>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</si>
  <si>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</si>
  <si>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</si>
  <si>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</si>
  <si>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</si>
  <si>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</si>
  <si>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</si>
  <si>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</si>
  <si>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</si>
  <si>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</si>
  <si>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</si>
  <si>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</si>
  <si>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</si>
  <si>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</si>
  <si>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</si>
  <si>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</si>
  <si>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</si>
  <si>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</si>
  <si>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</si>
  <si>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</si>
  <si>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</si>
  <si>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</si>
  <si>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</si>
  <si>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</si>
  <si>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</si>
  <si>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</si>
  <si>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</si>
  <si>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</si>
  <si>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</si>
  <si>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</si>
  <si>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</si>
  <si>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</si>
  <si>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</si>
  <si>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</si>
  <si>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</si>
  <si>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</si>
  <si>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</si>
  <si>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</si>
  <si>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</si>
  <si>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</si>
  <si>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</si>
  <si>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</si>
  <si>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</si>
  <si>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</si>
  <si>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</si>
  <si>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</si>
  <si>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</si>
  <si>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</si>
  <si>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</si>
  <si>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</si>
  <si>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</si>
  <si>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</si>
  <si>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</si>
  <si>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</si>
  <si>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</si>
  <si>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</si>
  <si>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</si>
  <si>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</si>
  <si>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</si>
  <si>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</si>
  <si>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</si>
  <si>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</si>
  <si>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</si>
  <si>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</si>
  <si>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</si>
  <si>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</si>
  <si>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</si>
  <si>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</si>
  <si>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</si>
  <si>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</si>
  <si>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</si>
  <si>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</si>
  <si>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</si>
  <si>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</si>
  <si>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</si>
  <si>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</si>
  <si>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</si>
  <si>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</si>
  <si>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</si>
  <si>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</si>
  <si>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</si>
  <si>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</si>
  <si>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</si>
  <si>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</si>
  <si>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</si>
  <si>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</si>
  <si>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</si>
  <si>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</si>
  <si>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</si>
  <si>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</si>
  <si>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</si>
  <si>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</si>
  <si>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</si>
  <si>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</si>
  <si>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</si>
  <si>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</si>
  <si>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</si>
  <si>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</si>
  <si>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</si>
  <si>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</si>
  <si>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</si>
  <si>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</si>
  <si>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</si>
  <si>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</si>
  <si>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</si>
  <si>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</si>
  <si>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</si>
  <si>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</si>
  <si>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</si>
  <si>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</si>
  <si>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</si>
  <si>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</si>
  <si>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</si>
  <si>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</si>
  <si>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</si>
  <si>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</si>
  <si>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</si>
  <si>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</si>
  <si>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</si>
  <si>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</si>
  <si>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</si>
  <si>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</si>
  <si>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</si>
  <si>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</si>
  <si>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</si>
  <si>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</si>
  <si>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</si>
  <si>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</si>
  <si>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</si>
  <si>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</si>
  <si>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</si>
  <si>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</si>
  <si>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</si>
  <si>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</si>
  <si>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</si>
  <si>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</si>
  <si>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</si>
  <si>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</si>
  <si>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</si>
  <si>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</si>
  <si>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</si>
  <si>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</si>
  <si>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</si>
  <si>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</si>
  <si>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</si>
  <si>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</si>
  <si>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</si>
  <si>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</si>
  <si>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</si>
  <si>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</si>
  <si>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</si>
  <si>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</si>
  <si>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</si>
  <si>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</si>
  <si>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</si>
  <si>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</si>
  <si>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</si>
  <si>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</si>
  <si>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</si>
  <si>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</si>
  <si>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</si>
  <si>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</si>
  <si>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</si>
  <si>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</si>
  <si>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</si>
  <si>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</si>
  <si>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</si>
  <si>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</si>
  <si>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</si>
  <si>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</si>
  <si>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</si>
  <si>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</si>
  <si>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</si>
  <si>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</si>
  <si>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</si>
  <si>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</si>
  <si>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</si>
  <si>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</si>
  <si>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</si>
  <si>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</si>
  <si>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</si>
  <si>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</si>
  <si>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</si>
  <si>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</si>
  <si>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</si>
  <si>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</si>
  <si>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</si>
  <si>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</si>
  <si>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</si>
  <si>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</si>
  <si>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</si>
  <si>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</si>
  <si>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</si>
  <si>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</si>
  <si>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</si>
  <si>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</si>
  <si>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</si>
  <si>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</si>
  <si>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</si>
  <si>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</si>
  <si>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</si>
  <si>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</si>
  <si>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</si>
  <si>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</si>
  <si>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</si>
  <si>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</si>
  <si>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</si>
  <si>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</si>
  <si>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</si>
  <si>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</si>
  <si>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</si>
  <si>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</si>
  <si>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</si>
  <si>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</si>
  <si>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</si>
  <si>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</si>
  <si>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</si>
  <si>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</si>
  <si>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</si>
  <si>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</si>
  <si>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</si>
  <si>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</si>
  <si>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</si>
  <si>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</si>
  <si>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</si>
  <si>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</si>
  <si>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</si>
  <si>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</si>
  <si>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</si>
  <si>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</si>
  <si>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</si>
  <si>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</si>
  <si>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</si>
  <si>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</si>
  <si>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</si>
  <si>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</si>
  <si>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</si>
  <si>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</si>
  <si>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</si>
  <si>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</si>
  <si>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</si>
  <si>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</si>
  <si>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</si>
  <si>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</si>
  <si>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</si>
  <si>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</si>
  <si>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</si>
  <si>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</si>
  <si>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</si>
  <si>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</si>
  <si>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</si>
  <si>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</si>
  <si>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</si>
  <si>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</si>
  <si>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</si>
  <si>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</si>
  <si>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</si>
  <si>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</si>
  <si>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</si>
  <si>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</si>
  <si>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</si>
  <si>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</si>
  <si>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</si>
  <si>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</si>
  <si>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</si>
  <si>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</si>
  <si>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</si>
  <si>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</si>
  <si>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</si>
  <si>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</si>
  <si>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</si>
  <si>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</si>
  <si>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</si>
  <si>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</si>
  <si>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</si>
  <si>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</si>
  <si>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</si>
  <si>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</si>
  <si>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</si>
  <si>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</si>
  <si>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</si>
  <si>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</si>
  <si>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</si>
  <si>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</si>
  <si>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</si>
  <si>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</si>
  <si>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</si>
  <si>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</si>
  <si>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</si>
  <si>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</si>
  <si>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</si>
  <si>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さんむ医療センター</t>
    <phoneticPr fontId="3"/>
  </si>
  <si>
    <t>〒289-1326 山武市成東１６７</t>
    <phoneticPr fontId="3"/>
  </si>
  <si>
    <t>〇</t>
  </si>
  <si>
    <t>地方独立行政法人</t>
  </si>
  <si>
    <t>整形外科</t>
  </si>
  <si>
    <t>急性期一般入院料１</t>
  </si>
  <si>
    <t>ＤＰＣ標準病院群</t>
  </si>
  <si>
    <t>有</t>
  </si>
  <si>
    <t>看護必要度Ⅰ</t>
    <phoneticPr fontId="3"/>
  </si>
  <si>
    <t>１病棟</t>
  </si>
  <si>
    <t>急性期機能</t>
  </si>
  <si>
    <t>複数の診療科で活用</t>
  </si>
  <si>
    <t>内科</t>
  </si>
  <si>
    <t>外科</t>
  </si>
  <si>
    <t>２病棟</t>
  </si>
  <si>
    <t>回復期機能</t>
  </si>
  <si>
    <t>回復期ﾘﾊﾋﾞﾘﾃｰｼｮﾝ病棟入院料３</t>
  </si>
  <si>
    <t>-</t>
    <phoneticPr fontId="3"/>
  </si>
  <si>
    <t>３病棟</t>
  </si>
  <si>
    <t>５病棟</t>
  </si>
  <si>
    <t>産婦人科</t>
  </si>
  <si>
    <t>歯科口腔外科</t>
  </si>
  <si>
    <t>６病棟</t>
  </si>
  <si>
    <t>７病棟</t>
  </si>
  <si>
    <t>緩和ケア病棟入院料１</t>
  </si>
  <si>
    <t>８病棟</t>
  </si>
  <si>
    <t>人間ドック健診業務</t>
  </si>
  <si>
    <t>人間ドック病床のため診療報酬上及び介護報酬上の入院患者がいないため</t>
  </si>
  <si>
    <t>人間ドック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</si>
</sst>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48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1034</v>
      </c>
      <c r="C2" s="238"/>
      <c r="D2" s="238"/>
      <c r="E2" s="238"/>
      <c r="F2" s="238"/>
      <c r="G2" s="238"/>
      <c r="H2" s="9"/>
      <c r="T2" s="8"/>
      <c r="U2" s="8"/>
      <c r="V2" s="8"/>
    </row>
    <row r="3" spans="1:22">
      <c r="A3" s="243"/>
      <c r="B3" s="273" t="s">
        <v>1035</v>
      </c>
      <c r="C3" s="239"/>
      <c r="D3" s="239"/>
      <c r="E3" s="239"/>
      <c r="F3" s="239"/>
      <c r="G3" s="239"/>
      <c r="H3" s="14"/>
      <c r="I3" s="14"/>
      <c r="T3" s="8"/>
      <c r="U3" s="8"/>
      <c r="V3" s="8"/>
    </row>
    <row r="4" spans="1:22">
      <c r="A4" s="243"/>
      <c r="B4" s="422" t="s">
        <v>546</v>
      </c>
      <c r="C4" s="422"/>
      <c r="D4" s="422"/>
      <c r="E4" s="15"/>
      <c r="F4" s="15"/>
      <c r="G4" s="15"/>
      <c r="H4" s="16"/>
      <c r="I4" s="16"/>
      <c r="T4" s="8"/>
      <c r="U4" s="8"/>
      <c r="V4" s="8"/>
    </row>
    <row r="5" spans="1:22">
      <c r="A5" s="243"/>
      <c r="B5" s="17"/>
      <c r="T5" s="8"/>
      <c r="U5" s="8"/>
      <c r="V5" s="8"/>
    </row>
    <row r="6" spans="1:22">
      <c r="A6" s="243"/>
      <c r="B6" s="17"/>
      <c r="T6" s="8"/>
      <c r="U6" s="8"/>
      <c r="V6" s="8"/>
    </row>
    <row r="7" spans="1:22" s="21" customFormat="1">
      <c r="A7" s="243"/>
      <c r="B7" s="18" t="s">
        <v>1007</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3" t="s">
        <v>1008</v>
      </c>
      <c r="J9" s="423"/>
      <c r="K9" s="423"/>
      <c r="L9" s="276" t="s">
        <v>1043</v>
      </c>
      <c r="M9" s="282" t="s">
        <v>1048</v>
      </c>
      <c r="N9" s="282" t="s">
        <v>1052</v>
      </c>
      <c r="O9" s="282" t="s">
        <v>1053</v>
      </c>
      <c r="P9" s="282" t="s">
        <v>1056</v>
      </c>
      <c r="Q9" s="282" t="s">
        <v>1057</v>
      </c>
      <c r="R9" s="282" t="s">
        <v>1059</v>
      </c>
      <c r="S9" s="282" t="s">
        <v>1062</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row>
    <row r="11" spans="1:22" s="21" customFormat="1" ht="34.5" customHeight="1">
      <c r="A11" s="244" t="s">
        <v>606</v>
      </c>
      <c r="B11" s="24"/>
      <c r="C11" s="19"/>
      <c r="D11" s="19"/>
      <c r="E11" s="19"/>
      <c r="F11" s="19"/>
      <c r="G11" s="19"/>
      <c r="H11" s="20"/>
      <c r="I11" s="421" t="s">
        <v>3</v>
      </c>
      <c r="J11" s="421"/>
      <c r="K11" s="421"/>
      <c r="L11" s="25" t="s">
        <v>1036</v>
      </c>
      <c r="M11" s="25"/>
      <c r="N11" s="25"/>
      <c r="O11" s="25" t="s">
        <v>1036</v>
      </c>
      <c r="P11" s="25" t="s">
        <v>1036</v>
      </c>
      <c r="Q11" s="25" t="s">
        <v>1036</v>
      </c>
      <c r="R11" s="25" t="s">
        <v>1036</v>
      </c>
      <c r="S11" s="25" t="s">
        <v>1036</v>
      </c>
    </row>
    <row r="12" spans="1:22" s="21" customFormat="1" ht="34.5" customHeight="1">
      <c r="A12" s="244" t="s">
        <v>606</v>
      </c>
      <c r="B12" s="24"/>
      <c r="C12" s="19"/>
      <c r="D12" s="19"/>
      <c r="E12" s="19"/>
      <c r="F12" s="19"/>
      <c r="G12" s="19"/>
      <c r="H12" s="20"/>
      <c r="I12" s="421" t="s">
        <v>4</v>
      </c>
      <c r="J12" s="421"/>
      <c r="K12" s="421"/>
      <c r="L12" s="29"/>
      <c r="M12" s="29" t="s">
        <v>1036</v>
      </c>
      <c r="N12" s="29" t="s">
        <v>1036</v>
      </c>
      <c r="O12" s="29"/>
      <c r="P12" s="29"/>
      <c r="Q12" s="29"/>
      <c r="R12" s="29"/>
      <c r="S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1060</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1043</v>
      </c>
      <c r="M22" s="282" t="s">
        <v>1048</v>
      </c>
      <c r="N22" s="282" t="s">
        <v>1052</v>
      </c>
      <c r="O22" s="282" t="s">
        <v>1053</v>
      </c>
      <c r="P22" s="282" t="s">
        <v>1056</v>
      </c>
      <c r="Q22" s="282" t="s">
        <v>1057</v>
      </c>
      <c r="R22" s="282" t="s">
        <v>1059</v>
      </c>
      <c r="S22" s="282" t="s">
        <v>1062</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row>
    <row r="24" spans="1:22" s="21" customFormat="1" ht="34.5" customHeight="1">
      <c r="A24" s="244" t="s">
        <v>607</v>
      </c>
      <c r="B24" s="24"/>
      <c r="C24" s="19"/>
      <c r="D24" s="19"/>
      <c r="E24" s="19"/>
      <c r="F24" s="19"/>
      <c r="G24" s="19"/>
      <c r="H24" s="20"/>
      <c r="I24" s="302" t="s">
        <v>3</v>
      </c>
      <c r="J24" s="303"/>
      <c r="K24" s="304"/>
      <c r="L24" s="25" t="s">
        <v>1036</v>
      </c>
      <c r="M24" s="25"/>
      <c r="N24" s="25"/>
      <c r="O24" s="25" t="s">
        <v>1036</v>
      </c>
      <c r="P24" s="25" t="s">
        <v>1036</v>
      </c>
      <c r="Q24" s="25" t="s">
        <v>1036</v>
      </c>
      <c r="R24" s="25" t="s">
        <v>1036</v>
      </c>
      <c r="S24" s="25" t="s">
        <v>1036</v>
      </c>
    </row>
    <row r="25" spans="1:22" s="21" customFormat="1" ht="34.5" customHeight="1">
      <c r="A25" s="244" t="s">
        <v>607</v>
      </c>
      <c r="B25" s="24"/>
      <c r="C25" s="19"/>
      <c r="D25" s="19"/>
      <c r="E25" s="19"/>
      <c r="F25" s="19"/>
      <c r="G25" s="19"/>
      <c r="H25" s="20"/>
      <c r="I25" s="302" t="s">
        <v>4</v>
      </c>
      <c r="J25" s="303"/>
      <c r="K25" s="304"/>
      <c r="L25" s="29"/>
      <c r="M25" s="29" t="s">
        <v>1036</v>
      </c>
      <c r="N25" s="29" t="s">
        <v>1036</v>
      </c>
      <c r="O25" s="29"/>
      <c r="P25" s="29"/>
      <c r="Q25" s="29"/>
      <c r="R25" s="29"/>
      <c r="S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1043</v>
      </c>
      <c r="M35" s="282" t="s">
        <v>1048</v>
      </c>
      <c r="N35" s="282" t="s">
        <v>1052</v>
      </c>
      <c r="O35" s="282" t="s">
        <v>1053</v>
      </c>
      <c r="P35" s="282" t="s">
        <v>1056</v>
      </c>
      <c r="Q35" s="282" t="s">
        <v>1057</v>
      </c>
      <c r="R35" s="282" t="s">
        <v>1059</v>
      </c>
      <c r="S35" s="282" t="s">
        <v>1062</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1043</v>
      </c>
      <c r="M44" s="282" t="s">
        <v>1048</v>
      </c>
      <c r="N44" s="282" t="s">
        <v>1052</v>
      </c>
      <c r="O44" s="282" t="s">
        <v>1053</v>
      </c>
      <c r="P44" s="282" t="s">
        <v>1056</v>
      </c>
      <c r="Q44" s="282" t="s">
        <v>1057</v>
      </c>
      <c r="R44" s="282" t="s">
        <v>1059</v>
      </c>
      <c r="S44" s="282" t="s">
        <v>1062</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row>
    <row r="49" spans="1:19" s="21" customFormat="1" ht="34.5" customHeight="1">
      <c r="A49" s="278" t="s">
        <v>981</v>
      </c>
      <c r="B49" s="17"/>
      <c r="C49" s="19"/>
      <c r="D49" s="19"/>
      <c r="E49" s="19"/>
      <c r="F49" s="19"/>
      <c r="G49" s="19"/>
      <c r="H49" s="20"/>
      <c r="I49" s="305" t="s">
        <v>554</v>
      </c>
      <c r="J49" s="306"/>
      <c r="K49" s="307"/>
      <c r="L49" s="29"/>
      <c r="M49" s="29"/>
      <c r="N49" s="29"/>
      <c r="O49" s="29"/>
      <c r="P49" s="29"/>
      <c r="Q49" s="29"/>
      <c r="R49" s="29"/>
      <c r="S49" s="29"/>
    </row>
    <row r="50" spans="1:19" s="21" customFormat="1" ht="34.5" customHeight="1">
      <c r="A50" s="278" t="s">
        <v>981</v>
      </c>
      <c r="B50" s="17"/>
      <c r="C50" s="19"/>
      <c r="D50" s="19"/>
      <c r="E50" s="19"/>
      <c r="F50" s="19"/>
      <c r="G50" s="19"/>
      <c r="H50" s="20"/>
      <c r="I50" s="305" t="s">
        <v>553</v>
      </c>
      <c r="J50" s="306"/>
      <c r="K50" s="307"/>
      <c r="L50" s="29"/>
      <c r="M50" s="29"/>
      <c r="N50" s="29"/>
      <c r="O50" s="29"/>
      <c r="P50" s="29"/>
      <c r="Q50" s="29"/>
      <c r="R50" s="29"/>
      <c r="S50" s="29"/>
    </row>
    <row r="51" spans="1:19" s="33" customFormat="1" ht="34.5" customHeight="1">
      <c r="A51" s="278" t="s">
        <v>981</v>
      </c>
      <c r="B51" s="17"/>
      <c r="C51" s="19"/>
      <c r="D51" s="19"/>
      <c r="E51" s="19"/>
      <c r="F51" s="19"/>
      <c r="G51" s="19"/>
      <c r="H51" s="20"/>
      <c r="I51" s="305" t="s">
        <v>8</v>
      </c>
      <c r="J51" s="306"/>
      <c r="K51" s="307"/>
      <c r="L51" s="29"/>
      <c r="M51" s="29"/>
      <c r="N51" s="29"/>
      <c r="O51" s="29"/>
      <c r="P51" s="29"/>
      <c r="Q51" s="29"/>
      <c r="R51" s="29"/>
      <c r="S51" s="29"/>
    </row>
    <row r="52" spans="1:19"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row>
    <row r="53" spans="1:19"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0" t="s">
        <v>544</v>
      </c>
      <c r="E60" s="430"/>
      <c r="F60" s="430"/>
      <c r="G60" s="430"/>
      <c r="H60" s="430"/>
      <c r="I60" s="430"/>
      <c r="J60" s="430"/>
      <c r="K60" s="430"/>
      <c r="L60" s="430"/>
      <c r="M60" s="39"/>
      <c r="N60" s="39"/>
      <c r="O60" s="39"/>
      <c r="P60" s="39"/>
      <c r="Q60" s="40"/>
      <c r="R60" s="40"/>
      <c r="S60" s="40"/>
    </row>
    <row r="61" spans="1:19" s="21" customFormat="1" ht="34.5" customHeight="1">
      <c r="A61" s="243"/>
      <c r="B61" s="1"/>
      <c r="C61" s="41"/>
      <c r="D61" s="429" t="s">
        <v>16</v>
      </c>
      <c r="E61" s="429"/>
      <c r="F61" s="429"/>
      <c r="G61" s="429"/>
      <c r="H61" s="429"/>
      <c r="I61" s="429"/>
      <c r="J61" s="429"/>
      <c r="K61" s="429"/>
      <c r="L61" s="429"/>
      <c r="M61" s="39"/>
      <c r="N61" s="39"/>
      <c r="O61" s="39"/>
      <c r="P61" s="39"/>
      <c r="Q61" s="40"/>
      <c r="R61" s="40"/>
      <c r="S61" s="40"/>
    </row>
    <row r="62" spans="1:19" s="21" customFormat="1" ht="34.5" customHeight="1">
      <c r="A62" s="243"/>
      <c r="B62" s="1"/>
      <c r="C62" s="41"/>
      <c r="D62" s="429" t="s">
        <v>17</v>
      </c>
      <c r="E62" s="429"/>
      <c r="F62" s="429"/>
      <c r="G62" s="429"/>
      <c r="H62" s="429"/>
      <c r="I62" s="429"/>
      <c r="J62" s="429"/>
      <c r="K62" s="429"/>
      <c r="L62" s="429"/>
      <c r="M62" s="39"/>
      <c r="N62" s="39"/>
      <c r="O62" s="39"/>
      <c r="P62" s="39"/>
      <c r="Q62" s="40"/>
      <c r="R62" s="40"/>
      <c r="S62" s="40"/>
    </row>
    <row r="63" spans="1:19" s="21" customFormat="1" ht="34.5" customHeight="1">
      <c r="A63" s="243"/>
      <c r="B63" s="1"/>
      <c r="C63" s="41"/>
      <c r="D63" s="429" t="s">
        <v>18</v>
      </c>
      <c r="E63" s="429"/>
      <c r="F63" s="429"/>
      <c r="G63" s="429"/>
      <c r="H63" s="429"/>
      <c r="I63" s="429"/>
      <c r="J63" s="429"/>
      <c r="K63" s="429"/>
      <c r="L63" s="429"/>
      <c r="M63" s="39"/>
      <c r="N63" s="39"/>
      <c r="O63" s="39"/>
      <c r="P63" s="39"/>
      <c r="Q63" s="40"/>
      <c r="R63" s="40"/>
      <c r="S63" s="40"/>
    </row>
    <row r="64" spans="1:19" s="21" customFormat="1" ht="34.5" customHeight="1">
      <c r="A64" s="243"/>
      <c r="B64" s="1"/>
      <c r="C64" s="41"/>
      <c r="D64" s="429" t="s">
        <v>19</v>
      </c>
      <c r="E64" s="429"/>
      <c r="F64" s="429"/>
      <c r="G64" s="429"/>
      <c r="H64" s="429"/>
      <c r="I64" s="429"/>
      <c r="J64" s="429"/>
      <c r="K64" s="429"/>
      <c r="L64" s="429"/>
      <c r="M64" s="39"/>
      <c r="N64" s="39"/>
      <c r="O64" s="39"/>
      <c r="P64" s="39"/>
      <c r="Q64" s="40"/>
      <c r="R64" s="40"/>
      <c r="S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row>
    <row r="67" spans="1:23" s="21" customFormat="1">
      <c r="A67" s="243"/>
      <c r="B67" s="1"/>
      <c r="C67" s="47"/>
      <c r="D67" s="35"/>
      <c r="E67" s="35"/>
      <c r="F67" s="35"/>
      <c r="G67" s="35"/>
      <c r="H67" s="20"/>
      <c r="I67" s="298"/>
      <c r="J67" s="5"/>
      <c r="K67" s="6"/>
      <c r="L67" s="48"/>
      <c r="M67" s="283"/>
      <c r="N67" s="283"/>
      <c r="O67" s="283"/>
      <c r="P67" s="283"/>
      <c r="R67" s="49"/>
      <c r="S67" s="49"/>
    </row>
    <row r="68" spans="1:23" s="21" customFormat="1">
      <c r="A68" s="243"/>
      <c r="B68" s="1"/>
      <c r="C68" s="40"/>
      <c r="D68" s="40"/>
      <c r="E68" s="40"/>
      <c r="F68" s="40"/>
      <c r="G68" s="40"/>
      <c r="H68" s="40"/>
      <c r="I68" s="40"/>
      <c r="J68" s="40"/>
      <c r="K68" s="50"/>
      <c r="L68" s="40"/>
      <c r="M68" s="40"/>
      <c r="N68" s="40"/>
      <c r="O68" s="40"/>
      <c r="P68" s="40"/>
      <c r="Q68" s="40"/>
      <c r="R68" s="40"/>
      <c r="S68" s="40"/>
    </row>
    <row r="69" spans="1:23" s="21" customFormat="1">
      <c r="A69" s="243"/>
      <c r="B69" s="1"/>
      <c r="C69" s="51"/>
      <c r="D69" s="35"/>
      <c r="E69" s="35"/>
      <c r="F69" s="35"/>
      <c r="G69" s="35"/>
      <c r="H69" s="20"/>
      <c r="I69" s="298"/>
      <c r="J69" s="5"/>
      <c r="K69" s="6"/>
      <c r="L69" s="283"/>
      <c r="R69" s="49"/>
      <c r="S69" s="49"/>
    </row>
    <row r="70" spans="1:23" s="21" customFormat="1">
      <c r="A70" s="243"/>
      <c r="B70" s="1"/>
      <c r="C70" s="51"/>
      <c r="D70" s="35"/>
      <c r="E70" s="35"/>
      <c r="F70" s="35"/>
      <c r="G70" s="35"/>
      <c r="H70" s="20"/>
      <c r="I70" s="298"/>
      <c r="J70" s="5"/>
      <c r="K70" s="6"/>
      <c r="L70" s="283"/>
      <c r="R70" s="49"/>
      <c r="S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row>
    <row r="85" spans="1:23" s="21" customFormat="1" ht="18.75">
      <c r="A85" s="243"/>
      <c r="B85" s="55" t="s">
        <v>33</v>
      </c>
      <c r="C85" s="56"/>
      <c r="D85" s="57"/>
      <c r="E85" s="57"/>
      <c r="F85" s="57"/>
      <c r="G85" s="57"/>
      <c r="H85" s="58"/>
      <c r="I85" s="58"/>
      <c r="J85" s="59"/>
      <c r="K85" s="59"/>
      <c r="L85" s="59"/>
      <c r="M85" s="59"/>
      <c r="N85" s="60"/>
      <c r="O85" s="60"/>
      <c r="P85" s="61"/>
      <c r="Q85" s="61"/>
      <c r="R85" s="61"/>
      <c r="S85" s="61"/>
    </row>
    <row r="86" spans="1:23" s="21" customFormat="1">
      <c r="A86" s="243"/>
      <c r="B86" s="1"/>
      <c r="C86" s="62"/>
      <c r="D86" s="3"/>
      <c r="E86" s="3"/>
      <c r="F86" s="3"/>
      <c r="G86" s="3"/>
      <c r="H86" s="287"/>
      <c r="I86" s="287"/>
      <c r="J86" s="63"/>
      <c r="K86" s="31"/>
      <c r="L86" s="63"/>
      <c r="M86" s="63"/>
      <c r="N86" s="61"/>
      <c r="O86" s="61"/>
      <c r="P86" s="61"/>
      <c r="Q86" s="61"/>
      <c r="R86" s="61"/>
      <c r="S86" s="61"/>
    </row>
    <row r="87" spans="1:23" s="21" customFormat="1">
      <c r="A87" s="243"/>
      <c r="B87" s="236" t="s">
        <v>1013</v>
      </c>
      <c r="C87" s="62"/>
      <c r="D87" s="3"/>
      <c r="E87" s="3"/>
      <c r="F87" s="3"/>
      <c r="G87" s="3"/>
      <c r="H87" s="287"/>
      <c r="I87" s="287"/>
      <c r="J87" s="63"/>
      <c r="K87" s="63"/>
      <c r="L87" s="63"/>
      <c r="M87" s="63"/>
      <c r="N87" s="61"/>
      <c r="O87" s="61"/>
      <c r="P87" s="61"/>
      <c r="Q87" s="61"/>
      <c r="R87" s="61"/>
      <c r="S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row>
    <row r="89" spans="1:23" s="21" customFormat="1">
      <c r="A89" s="243"/>
      <c r="B89" s="18"/>
      <c r="C89" s="62"/>
      <c r="D89" s="3"/>
      <c r="E89" s="3"/>
      <c r="F89" s="3"/>
      <c r="G89" s="3"/>
      <c r="H89" s="287"/>
      <c r="I89" s="287"/>
      <c r="J89" s="64" t="s">
        <v>35</v>
      </c>
      <c r="K89" s="65"/>
      <c r="L89" s="262" t="s">
        <v>1043</v>
      </c>
      <c r="M89" s="262" t="s">
        <v>1048</v>
      </c>
      <c r="N89" s="262" t="s">
        <v>1052</v>
      </c>
      <c r="O89" s="262" t="s">
        <v>1053</v>
      </c>
      <c r="P89" s="262" t="s">
        <v>1056</v>
      </c>
      <c r="Q89" s="262" t="s">
        <v>1057</v>
      </c>
      <c r="R89" s="262" t="s">
        <v>1059</v>
      </c>
      <c r="S89" s="262" t="s">
        <v>1062</v>
      </c>
    </row>
    <row r="90" spans="1:23" s="21" customFormat="1">
      <c r="A90" s="243"/>
      <c r="B90" s="1"/>
      <c r="C90" s="3"/>
      <c r="D90" s="3"/>
      <c r="E90" s="3"/>
      <c r="F90" s="3"/>
      <c r="G90" s="3"/>
      <c r="H90" s="287"/>
      <c r="I90" s="67" t="s">
        <v>36</v>
      </c>
      <c r="J90" s="68"/>
      <c r="K90" s="69"/>
      <c r="L90" s="262" t="s">
        <v>1044</v>
      </c>
      <c r="M90" s="262" t="s">
        <v>1049</v>
      </c>
      <c r="N90" s="262" t="s">
        <v>1049</v>
      </c>
      <c r="O90" s="262" t="s">
        <v>1044</v>
      </c>
      <c r="P90" s="262" t="s">
        <v>1044</v>
      </c>
      <c r="Q90" s="262" t="s">
        <v>1044</v>
      </c>
      <c r="R90" s="262" t="s">
        <v>1044</v>
      </c>
      <c r="S90" s="262" t="s">
        <v>1044</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1043</v>
      </c>
      <c r="M97" s="66" t="s">
        <v>1048</v>
      </c>
      <c r="N97" s="66" t="s">
        <v>1052</v>
      </c>
      <c r="O97" s="66" t="s">
        <v>1053</v>
      </c>
      <c r="P97" s="66" t="s">
        <v>1056</v>
      </c>
      <c r="Q97" s="66" t="s">
        <v>1057</v>
      </c>
      <c r="R97" s="66" t="s">
        <v>1059</v>
      </c>
      <c r="S97" s="66" t="s">
        <v>1062</v>
      </c>
      <c r="T97" s="8"/>
      <c r="U97" s="8"/>
      <c r="V97" s="8"/>
    </row>
    <row r="98" spans="1:22" ht="20.25" customHeight="1">
      <c r="A98" s="243"/>
      <c r="B98" s="1"/>
      <c r="C98" s="62"/>
      <c r="D98" s="3"/>
      <c r="F98" s="3"/>
      <c r="G98" s="3"/>
      <c r="H98" s="287"/>
      <c r="I98" s="67" t="s">
        <v>40</v>
      </c>
      <c r="J98" s="68"/>
      <c r="K98" s="79"/>
      <c r="L98" s="70" t="s">
        <v>1044</v>
      </c>
      <c r="M98" s="70" t="s">
        <v>1049</v>
      </c>
      <c r="N98" s="70" t="s">
        <v>1049</v>
      </c>
      <c r="O98" s="70" t="s">
        <v>1044</v>
      </c>
      <c r="P98" s="70" t="s">
        <v>1044</v>
      </c>
      <c r="Q98" s="70" t="s">
        <v>1044</v>
      </c>
      <c r="R98" s="70" t="s">
        <v>1044</v>
      </c>
      <c r="S98" s="70" t="s">
        <v>1044</v>
      </c>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IF(SUM(L99:S99)=0,IF(COUNTIF(L99:S99,"未確認")&gt;0,"未確認",IF(COUNTIF(L99:S99,"~*")&gt;0,"*",SUM(L99:S99))),SUM(L99:S99))</f>
        <v>312</v>
      </c>
      <c r="K99" s="237" t="str">
        <f>IF(OR(COUNTIF(L99:S99,"未確認")&gt;0,COUNTIF(L99:S99,"~*")&gt;0),"※","")</f>
        <v/>
      </c>
      <c r="L99" s="258">
        <v>59</v>
      </c>
      <c r="M99" s="258">
        <v>46</v>
      </c>
      <c r="N99" s="258">
        <v>40</v>
      </c>
      <c r="O99" s="258">
        <v>52</v>
      </c>
      <c r="P99" s="258">
        <v>31</v>
      </c>
      <c r="Q99" s="258">
        <v>48</v>
      </c>
      <c r="R99" s="258">
        <v>26</v>
      </c>
      <c r="S99" s="258">
        <v>10</v>
      </c>
    </row>
    <row r="100" spans="1:22" s="83" customFormat="1" ht="34.5" customHeight="1">
      <c r="A100" s="244" t="s">
        <v>611</v>
      </c>
      <c r="B100" s="84"/>
      <c r="C100" s="395"/>
      <c r="D100" s="396"/>
      <c r="E100" s="408"/>
      <c r="F100" s="409"/>
      <c r="G100" s="414" t="s">
        <v>44</v>
      </c>
      <c r="H100" s="416"/>
      <c r="I100" s="419"/>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5"/>
      <c r="D101" s="396"/>
      <c r="E101" s="319" t="s">
        <v>45</v>
      </c>
      <c r="F101" s="320"/>
      <c r="G101" s="320"/>
      <c r="H101" s="321"/>
      <c r="I101" s="419"/>
      <c r="J101" s="256">
        <f t="shared" si="0"/>
        <v>255</v>
      </c>
      <c r="K101" s="237" t="str">
        <f>IF(OR(COUNTIF(L101:S101,"未確認")&gt;0,COUNTIF(L101:S101,"~*")&gt;0),"※","")</f>
        <v/>
      </c>
      <c r="L101" s="258">
        <v>51</v>
      </c>
      <c r="M101" s="258">
        <v>40</v>
      </c>
      <c r="N101" s="258">
        <v>36</v>
      </c>
      <c r="O101" s="258">
        <v>34</v>
      </c>
      <c r="P101" s="258">
        <v>26</v>
      </c>
      <c r="Q101" s="258">
        <v>48</v>
      </c>
      <c r="R101" s="258">
        <v>20</v>
      </c>
      <c r="S101" s="258">
        <v>0</v>
      </c>
    </row>
    <row r="102" spans="1:22" s="83" customFormat="1" ht="34.5" customHeight="1">
      <c r="A102" s="244" t="s">
        <v>610</v>
      </c>
      <c r="B102" s="84"/>
      <c r="C102" s="376"/>
      <c r="D102" s="378"/>
      <c r="E102" s="316" t="s">
        <v>612</v>
      </c>
      <c r="F102" s="317"/>
      <c r="G102" s="317"/>
      <c r="H102" s="318"/>
      <c r="I102" s="419"/>
      <c r="J102" s="256">
        <f t="shared" si="0"/>
        <v>312</v>
      </c>
      <c r="K102" s="237" t="str">
        <f t="shared" ref="K102:K111" si="1">IF(OR(COUNTIF(L101:S101,"未確認")&gt;0,COUNTIF(L101:S101,"~*")&gt;0),"※","")</f>
        <v/>
      </c>
      <c r="L102" s="258">
        <v>59</v>
      </c>
      <c r="M102" s="258">
        <v>46</v>
      </c>
      <c r="N102" s="258">
        <v>40</v>
      </c>
      <c r="O102" s="258">
        <v>52</v>
      </c>
      <c r="P102" s="258">
        <v>31</v>
      </c>
      <c r="Q102" s="258">
        <v>48</v>
      </c>
      <c r="R102" s="258">
        <v>26</v>
      </c>
      <c r="S102" s="258">
        <v>10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1061</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1043</v>
      </c>
      <c r="M118" s="66" t="s">
        <v>1048</v>
      </c>
      <c r="N118" s="66" t="s">
        <v>1052</v>
      </c>
      <c r="O118" s="66" t="s">
        <v>1053</v>
      </c>
      <c r="P118" s="66" t="s">
        <v>1056</v>
      </c>
      <c r="Q118" s="66" t="s">
        <v>1057</v>
      </c>
      <c r="R118" s="66" t="s">
        <v>1059</v>
      </c>
      <c r="S118" s="66" t="s">
        <v>1062</v>
      </c>
      <c r="T118" s="8"/>
      <c r="U118" s="8"/>
      <c r="V118" s="8"/>
    </row>
    <row r="119" spans="1:22" ht="20.25" customHeight="1">
      <c r="A119" s="243"/>
      <c r="B119" s="1"/>
      <c r="C119" s="3"/>
      <c r="D119" s="3"/>
      <c r="F119" s="3"/>
      <c r="G119" s="3"/>
      <c r="H119" s="287"/>
      <c r="I119" s="67" t="s">
        <v>40</v>
      </c>
      <c r="J119" s="94"/>
      <c r="K119" s="79"/>
      <c r="L119" s="70" t="s">
        <v>1044</v>
      </c>
      <c r="M119" s="70" t="s">
        <v>1049</v>
      </c>
      <c r="N119" s="70" t="s">
        <v>1049</v>
      </c>
      <c r="O119" s="70" t="s">
        <v>1044</v>
      </c>
      <c r="P119" s="70" t="s">
        <v>1044</v>
      </c>
      <c r="Q119" s="70" t="s">
        <v>1044</v>
      </c>
      <c r="R119" s="70" t="s">
        <v>1044</v>
      </c>
      <c r="S119" s="70" t="s">
        <v>1044</v>
      </c>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1045</v>
      </c>
      <c r="N120" s="98" t="s">
        <v>1045</v>
      </c>
      <c r="O120" s="98" t="s">
        <v>1046</v>
      </c>
      <c r="P120" s="98" t="s">
        <v>1045</v>
      </c>
      <c r="Q120" s="98" t="s">
        <v>1047</v>
      </c>
      <c r="R120" s="98" t="s">
        <v>1046</v>
      </c>
      <c r="S120" s="98" t="s">
        <v>1046</v>
      </c>
    </row>
    <row r="121" spans="1:22" s="83" customFormat="1" ht="40.5" customHeight="1">
      <c r="A121" s="244" t="s">
        <v>618</v>
      </c>
      <c r="B121" s="1"/>
      <c r="C121" s="295"/>
      <c r="D121" s="297"/>
      <c r="E121" s="333" t="s">
        <v>53</v>
      </c>
      <c r="F121" s="334"/>
      <c r="G121" s="334"/>
      <c r="H121" s="335"/>
      <c r="I121" s="353"/>
      <c r="J121" s="101"/>
      <c r="K121" s="102"/>
      <c r="L121" s="98" t="s">
        <v>533</v>
      </c>
      <c r="M121" s="98" t="s">
        <v>1046</v>
      </c>
      <c r="N121" s="98" t="s">
        <v>1046</v>
      </c>
      <c r="O121" s="98" t="s">
        <v>533</v>
      </c>
      <c r="P121" s="98" t="s">
        <v>534</v>
      </c>
      <c r="Q121" s="98" t="s">
        <v>533</v>
      </c>
      <c r="R121" s="98" t="s">
        <v>533</v>
      </c>
      <c r="S121" s="98" t="s">
        <v>533</v>
      </c>
    </row>
    <row r="122" spans="1:22" s="83" customFormat="1" ht="40.5" customHeight="1">
      <c r="A122" s="244" t="s">
        <v>619</v>
      </c>
      <c r="B122" s="1"/>
      <c r="C122" s="295"/>
      <c r="D122" s="297"/>
      <c r="E122" s="395"/>
      <c r="F122" s="417"/>
      <c r="G122" s="417"/>
      <c r="H122" s="396"/>
      <c r="I122" s="353"/>
      <c r="J122" s="101"/>
      <c r="K122" s="102"/>
      <c r="L122" s="98" t="s">
        <v>533</v>
      </c>
      <c r="M122" s="98" t="s">
        <v>1047</v>
      </c>
      <c r="N122" s="98" t="s">
        <v>1047</v>
      </c>
      <c r="O122" s="98" t="s">
        <v>533</v>
      </c>
      <c r="P122" s="98" t="s">
        <v>1054</v>
      </c>
      <c r="Q122" s="98" t="s">
        <v>533</v>
      </c>
      <c r="R122" s="98" t="s">
        <v>533</v>
      </c>
      <c r="S122" s="98" t="s">
        <v>533</v>
      </c>
    </row>
    <row r="123" spans="1:22" s="83" customFormat="1" ht="40.5" customHeight="1">
      <c r="A123" s="244" t="s">
        <v>620</v>
      </c>
      <c r="B123" s="1"/>
      <c r="C123" s="289"/>
      <c r="D123" s="290"/>
      <c r="E123" s="376"/>
      <c r="F123" s="377"/>
      <c r="G123" s="377"/>
      <c r="H123" s="378"/>
      <c r="I123" s="340"/>
      <c r="J123" s="105"/>
      <c r="K123" s="106"/>
      <c r="L123" s="98" t="s">
        <v>533</v>
      </c>
      <c r="M123" s="98" t="s">
        <v>1038</v>
      </c>
      <c r="N123" s="98" t="s">
        <v>1038</v>
      </c>
      <c r="O123" s="98" t="s">
        <v>533</v>
      </c>
      <c r="P123" s="98" t="s">
        <v>1055</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1043</v>
      </c>
      <c r="M129" s="66" t="s">
        <v>1048</v>
      </c>
      <c r="N129" s="66" t="s">
        <v>1052</v>
      </c>
      <c r="O129" s="66" t="s">
        <v>1053</v>
      </c>
      <c r="P129" s="66" t="s">
        <v>1056</v>
      </c>
      <c r="Q129" s="66" t="s">
        <v>1057</v>
      </c>
      <c r="R129" s="66" t="s">
        <v>1059</v>
      </c>
      <c r="S129" s="66" t="s">
        <v>1062</v>
      </c>
      <c r="T129" s="8"/>
      <c r="U129" s="8"/>
      <c r="V129" s="8"/>
    </row>
    <row r="130" spans="1:22" ht="20.25" customHeight="1">
      <c r="A130" s="243"/>
      <c r="B130" s="1"/>
      <c r="C130" s="62"/>
      <c r="D130" s="3"/>
      <c r="F130" s="3"/>
      <c r="G130" s="3"/>
      <c r="H130" s="287"/>
      <c r="I130" s="67" t="s">
        <v>36</v>
      </c>
      <c r="J130" s="68"/>
      <c r="K130" s="79"/>
      <c r="L130" s="70" t="s">
        <v>1044</v>
      </c>
      <c r="M130" s="70" t="s">
        <v>1049</v>
      </c>
      <c r="N130" s="70" t="s">
        <v>1049</v>
      </c>
      <c r="O130" s="70" t="s">
        <v>1044</v>
      </c>
      <c r="P130" s="70" t="s">
        <v>1044</v>
      </c>
      <c r="Q130" s="70" t="s">
        <v>1044</v>
      </c>
      <c r="R130" s="70" t="s">
        <v>1044</v>
      </c>
      <c r="S130" s="70" t="s">
        <v>1044</v>
      </c>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111</v>
      </c>
      <c r="N131" s="98" t="s">
        <v>1050</v>
      </c>
      <c r="O131" s="98" t="s">
        <v>1039</v>
      </c>
      <c r="P131" s="98" t="s">
        <v>1039</v>
      </c>
      <c r="Q131" s="98" t="s">
        <v>1039</v>
      </c>
      <c r="R131" s="98" t="s">
        <v>1058</v>
      </c>
      <c r="S131" s="98" t="s">
        <v>533</v>
      </c>
    </row>
    <row r="132" spans="1:22" s="83" customFormat="1" ht="34.5" customHeight="1">
      <c r="A132" s="244" t="s">
        <v>621</v>
      </c>
      <c r="B132" s="84"/>
      <c r="C132" s="295"/>
      <c r="D132" s="297"/>
      <c r="E132" s="319" t="s">
        <v>58</v>
      </c>
      <c r="F132" s="320"/>
      <c r="G132" s="320"/>
      <c r="H132" s="321"/>
      <c r="I132" s="388"/>
      <c r="J132" s="101"/>
      <c r="K132" s="102"/>
      <c r="L132" s="82">
        <v>51</v>
      </c>
      <c r="M132" s="82">
        <v>40</v>
      </c>
      <c r="N132" s="82">
        <v>36</v>
      </c>
      <c r="O132" s="82">
        <v>34</v>
      </c>
      <c r="P132" s="82">
        <v>26</v>
      </c>
      <c r="Q132" s="82">
        <v>48</v>
      </c>
      <c r="R132" s="82">
        <v>20</v>
      </c>
      <c r="S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1043</v>
      </c>
      <c r="M143" s="66" t="s">
        <v>1048</v>
      </c>
      <c r="N143" s="66" t="s">
        <v>1052</v>
      </c>
      <c r="O143" s="66" t="s">
        <v>1053</v>
      </c>
      <c r="P143" s="66" t="s">
        <v>1056</v>
      </c>
      <c r="Q143" s="66" t="s">
        <v>1057</v>
      </c>
      <c r="R143" s="66" t="s">
        <v>1059</v>
      </c>
      <c r="S143" s="66" t="s">
        <v>1062</v>
      </c>
      <c r="T143" s="8"/>
      <c r="U143" s="8"/>
      <c r="V143" s="8"/>
    </row>
    <row r="144" spans="1:22" ht="20.25" customHeight="1">
      <c r="A144" s="243"/>
      <c r="B144" s="1"/>
      <c r="C144" s="62"/>
      <c r="D144" s="3"/>
      <c r="F144" s="3"/>
      <c r="G144" s="3"/>
      <c r="H144" s="287"/>
      <c r="I144" s="67" t="s">
        <v>36</v>
      </c>
      <c r="J144" s="68"/>
      <c r="K144" s="79"/>
      <c r="L144" s="70" t="s">
        <v>1044</v>
      </c>
      <c r="M144" s="70" t="s">
        <v>1049</v>
      </c>
      <c r="N144" s="70" t="s">
        <v>1049</v>
      </c>
      <c r="O144" s="70" t="s">
        <v>1044</v>
      </c>
      <c r="P144" s="70" t="s">
        <v>1044</v>
      </c>
      <c r="Q144" s="70" t="s">
        <v>1044</v>
      </c>
      <c r="R144" s="70" t="s">
        <v>1044</v>
      </c>
      <c r="S144" s="70" t="s">
        <v>1044</v>
      </c>
      <c r="T144" s="8"/>
      <c r="U144" s="8"/>
      <c r="V144" s="8"/>
    </row>
    <row r="145" spans="1:19" s="118" customFormat="1" ht="34.5" customHeight="1">
      <c r="A145" s="246" t="s">
        <v>647</v>
      </c>
      <c r="B145" s="115"/>
      <c r="C145" s="316" t="s">
        <v>555</v>
      </c>
      <c r="D145" s="317"/>
      <c r="E145" s="317"/>
      <c r="F145" s="317"/>
      <c r="G145" s="317"/>
      <c r="H145" s="318"/>
      <c r="I145" s="339" t="s">
        <v>64</v>
      </c>
      <c r="J145" s="263">
        <f t="shared" ref="J145:J176" si="2">IF(SUM(L145:S145)=0,IF(COUNTIF(L145:S145,"未確認")&gt;0,"未確認",IF(COUNTIF(L145:S145,"~*")&gt;0,"*",SUM(L145:S145))),SUM(L145:S145))</f>
        <v>293</v>
      </c>
      <c r="K145" s="264" t="str">
        <f t="shared" ref="K145:K176" si="3">IF(OR(COUNTIF(L145:S145,"未確認")&gt;0,COUNTIF(L145:S145,"~*")&gt;0),"※","")</f>
        <v/>
      </c>
      <c r="L145" s="117">
        <v>86</v>
      </c>
      <c r="M145" s="117">
        <v>0</v>
      </c>
      <c r="N145" s="117">
        <v>0</v>
      </c>
      <c r="O145" s="117">
        <v>50</v>
      </c>
      <c r="P145" s="117">
        <v>58</v>
      </c>
      <c r="Q145" s="117">
        <v>99</v>
      </c>
      <c r="R145" s="117">
        <v>0</v>
      </c>
      <c r="S145" s="117">
        <v>0</v>
      </c>
    </row>
    <row r="146" spans="1:19"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t="s">
        <v>541</v>
      </c>
      <c r="N155" s="117">
        <v>0</v>
      </c>
      <c r="O155" s="117">
        <v>0</v>
      </c>
      <c r="P155" s="117">
        <v>0</v>
      </c>
      <c r="Q155" s="117">
        <v>0</v>
      </c>
      <c r="R155" s="117">
        <v>0</v>
      </c>
      <c r="S155" s="117">
        <v>0</v>
      </c>
    </row>
    <row r="156" spans="1:19"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6" t="s">
        <v>90</v>
      </c>
      <c r="D177" s="317"/>
      <c r="E177" s="317"/>
      <c r="F177" s="317"/>
      <c r="G177" s="317"/>
      <c r="H177" s="318"/>
      <c r="I177" s="412"/>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6" t="s">
        <v>591</v>
      </c>
      <c r="D197" s="317"/>
      <c r="E197" s="317"/>
      <c r="F197" s="317"/>
      <c r="G197" s="317"/>
      <c r="H197" s="318"/>
      <c r="I197" s="412"/>
      <c r="J197" s="263">
        <f t="shared" si="4"/>
        <v>51</v>
      </c>
      <c r="K197" s="264" t="str">
        <f t="shared" si="5"/>
        <v/>
      </c>
      <c r="L197" s="117">
        <v>0</v>
      </c>
      <c r="M197" s="117">
        <v>0</v>
      </c>
      <c r="N197" s="117">
        <v>51</v>
      </c>
      <c r="O197" s="117">
        <v>0</v>
      </c>
      <c r="P197" s="117">
        <v>0</v>
      </c>
      <c r="Q197" s="117">
        <v>0</v>
      </c>
      <c r="R197" s="117">
        <v>0</v>
      </c>
      <c r="S197" s="117">
        <v>0</v>
      </c>
    </row>
    <row r="198" spans="1:19"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6" t="s">
        <v>111</v>
      </c>
      <c r="D201" s="317"/>
      <c r="E201" s="317"/>
      <c r="F201" s="317"/>
      <c r="G201" s="317"/>
      <c r="H201" s="318"/>
      <c r="I201" s="412"/>
      <c r="J201" s="263">
        <f t="shared" si="4"/>
        <v>78</v>
      </c>
      <c r="K201" s="264" t="str">
        <f t="shared" si="5"/>
        <v/>
      </c>
      <c r="L201" s="117">
        <v>0</v>
      </c>
      <c r="M201" s="117">
        <v>78</v>
      </c>
      <c r="N201" s="117">
        <v>0</v>
      </c>
      <c r="O201" s="117">
        <v>0</v>
      </c>
      <c r="P201" s="117">
        <v>0</v>
      </c>
      <c r="Q201" s="117">
        <v>0</v>
      </c>
      <c r="R201" s="117">
        <v>0</v>
      </c>
      <c r="S201" s="117">
        <v>0</v>
      </c>
    </row>
    <row r="202" spans="1:19"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6" t="s">
        <v>639</v>
      </c>
      <c r="D209" s="317"/>
      <c r="E209" s="317"/>
      <c r="F209" s="317"/>
      <c r="G209" s="317"/>
      <c r="H209" s="318"/>
      <c r="I209" s="412"/>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6" t="s">
        <v>596</v>
      </c>
      <c r="D210" s="317"/>
      <c r="E210" s="317"/>
      <c r="F210" s="317"/>
      <c r="G210" s="317"/>
      <c r="H210" s="318"/>
      <c r="I210" s="412"/>
      <c r="J210" s="263">
        <f t="shared" si="6"/>
        <v>37</v>
      </c>
      <c r="K210" s="264" t="str">
        <f t="shared" si="7"/>
        <v/>
      </c>
      <c r="L210" s="117">
        <v>0</v>
      </c>
      <c r="M210" s="117">
        <v>0</v>
      </c>
      <c r="N210" s="117">
        <v>0</v>
      </c>
      <c r="O210" s="117">
        <v>0</v>
      </c>
      <c r="P210" s="117">
        <v>0</v>
      </c>
      <c r="Q210" s="117">
        <v>0</v>
      </c>
      <c r="R210" s="117">
        <v>37</v>
      </c>
      <c r="S210" s="117">
        <v>0</v>
      </c>
    </row>
    <row r="211" spans="1:19"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1043</v>
      </c>
      <c r="M226" s="66" t="s">
        <v>1048</v>
      </c>
      <c r="N226" s="66" t="s">
        <v>1052</v>
      </c>
      <c r="O226" s="66" t="s">
        <v>1053</v>
      </c>
      <c r="P226" s="66" t="s">
        <v>1056</v>
      </c>
      <c r="Q226" s="66" t="s">
        <v>1057</v>
      </c>
      <c r="R226" s="66" t="s">
        <v>1059</v>
      </c>
      <c r="S226" s="66" t="s">
        <v>1062</v>
      </c>
      <c r="T226" s="8"/>
      <c r="U226" s="8"/>
      <c r="V226" s="8"/>
    </row>
    <row r="227" spans="1:22" ht="20.25" customHeight="1">
      <c r="A227" s="243"/>
      <c r="B227" s="1"/>
      <c r="C227" s="3"/>
      <c r="D227" s="3"/>
      <c r="F227" s="3"/>
      <c r="G227" s="3"/>
      <c r="H227" s="287"/>
      <c r="I227" s="67" t="s">
        <v>36</v>
      </c>
      <c r="J227" s="68"/>
      <c r="K227" s="79"/>
      <c r="L227" s="70" t="s">
        <v>1044</v>
      </c>
      <c r="M227" s="70" t="s">
        <v>1049</v>
      </c>
      <c r="N227" s="70" t="s">
        <v>1049</v>
      </c>
      <c r="O227" s="70" t="s">
        <v>1044</v>
      </c>
      <c r="P227" s="70" t="s">
        <v>1044</v>
      </c>
      <c r="Q227" s="70" t="s">
        <v>1044</v>
      </c>
      <c r="R227" s="70" t="s">
        <v>1044</v>
      </c>
      <c r="S227" s="70" t="s">
        <v>1044</v>
      </c>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1043</v>
      </c>
      <c r="M234" s="66" t="s">
        <v>1048</v>
      </c>
      <c r="N234" s="66" t="s">
        <v>1052</v>
      </c>
      <c r="O234" s="66" t="s">
        <v>1053</v>
      </c>
      <c r="P234" s="66" t="s">
        <v>1056</v>
      </c>
      <c r="Q234" s="66" t="s">
        <v>1057</v>
      </c>
      <c r="R234" s="66" t="s">
        <v>1059</v>
      </c>
      <c r="S234" s="66" t="s">
        <v>1062</v>
      </c>
      <c r="T234" s="8"/>
      <c r="U234" s="8"/>
      <c r="V234" s="8"/>
    </row>
    <row r="235" spans="1:22" ht="20.25" customHeight="1">
      <c r="A235" s="247" t="s">
        <v>629</v>
      </c>
      <c r="B235" s="1"/>
      <c r="C235" s="3"/>
      <c r="D235" s="3"/>
      <c r="F235" s="3"/>
      <c r="G235" s="3"/>
      <c r="H235" s="287"/>
      <c r="I235" s="67" t="s">
        <v>36</v>
      </c>
      <c r="J235" s="68"/>
      <c r="K235" s="79"/>
      <c r="L235" s="70" t="s">
        <v>1044</v>
      </c>
      <c r="M235" s="70" t="s">
        <v>1049</v>
      </c>
      <c r="N235" s="70" t="s">
        <v>1049</v>
      </c>
      <c r="O235" s="70" t="s">
        <v>1044</v>
      </c>
      <c r="P235" s="70" t="s">
        <v>1044</v>
      </c>
      <c r="Q235" s="70" t="s">
        <v>1044</v>
      </c>
      <c r="R235" s="70" t="s">
        <v>1044</v>
      </c>
      <c r="S235" s="70" t="s">
        <v>1044</v>
      </c>
      <c r="T235" s="8"/>
      <c r="U235" s="8"/>
      <c r="V235" s="8"/>
    </row>
    <row r="236" spans="1:22" s="83" customFormat="1" ht="34.5" customHeight="1">
      <c r="A236" s="248" t="s">
        <v>626</v>
      </c>
      <c r="B236" s="119"/>
      <c r="C236" s="319" t="s">
        <v>128</v>
      </c>
      <c r="D236" s="320"/>
      <c r="E236" s="320"/>
      <c r="F236" s="320"/>
      <c r="G236" s="320"/>
      <c r="H236" s="321"/>
      <c r="I236" s="405" t="s">
        <v>129</v>
      </c>
      <c r="J236" s="260" t="s">
        <v>1041</v>
      </c>
      <c r="K236" s="81"/>
      <c r="L236" s="110"/>
      <c r="M236" s="127"/>
      <c r="N236" s="127"/>
      <c r="O236" s="127"/>
      <c r="P236" s="127"/>
      <c r="Q236" s="127"/>
      <c r="R236" s="127"/>
      <c r="S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c r="O237" s="129"/>
      <c r="P237" s="129"/>
      <c r="Q237" s="129"/>
      <c r="R237" s="129"/>
      <c r="S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1043</v>
      </c>
      <c r="M244" s="66" t="s">
        <v>1048</v>
      </c>
      <c r="N244" s="66" t="s">
        <v>1052</v>
      </c>
      <c r="O244" s="66" t="s">
        <v>1053</v>
      </c>
      <c r="P244" s="66" t="s">
        <v>1056</v>
      </c>
      <c r="Q244" s="66" t="s">
        <v>1057</v>
      </c>
      <c r="R244" s="66" t="s">
        <v>1059</v>
      </c>
      <c r="S244" s="66" t="s">
        <v>1062</v>
      </c>
      <c r="T244" s="8"/>
      <c r="U244" s="8"/>
      <c r="V244" s="8"/>
    </row>
    <row r="245" spans="1:22" ht="20.25" customHeight="1">
      <c r="A245" s="243"/>
      <c r="B245" s="1"/>
      <c r="C245" s="62"/>
      <c r="D245" s="3"/>
      <c r="F245" s="3"/>
      <c r="G245" s="3"/>
      <c r="H245" s="287"/>
      <c r="I245" s="67" t="s">
        <v>36</v>
      </c>
      <c r="J245" s="68"/>
      <c r="K245" s="79"/>
      <c r="L245" s="70" t="s">
        <v>1044</v>
      </c>
      <c r="M245" s="70" t="s">
        <v>1049</v>
      </c>
      <c r="N245" s="70" t="s">
        <v>1049</v>
      </c>
      <c r="O245" s="70" t="s">
        <v>1044</v>
      </c>
      <c r="P245" s="70" t="s">
        <v>1044</v>
      </c>
      <c r="Q245" s="70" t="s">
        <v>1044</v>
      </c>
      <c r="R245" s="70" t="s">
        <v>1044</v>
      </c>
      <c r="S245" s="70" t="s">
        <v>1044</v>
      </c>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1043</v>
      </c>
      <c r="M253" s="66" t="s">
        <v>1048</v>
      </c>
      <c r="N253" s="66" t="s">
        <v>1052</v>
      </c>
      <c r="O253" s="66" t="s">
        <v>1053</v>
      </c>
      <c r="P253" s="66" t="s">
        <v>1056</v>
      </c>
      <c r="Q253" s="66" t="s">
        <v>1057</v>
      </c>
      <c r="R253" s="66" t="s">
        <v>1059</v>
      </c>
      <c r="S253" s="66" t="s">
        <v>1062</v>
      </c>
      <c r="T253" s="8"/>
      <c r="U253" s="8"/>
      <c r="V253" s="8"/>
    </row>
    <row r="254" spans="1:22">
      <c r="A254" s="243"/>
      <c r="B254" s="1"/>
      <c r="C254" s="62"/>
      <c r="D254" s="3"/>
      <c r="F254" s="3"/>
      <c r="G254" s="3"/>
      <c r="H254" s="287"/>
      <c r="I254" s="67" t="s">
        <v>36</v>
      </c>
      <c r="J254" s="68"/>
      <c r="K254" s="79"/>
      <c r="L254" s="70" t="s">
        <v>1044</v>
      </c>
      <c r="M254" s="137" t="s">
        <v>1049</v>
      </c>
      <c r="N254" s="137" t="s">
        <v>1049</v>
      </c>
      <c r="O254" s="137" t="s">
        <v>1044</v>
      </c>
      <c r="P254" s="137" t="s">
        <v>1044</v>
      </c>
      <c r="Q254" s="137" t="s">
        <v>1044</v>
      </c>
      <c r="R254" s="137" t="s">
        <v>1044</v>
      </c>
      <c r="S254" s="137" t="s">
        <v>1044</v>
      </c>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row>
    <row r="257" spans="1:22" s="83" customFormat="1" ht="56.1" customHeight="1">
      <c r="A257" s="244" t="s">
        <v>634</v>
      </c>
      <c r="B257" s="119"/>
      <c r="C257" s="319" t="s">
        <v>142</v>
      </c>
      <c r="D257" s="320"/>
      <c r="E257" s="320"/>
      <c r="F257" s="320"/>
      <c r="G257" s="320"/>
      <c r="H257" s="321"/>
      <c r="I257" s="138" t="s">
        <v>143</v>
      </c>
      <c r="J257" s="260" t="s">
        <v>1041</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1043</v>
      </c>
      <c r="M263" s="66" t="s">
        <v>1048</v>
      </c>
      <c r="N263" s="66" t="s">
        <v>1052</v>
      </c>
      <c r="O263" s="66" t="s">
        <v>1053</v>
      </c>
      <c r="P263" s="66" t="s">
        <v>1056</v>
      </c>
      <c r="Q263" s="66" t="s">
        <v>1057</v>
      </c>
      <c r="R263" s="66" t="s">
        <v>1059</v>
      </c>
      <c r="S263" s="66" t="s">
        <v>1062</v>
      </c>
      <c r="T263" s="8"/>
      <c r="U263" s="8"/>
      <c r="V263" s="8"/>
    </row>
    <row r="264" spans="1:22" ht="20.25" customHeight="1">
      <c r="A264" s="243"/>
      <c r="B264" s="1"/>
      <c r="C264" s="62"/>
      <c r="D264" s="3"/>
      <c r="F264" s="3"/>
      <c r="G264" s="3"/>
      <c r="H264" s="287"/>
      <c r="I264" s="67" t="s">
        <v>36</v>
      </c>
      <c r="J264" s="68"/>
      <c r="K264" s="79"/>
      <c r="L264" s="70" t="s">
        <v>1044</v>
      </c>
      <c r="M264" s="70" t="s">
        <v>1049</v>
      </c>
      <c r="N264" s="70" t="s">
        <v>1049</v>
      </c>
      <c r="O264" s="70" t="s">
        <v>1044</v>
      </c>
      <c r="P264" s="70" t="s">
        <v>1044</v>
      </c>
      <c r="Q264" s="70" t="s">
        <v>1044</v>
      </c>
      <c r="R264" s="70" t="s">
        <v>1044</v>
      </c>
      <c r="S264" s="70" t="s">
        <v>1044</v>
      </c>
      <c r="T264" s="8"/>
      <c r="U264" s="8"/>
      <c r="V264" s="8"/>
    </row>
    <row r="265" spans="1:22" s="83" customFormat="1" ht="34.5" customHeight="1">
      <c r="A265" s="244" t="s">
        <v>723</v>
      </c>
      <c r="B265" s="84"/>
      <c r="C265" s="370" t="s">
        <v>145</v>
      </c>
      <c r="D265" s="373"/>
      <c r="E265" s="373"/>
      <c r="F265" s="373"/>
      <c r="G265" s="370" t="s">
        <v>146</v>
      </c>
      <c r="H265" s="370"/>
      <c r="I265" s="402" t="s">
        <v>147</v>
      </c>
      <c r="J265" s="266">
        <v>32</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3"/>
      <c r="D266" s="373"/>
      <c r="E266" s="373"/>
      <c r="F266" s="373"/>
      <c r="G266" s="370" t="s">
        <v>148</v>
      </c>
      <c r="H266" s="370"/>
      <c r="I266" s="403"/>
      <c r="J266" s="267">
        <v>9.6</v>
      </c>
      <c r="K266" s="81" t="str">
        <f t="shared" si="8"/>
        <v/>
      </c>
      <c r="L266" s="144"/>
      <c r="M266" s="144"/>
      <c r="N266" s="144"/>
      <c r="O266" s="144"/>
      <c r="P266" s="144"/>
      <c r="Q266" s="144"/>
      <c r="R266" s="144"/>
      <c r="S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c r="R267" s="141"/>
      <c r="S267" s="141"/>
    </row>
    <row r="268" spans="1:22" s="83" customFormat="1" ht="34.5" customHeight="1">
      <c r="A268" s="244" t="s">
        <v>724</v>
      </c>
      <c r="B268" s="84"/>
      <c r="C268" s="373"/>
      <c r="D268" s="373"/>
      <c r="E268" s="373"/>
      <c r="F268" s="373"/>
      <c r="G268" s="370" t="s">
        <v>148</v>
      </c>
      <c r="H268" s="370"/>
      <c r="I268" s="403"/>
      <c r="J268" s="267">
        <v>1.2</v>
      </c>
      <c r="K268" s="81" t="str">
        <f t="shared" si="8"/>
        <v/>
      </c>
      <c r="L268" s="144"/>
      <c r="M268" s="144"/>
      <c r="N268" s="144"/>
      <c r="O268" s="144"/>
      <c r="P268" s="144"/>
      <c r="Q268" s="144"/>
      <c r="R268" s="144"/>
      <c r="S268" s="144"/>
    </row>
    <row r="269" spans="1:22" s="83" customFormat="1" ht="34.5" customHeight="1">
      <c r="A269" s="249" t="s">
        <v>725</v>
      </c>
      <c r="B269" s="120"/>
      <c r="C269" s="370" t="s">
        <v>150</v>
      </c>
      <c r="D269" s="370"/>
      <c r="E269" s="370"/>
      <c r="F269" s="370"/>
      <c r="G269" s="370" t="s">
        <v>146</v>
      </c>
      <c r="H269" s="370"/>
      <c r="I269" s="403"/>
      <c r="J269" s="266">
        <f t="shared" ref="J269:J284" si="9">IF(SUM(L269:S269)=0,IF(COUNTIF(L269:S269,"未確認")&gt;0,"未確認",IF(COUNTIF(L269:S269,"~*")&gt;0,"*",SUM(L269:S269))),SUM(L269:S269))</f>
        <v>96</v>
      </c>
      <c r="K269" s="81" t="str">
        <f t="shared" si="8"/>
        <v/>
      </c>
      <c r="L269" s="147">
        <v>19</v>
      </c>
      <c r="M269" s="147">
        <v>16</v>
      </c>
      <c r="N269" s="147">
        <v>10</v>
      </c>
      <c r="O269" s="147">
        <v>14</v>
      </c>
      <c r="P269" s="147">
        <v>6</v>
      </c>
      <c r="Q269" s="147">
        <v>18</v>
      </c>
      <c r="R269" s="147">
        <v>13</v>
      </c>
      <c r="S269" s="147">
        <v>0</v>
      </c>
    </row>
    <row r="270" spans="1:22" s="83" customFormat="1" ht="34.5" customHeight="1">
      <c r="A270" s="249" t="s">
        <v>725</v>
      </c>
      <c r="B270" s="120"/>
      <c r="C270" s="370"/>
      <c r="D270" s="370"/>
      <c r="E270" s="370"/>
      <c r="F270" s="370"/>
      <c r="G270" s="370" t="s">
        <v>148</v>
      </c>
      <c r="H270" s="370"/>
      <c r="I270" s="403"/>
      <c r="J270" s="266">
        <f t="shared" si="9"/>
        <v>5.1999999999999993</v>
      </c>
      <c r="K270" s="81" t="str">
        <f t="shared" si="8"/>
        <v/>
      </c>
      <c r="L270" s="148">
        <v>0.8</v>
      </c>
      <c r="M270" s="148">
        <v>0</v>
      </c>
      <c r="N270" s="148">
        <v>0</v>
      </c>
      <c r="O270" s="148">
        <v>0</v>
      </c>
      <c r="P270" s="148">
        <v>1</v>
      </c>
      <c r="Q270" s="148">
        <v>1</v>
      </c>
      <c r="R270" s="148">
        <v>2.4</v>
      </c>
      <c r="S270" s="148">
        <v>0</v>
      </c>
    </row>
    <row r="271" spans="1:22" s="83" customFormat="1" ht="34.5" customHeight="1">
      <c r="A271" s="249" t="s">
        <v>726</v>
      </c>
      <c r="B271" s="120"/>
      <c r="C271" s="370" t="s">
        <v>151</v>
      </c>
      <c r="D271" s="371"/>
      <c r="E271" s="371"/>
      <c r="F271" s="371"/>
      <c r="G271" s="370" t="s">
        <v>146</v>
      </c>
      <c r="H271" s="370"/>
      <c r="I271" s="403"/>
      <c r="J271" s="266">
        <f t="shared" si="9"/>
        <v>12</v>
      </c>
      <c r="K271" s="81" t="str">
        <f t="shared" si="8"/>
        <v/>
      </c>
      <c r="L271" s="147">
        <v>2</v>
      </c>
      <c r="M271" s="147">
        <v>1</v>
      </c>
      <c r="N271" s="147">
        <v>2</v>
      </c>
      <c r="O271" s="147">
        <v>3</v>
      </c>
      <c r="P271" s="147">
        <v>2</v>
      </c>
      <c r="Q271" s="147">
        <v>2</v>
      </c>
      <c r="R271" s="147">
        <v>0</v>
      </c>
      <c r="S271" s="147">
        <v>0</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c r="M272" s="148">
        <v>0</v>
      </c>
      <c r="N272" s="148">
        <v>0</v>
      </c>
      <c r="O272" s="148">
        <v>0</v>
      </c>
      <c r="P272" s="148">
        <v>0</v>
      </c>
      <c r="Q272" s="148">
        <v>0</v>
      </c>
      <c r="R272" s="148">
        <v>0</v>
      </c>
      <c r="S272" s="148">
        <v>0</v>
      </c>
    </row>
    <row r="273" spans="1:19" s="83" customFormat="1" ht="34.5" customHeight="1">
      <c r="A273" s="249" t="s">
        <v>727</v>
      </c>
      <c r="B273" s="120"/>
      <c r="C273" s="370" t="s">
        <v>152</v>
      </c>
      <c r="D273" s="371"/>
      <c r="E273" s="371"/>
      <c r="F273" s="371"/>
      <c r="G273" s="370" t="s">
        <v>146</v>
      </c>
      <c r="H273" s="370"/>
      <c r="I273" s="403"/>
      <c r="J273" s="266">
        <f t="shared" si="9"/>
        <v>10</v>
      </c>
      <c r="K273" s="81" t="str">
        <f t="shared" si="8"/>
        <v/>
      </c>
      <c r="L273" s="147">
        <v>1</v>
      </c>
      <c r="M273" s="147">
        <v>1</v>
      </c>
      <c r="N273" s="147">
        <v>4</v>
      </c>
      <c r="O273" s="147">
        <v>2</v>
      </c>
      <c r="P273" s="147">
        <v>1</v>
      </c>
      <c r="Q273" s="147">
        <v>1</v>
      </c>
      <c r="R273" s="147">
        <v>0</v>
      </c>
      <c r="S273" s="147">
        <v>0</v>
      </c>
    </row>
    <row r="274" spans="1:19" s="83" customFormat="1" ht="34.5" customHeight="1">
      <c r="A274" s="249" t="s">
        <v>727</v>
      </c>
      <c r="B274" s="120"/>
      <c r="C274" s="371"/>
      <c r="D274" s="371"/>
      <c r="E274" s="371"/>
      <c r="F274" s="371"/>
      <c r="G274" s="370" t="s">
        <v>148</v>
      </c>
      <c r="H274" s="370"/>
      <c r="I274" s="403"/>
      <c r="J274" s="266">
        <f t="shared" si="9"/>
        <v>7.9</v>
      </c>
      <c r="K274" s="81" t="str">
        <f t="shared" si="8"/>
        <v/>
      </c>
      <c r="L274" s="148">
        <v>1.5</v>
      </c>
      <c r="M274" s="148">
        <v>1</v>
      </c>
      <c r="N274" s="148">
        <v>2</v>
      </c>
      <c r="O274" s="148">
        <v>0</v>
      </c>
      <c r="P274" s="148">
        <v>0.8</v>
      </c>
      <c r="Q274" s="148">
        <v>1</v>
      </c>
      <c r="R274" s="148">
        <v>1.6</v>
      </c>
      <c r="S274" s="148">
        <v>0</v>
      </c>
    </row>
    <row r="275" spans="1:19" s="83" customFormat="1" ht="34.5" customHeight="1">
      <c r="A275" s="249" t="s">
        <v>728</v>
      </c>
      <c r="B275" s="120"/>
      <c r="C275" s="370" t="s">
        <v>153</v>
      </c>
      <c r="D275" s="371"/>
      <c r="E275" s="371"/>
      <c r="F275" s="371"/>
      <c r="G275" s="370" t="s">
        <v>146</v>
      </c>
      <c r="H275" s="370"/>
      <c r="I275" s="403"/>
      <c r="J275" s="266">
        <f t="shared" si="9"/>
        <v>8</v>
      </c>
      <c r="K275" s="81" t="str">
        <f t="shared" si="8"/>
        <v/>
      </c>
      <c r="L275" s="147">
        <v>0</v>
      </c>
      <c r="M275" s="147">
        <v>0</v>
      </c>
      <c r="N275" s="147">
        <v>0</v>
      </c>
      <c r="O275" s="147">
        <v>0</v>
      </c>
      <c r="P275" s="147">
        <v>8</v>
      </c>
      <c r="Q275" s="147">
        <v>0</v>
      </c>
      <c r="R275" s="147">
        <v>0</v>
      </c>
      <c r="S275" s="147">
        <v>0</v>
      </c>
    </row>
    <row r="276" spans="1:19" s="83" customFormat="1" ht="34.5" customHeight="1">
      <c r="A276" s="249" t="s">
        <v>728</v>
      </c>
      <c r="B276" s="84"/>
      <c r="C276" s="371"/>
      <c r="D276" s="371"/>
      <c r="E276" s="371"/>
      <c r="F276" s="371"/>
      <c r="G276" s="370" t="s">
        <v>148</v>
      </c>
      <c r="H276" s="370"/>
      <c r="I276" s="403"/>
      <c r="J276" s="266">
        <f t="shared" si="9"/>
        <v>1.6</v>
      </c>
      <c r="K276" s="81" t="str">
        <f t="shared" si="8"/>
        <v/>
      </c>
      <c r="L276" s="148">
        <v>0</v>
      </c>
      <c r="M276" s="148">
        <v>0</v>
      </c>
      <c r="N276" s="148">
        <v>0</v>
      </c>
      <c r="O276" s="148">
        <v>0</v>
      </c>
      <c r="P276" s="148">
        <v>1.6</v>
      </c>
      <c r="Q276" s="148">
        <v>0</v>
      </c>
      <c r="R276" s="148">
        <v>0</v>
      </c>
      <c r="S276" s="148">
        <v>0</v>
      </c>
    </row>
    <row r="277" spans="1:19" s="83" customFormat="1" ht="34.5" customHeight="1">
      <c r="A277" s="249" t="s">
        <v>729</v>
      </c>
      <c r="B277" s="84"/>
      <c r="C277" s="370" t="s">
        <v>154</v>
      </c>
      <c r="D277" s="371"/>
      <c r="E277" s="371"/>
      <c r="F277" s="371"/>
      <c r="G277" s="370" t="s">
        <v>146</v>
      </c>
      <c r="H277" s="370"/>
      <c r="I277" s="403"/>
      <c r="J277" s="266">
        <f t="shared" si="9"/>
        <v>3</v>
      </c>
      <c r="K277" s="81" t="str">
        <f t="shared" si="8"/>
        <v/>
      </c>
      <c r="L277" s="147">
        <v>0</v>
      </c>
      <c r="M277" s="147">
        <v>1</v>
      </c>
      <c r="N277" s="147">
        <v>2</v>
      </c>
      <c r="O277" s="147">
        <v>0</v>
      </c>
      <c r="P277" s="147">
        <v>0</v>
      </c>
      <c r="Q277" s="147">
        <v>0</v>
      </c>
      <c r="R277" s="147">
        <v>0</v>
      </c>
      <c r="S277" s="147">
        <v>0</v>
      </c>
    </row>
    <row r="278" spans="1:19"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0" t="s">
        <v>155</v>
      </c>
      <c r="D279" s="371"/>
      <c r="E279" s="371"/>
      <c r="F279" s="371"/>
      <c r="G279" s="370" t="s">
        <v>146</v>
      </c>
      <c r="H279" s="370"/>
      <c r="I279" s="403"/>
      <c r="J279" s="266">
        <f t="shared" si="9"/>
        <v>1</v>
      </c>
      <c r="K279" s="81" t="str">
        <f t="shared" si="8"/>
        <v/>
      </c>
      <c r="L279" s="147">
        <v>0</v>
      </c>
      <c r="M279" s="147">
        <v>0</v>
      </c>
      <c r="N279" s="147">
        <v>1</v>
      </c>
      <c r="O279" s="147">
        <v>0</v>
      </c>
      <c r="P279" s="147">
        <v>0</v>
      </c>
      <c r="Q279" s="147">
        <v>0</v>
      </c>
      <c r="R279" s="147">
        <v>0</v>
      </c>
      <c r="S279" s="147">
        <v>0</v>
      </c>
    </row>
    <row r="280" spans="1:19"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0" t="s">
        <v>157</v>
      </c>
      <c r="D283" s="371"/>
      <c r="E283" s="371"/>
      <c r="F283" s="371"/>
      <c r="G283" s="370" t="s">
        <v>146</v>
      </c>
      <c r="H283" s="370"/>
      <c r="I283" s="403"/>
      <c r="J283" s="266">
        <f t="shared" si="9"/>
        <v>5</v>
      </c>
      <c r="K283" s="81" t="str">
        <f t="shared" si="8"/>
        <v/>
      </c>
      <c r="L283" s="147">
        <v>2</v>
      </c>
      <c r="M283" s="147">
        <v>0</v>
      </c>
      <c r="N283" s="147">
        <v>0</v>
      </c>
      <c r="O283" s="147">
        <v>1</v>
      </c>
      <c r="P283" s="147">
        <v>1</v>
      </c>
      <c r="Q283" s="147">
        <v>1</v>
      </c>
      <c r="R283" s="147">
        <v>0</v>
      </c>
      <c r="S283" s="147">
        <v>0</v>
      </c>
    </row>
    <row r="284" spans="1:19"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0" t="s">
        <v>158</v>
      </c>
      <c r="D285" s="373"/>
      <c r="E285" s="373"/>
      <c r="F285" s="373"/>
      <c r="G285" s="370" t="s">
        <v>146</v>
      </c>
      <c r="H285" s="370"/>
      <c r="I285" s="403"/>
      <c r="J285" s="266">
        <v>9</v>
      </c>
      <c r="K285" s="81" t="str">
        <f t="shared" si="8"/>
        <v/>
      </c>
      <c r="L285" s="141"/>
      <c r="M285" s="141"/>
      <c r="N285" s="141"/>
      <c r="O285" s="141"/>
      <c r="P285" s="141"/>
      <c r="Q285" s="141"/>
      <c r="R285" s="141"/>
      <c r="S285" s="141"/>
    </row>
    <row r="286" spans="1:19"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row>
    <row r="287" spans="1:19" s="83" customFormat="1" ht="34.5" customHeight="1">
      <c r="A287" s="244" t="s">
        <v>734</v>
      </c>
      <c r="B287" s="84"/>
      <c r="C287" s="370" t="s">
        <v>159</v>
      </c>
      <c r="D287" s="373"/>
      <c r="E287" s="373"/>
      <c r="F287" s="373"/>
      <c r="G287" s="370" t="s">
        <v>146</v>
      </c>
      <c r="H287" s="370"/>
      <c r="I287" s="403"/>
      <c r="J287" s="266">
        <v>14</v>
      </c>
      <c r="K287" s="81" t="str">
        <f t="shared" si="8"/>
        <v/>
      </c>
      <c r="L287" s="141"/>
      <c r="M287" s="141"/>
      <c r="N287" s="141"/>
      <c r="O287" s="141"/>
      <c r="P287" s="141"/>
      <c r="Q287" s="141"/>
      <c r="R287" s="141"/>
      <c r="S287" s="141"/>
    </row>
    <row r="288" spans="1:19"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c r="S288" s="144"/>
    </row>
    <row r="289" spans="1:22" s="83" customFormat="1" ht="34.5" customHeight="1">
      <c r="A289" s="249" t="s">
        <v>735</v>
      </c>
      <c r="B289" s="84"/>
      <c r="C289" s="370" t="s">
        <v>160</v>
      </c>
      <c r="D289" s="371"/>
      <c r="E289" s="371"/>
      <c r="F289" s="371"/>
      <c r="G289" s="370" t="s">
        <v>146</v>
      </c>
      <c r="H289" s="370"/>
      <c r="I289" s="403"/>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1"/>
      <c r="D290" s="371"/>
      <c r="E290" s="371"/>
      <c r="F290" s="371"/>
      <c r="G290" s="370" t="s">
        <v>148</v>
      </c>
      <c r="H290" s="370"/>
      <c r="I290" s="403"/>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0" t="s">
        <v>161</v>
      </c>
      <c r="D291" s="373"/>
      <c r="E291" s="373"/>
      <c r="F291" s="373"/>
      <c r="G291" s="370" t="s">
        <v>146</v>
      </c>
      <c r="H291" s="370"/>
      <c r="I291" s="403"/>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3"/>
      <c r="D292" s="373"/>
      <c r="E292" s="373"/>
      <c r="F292" s="373"/>
      <c r="G292" s="370" t="s">
        <v>148</v>
      </c>
      <c r="H292" s="370"/>
      <c r="I292" s="404"/>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8</v>
      </c>
      <c r="M297" s="147">
        <v>10</v>
      </c>
      <c r="N297" s="147">
        <v>15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0.9</v>
      </c>
      <c r="M298" s="148">
        <v>6.7</v>
      </c>
      <c r="N298" s="148">
        <v>0.6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5</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3.1</v>
      </c>
      <c r="N300" s="148">
        <v>0.9</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2.2000000000000002</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1048</v>
      </c>
      <c r="N322" s="66" t="s">
        <v>1052</v>
      </c>
      <c r="O322" s="66" t="s">
        <v>1053</v>
      </c>
      <c r="P322" s="66" t="s">
        <v>1056</v>
      </c>
      <c r="Q322" s="66" t="s">
        <v>1057</v>
      </c>
      <c r="R322" s="66" t="s">
        <v>1059</v>
      </c>
      <c r="S322" s="66" t="s">
        <v>1062</v>
      </c>
      <c r="T322" s="8"/>
      <c r="U322" s="8"/>
      <c r="V322" s="8"/>
    </row>
    <row r="323" spans="1:22" ht="20.25" customHeight="1">
      <c r="A323" s="243"/>
      <c r="B323" s="1"/>
      <c r="C323" s="62"/>
      <c r="D323" s="3"/>
      <c r="F323" s="3"/>
      <c r="G323" s="3"/>
      <c r="H323" s="287"/>
      <c r="I323" s="67" t="s">
        <v>36</v>
      </c>
      <c r="J323" s="68"/>
      <c r="K323" s="79"/>
      <c r="L323" s="70" t="s">
        <v>1044</v>
      </c>
      <c r="M323" s="137" t="s">
        <v>1049</v>
      </c>
      <c r="N323" s="137" t="s">
        <v>1049</v>
      </c>
      <c r="O323" s="137" t="s">
        <v>1044</v>
      </c>
      <c r="P323" s="137" t="s">
        <v>1044</v>
      </c>
      <c r="Q323" s="137" t="s">
        <v>1044</v>
      </c>
      <c r="R323" s="137" t="s">
        <v>1044</v>
      </c>
      <c r="S323" s="137" t="s">
        <v>1044</v>
      </c>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c r="R324" s="157"/>
      <c r="S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c r="Q328" s="161"/>
      <c r="R328" s="161"/>
      <c r="S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c r="S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c r="R331" s="161"/>
      <c r="S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1043</v>
      </c>
      <c r="M342" s="66" t="s">
        <v>1048</v>
      </c>
      <c r="N342" s="66" t="s">
        <v>1052</v>
      </c>
      <c r="O342" s="66" t="s">
        <v>1053</v>
      </c>
      <c r="P342" s="66" t="s">
        <v>1056</v>
      </c>
      <c r="Q342" s="66" t="s">
        <v>1057</v>
      </c>
      <c r="R342" s="66" t="s">
        <v>1059</v>
      </c>
      <c r="S342" s="66" t="s">
        <v>1062</v>
      </c>
      <c r="T342" s="8"/>
      <c r="U342" s="8"/>
      <c r="V342" s="8"/>
    </row>
    <row r="343" spans="1:22" ht="20.25" customHeight="1">
      <c r="A343" s="243"/>
      <c r="B343" s="1"/>
      <c r="C343" s="62"/>
      <c r="D343" s="3"/>
      <c r="F343" s="3"/>
      <c r="G343" s="3"/>
      <c r="H343" s="287"/>
      <c r="I343" s="67" t="s">
        <v>36</v>
      </c>
      <c r="J343" s="68"/>
      <c r="K343" s="79"/>
      <c r="L343" s="70" t="s">
        <v>1044</v>
      </c>
      <c r="M343" s="137" t="s">
        <v>1049</v>
      </c>
      <c r="N343" s="137" t="s">
        <v>1049</v>
      </c>
      <c r="O343" s="137" t="s">
        <v>1044</v>
      </c>
      <c r="P343" s="137" t="s">
        <v>1044</v>
      </c>
      <c r="Q343" s="137" t="s">
        <v>1044</v>
      </c>
      <c r="R343" s="137" t="s">
        <v>1044</v>
      </c>
      <c r="S343" s="137" t="s">
        <v>1044</v>
      </c>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c r="S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1048</v>
      </c>
      <c r="N367" s="66" t="s">
        <v>1052</v>
      </c>
      <c r="O367" s="66" t="s">
        <v>1053</v>
      </c>
      <c r="P367" s="66" t="s">
        <v>1056</v>
      </c>
      <c r="Q367" s="66" t="s">
        <v>1057</v>
      </c>
      <c r="R367" s="66" t="s">
        <v>1059</v>
      </c>
      <c r="S367" s="66" t="s">
        <v>1062</v>
      </c>
    </row>
    <row r="368" spans="1:22" s="118" customFormat="1" ht="20.25" customHeight="1">
      <c r="A368" s="243"/>
      <c r="B368" s="1"/>
      <c r="C368" s="3"/>
      <c r="D368" s="3"/>
      <c r="E368" s="3"/>
      <c r="F368" s="3"/>
      <c r="G368" s="3"/>
      <c r="H368" s="287"/>
      <c r="I368" s="67" t="s">
        <v>36</v>
      </c>
      <c r="J368" s="170"/>
      <c r="K368" s="79"/>
      <c r="L368" s="137" t="s">
        <v>1044</v>
      </c>
      <c r="M368" s="137" t="s">
        <v>1049</v>
      </c>
      <c r="N368" s="137" t="s">
        <v>1049</v>
      </c>
      <c r="O368" s="137" t="s">
        <v>1044</v>
      </c>
      <c r="P368" s="137" t="s">
        <v>1044</v>
      </c>
      <c r="Q368" s="137" t="s">
        <v>1044</v>
      </c>
      <c r="R368" s="137" t="s">
        <v>1044</v>
      </c>
      <c r="S368" s="137" t="s">
        <v>1044</v>
      </c>
    </row>
    <row r="369" spans="1:19"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row>
    <row r="370" spans="1:19"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row>
    <row r="371" spans="1:19" s="118" customFormat="1" ht="34.5" customHeight="1">
      <c r="A371" s="249" t="s">
        <v>771</v>
      </c>
      <c r="B371" s="173"/>
      <c r="C371" s="382"/>
      <c r="D371" s="383"/>
      <c r="E371" s="383"/>
      <c r="F371" s="383"/>
      <c r="G371" s="383"/>
      <c r="H371" s="384"/>
      <c r="I371" s="388"/>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row>
    <row r="373" spans="1:19"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1043</v>
      </c>
      <c r="M390" s="66" t="s">
        <v>1048</v>
      </c>
      <c r="N390" s="66" t="s">
        <v>1052</v>
      </c>
      <c r="O390" s="66" t="s">
        <v>1053</v>
      </c>
      <c r="P390" s="66" t="s">
        <v>1056</v>
      </c>
      <c r="Q390" s="66" t="s">
        <v>1057</v>
      </c>
      <c r="R390" s="66" t="s">
        <v>1059</v>
      </c>
      <c r="S390" s="66" t="s">
        <v>1062</v>
      </c>
      <c r="T390" s="8"/>
      <c r="U390" s="8"/>
      <c r="V390" s="8"/>
    </row>
    <row r="391" spans="1:22" ht="20.25" customHeight="1">
      <c r="A391" s="247" t="s">
        <v>629</v>
      </c>
      <c r="B391" s="1"/>
      <c r="C391" s="3"/>
      <c r="D391" s="3"/>
      <c r="F391" s="3"/>
      <c r="G391" s="3"/>
      <c r="H391" s="287"/>
      <c r="I391" s="67" t="s">
        <v>36</v>
      </c>
      <c r="J391" s="68"/>
      <c r="K391" s="79"/>
      <c r="L391" s="70" t="s">
        <v>1044</v>
      </c>
      <c r="M391" s="70" t="s">
        <v>1049</v>
      </c>
      <c r="N391" s="70" t="s">
        <v>1049</v>
      </c>
      <c r="O391" s="70" t="s">
        <v>1044</v>
      </c>
      <c r="P391" s="70" t="s">
        <v>1044</v>
      </c>
      <c r="Q391" s="70" t="s">
        <v>1044</v>
      </c>
      <c r="R391" s="70" t="s">
        <v>1044</v>
      </c>
      <c r="S391" s="70" t="s">
        <v>1044</v>
      </c>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IF(SUM(L392:S392)=0,IF(COUNTIF(L392:S392,"未確認")&gt;0,"未確認",IF(COUNTIF(L392:S392,"~*")&gt;0,"*",SUM(L392:S392))),SUM(L392:S392))</f>
        <v>4372</v>
      </c>
      <c r="K392" s="81" t="str">
        <f t="shared" ref="K392:K397" si="12">IF(OR(COUNTIF(L392:S392,"未確認")&gt;0,COUNTIF(L392:S392,"~*")&gt;0),"※","")</f>
        <v/>
      </c>
      <c r="L392" s="147">
        <v>857</v>
      </c>
      <c r="M392" s="147">
        <v>623</v>
      </c>
      <c r="N392" s="147">
        <v>221</v>
      </c>
      <c r="O392" s="147">
        <v>156</v>
      </c>
      <c r="P392" s="147">
        <v>1071</v>
      </c>
      <c r="Q392" s="147">
        <v>1148</v>
      </c>
      <c r="R392" s="147">
        <v>201</v>
      </c>
      <c r="S392" s="147">
        <v>95</v>
      </c>
    </row>
    <row r="393" spans="1:22" s="83" customFormat="1" ht="34.5" customHeight="1">
      <c r="A393" s="249" t="s">
        <v>773</v>
      </c>
      <c r="B393" s="84"/>
      <c r="C393" s="369"/>
      <c r="D393" s="379"/>
      <c r="E393" s="319" t="s">
        <v>224</v>
      </c>
      <c r="F393" s="320"/>
      <c r="G393" s="320"/>
      <c r="H393" s="321"/>
      <c r="I393" s="342"/>
      <c r="J393" s="140">
        <f t="shared" si="11"/>
        <v>2444</v>
      </c>
      <c r="K393" s="81" t="str">
        <f t="shared" si="12"/>
        <v/>
      </c>
      <c r="L393" s="147">
        <v>423</v>
      </c>
      <c r="M393" s="147">
        <v>609</v>
      </c>
      <c r="N393" s="147">
        <v>221</v>
      </c>
      <c r="O393" s="147">
        <v>48</v>
      </c>
      <c r="P393" s="147">
        <v>469</v>
      </c>
      <c r="Q393" s="147">
        <v>475</v>
      </c>
      <c r="R393" s="147">
        <v>104</v>
      </c>
      <c r="S393" s="147">
        <v>95</v>
      </c>
    </row>
    <row r="394" spans="1:22" s="83" customFormat="1" ht="34.5" customHeight="1">
      <c r="A394" s="250" t="s">
        <v>774</v>
      </c>
      <c r="B394" s="84"/>
      <c r="C394" s="369"/>
      <c r="D394" s="380"/>
      <c r="E394" s="319" t="s">
        <v>225</v>
      </c>
      <c r="F394" s="320"/>
      <c r="G394" s="320"/>
      <c r="H394" s="321"/>
      <c r="I394" s="342"/>
      <c r="J394" s="140">
        <f t="shared" si="11"/>
        <v>1021</v>
      </c>
      <c r="K394" s="81" t="str">
        <f t="shared" si="12"/>
        <v/>
      </c>
      <c r="L394" s="147">
        <v>284</v>
      </c>
      <c r="M394" s="147">
        <v>13</v>
      </c>
      <c r="N394" s="147">
        <v>0</v>
      </c>
      <c r="O394" s="147">
        <v>16</v>
      </c>
      <c r="P394" s="147">
        <v>513</v>
      </c>
      <c r="Q394" s="147">
        <v>98</v>
      </c>
      <c r="R394" s="147">
        <v>97</v>
      </c>
      <c r="S394" s="147">
        <v>0</v>
      </c>
    </row>
    <row r="395" spans="1:22" s="83" customFormat="1" ht="34.5" customHeight="1">
      <c r="A395" s="250" t="s">
        <v>775</v>
      </c>
      <c r="B395" s="84"/>
      <c r="C395" s="369"/>
      <c r="D395" s="381"/>
      <c r="E395" s="319" t="s">
        <v>226</v>
      </c>
      <c r="F395" s="320"/>
      <c r="G395" s="320"/>
      <c r="H395" s="321"/>
      <c r="I395" s="342"/>
      <c r="J395" s="140">
        <f t="shared" si="11"/>
        <v>907</v>
      </c>
      <c r="K395" s="81" t="str">
        <f t="shared" si="12"/>
        <v/>
      </c>
      <c r="L395" s="147">
        <v>150</v>
      </c>
      <c r="M395" s="147">
        <v>1</v>
      </c>
      <c r="N395" s="147">
        <v>0</v>
      </c>
      <c r="O395" s="147">
        <v>92</v>
      </c>
      <c r="P395" s="147">
        <v>89</v>
      </c>
      <c r="Q395" s="147">
        <v>575</v>
      </c>
      <c r="R395" s="147">
        <v>0</v>
      </c>
      <c r="S395" s="147">
        <v>0</v>
      </c>
    </row>
    <row r="396" spans="1:22" s="83" customFormat="1" ht="34.5" customHeight="1">
      <c r="A396" s="250" t="s">
        <v>776</v>
      </c>
      <c r="B396" s="1"/>
      <c r="C396" s="369"/>
      <c r="D396" s="319" t="s">
        <v>227</v>
      </c>
      <c r="E396" s="320"/>
      <c r="F396" s="320"/>
      <c r="G396" s="320"/>
      <c r="H396" s="321"/>
      <c r="I396" s="342"/>
      <c r="J396" s="140">
        <f t="shared" si="11"/>
        <v>62535</v>
      </c>
      <c r="K396" s="81" t="str">
        <f t="shared" si="12"/>
        <v/>
      </c>
      <c r="L396" s="147">
        <v>12959</v>
      </c>
      <c r="M396" s="147">
        <v>12866</v>
      </c>
      <c r="N396" s="147">
        <v>12150</v>
      </c>
      <c r="O396" s="147">
        <v>1940</v>
      </c>
      <c r="P396" s="147">
        <v>4762</v>
      </c>
      <c r="Q396" s="147">
        <v>11826</v>
      </c>
      <c r="R396" s="147">
        <v>6032</v>
      </c>
      <c r="S396" s="147">
        <v>0</v>
      </c>
    </row>
    <row r="397" spans="1:22" s="83" customFormat="1" ht="34.5" customHeight="1">
      <c r="A397" s="250" t="s">
        <v>777</v>
      </c>
      <c r="B397" s="119"/>
      <c r="C397" s="369"/>
      <c r="D397" s="319" t="s">
        <v>228</v>
      </c>
      <c r="E397" s="320"/>
      <c r="F397" s="320"/>
      <c r="G397" s="320"/>
      <c r="H397" s="321"/>
      <c r="I397" s="343"/>
      <c r="J397" s="140">
        <f t="shared" si="11"/>
        <v>4185</v>
      </c>
      <c r="K397" s="81" t="str">
        <f t="shared" si="12"/>
        <v/>
      </c>
      <c r="L397" s="147">
        <v>868</v>
      </c>
      <c r="M397" s="147">
        <v>615</v>
      </c>
      <c r="N397" s="147">
        <v>218</v>
      </c>
      <c r="O397" s="147">
        <v>142</v>
      </c>
      <c r="P397" s="147">
        <v>889</v>
      </c>
      <c r="Q397" s="147">
        <v>1162</v>
      </c>
      <c r="R397" s="147">
        <v>196</v>
      </c>
      <c r="S397" s="147">
        <v>95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1043</v>
      </c>
      <c r="M403" s="66" t="s">
        <v>1048</v>
      </c>
      <c r="N403" s="66" t="s">
        <v>1052</v>
      </c>
      <c r="O403" s="66" t="s">
        <v>1053</v>
      </c>
      <c r="P403" s="66" t="s">
        <v>1056</v>
      </c>
      <c r="Q403" s="66" t="s">
        <v>1057</v>
      </c>
      <c r="R403" s="66" t="s">
        <v>1059</v>
      </c>
      <c r="S403" s="66" t="s">
        <v>1062</v>
      </c>
      <c r="T403" s="8"/>
      <c r="U403" s="8"/>
      <c r="V403" s="8"/>
    </row>
    <row r="404" spans="1:22" ht="20.25" customHeight="1">
      <c r="A404" s="243"/>
      <c r="B404" s="1"/>
      <c r="C404" s="62"/>
      <c r="D404" s="3"/>
      <c r="F404" s="3"/>
      <c r="G404" s="3"/>
      <c r="H404" s="287"/>
      <c r="I404" s="67" t="s">
        <v>36</v>
      </c>
      <c r="J404" s="68"/>
      <c r="K404" s="79"/>
      <c r="L404" s="70" t="s">
        <v>1044</v>
      </c>
      <c r="M404" s="70" t="s">
        <v>1049</v>
      </c>
      <c r="N404" s="70" t="s">
        <v>1049</v>
      </c>
      <c r="O404" s="70" t="s">
        <v>1044</v>
      </c>
      <c r="P404" s="70" t="s">
        <v>1044</v>
      </c>
      <c r="Q404" s="70" t="s">
        <v>1044</v>
      </c>
      <c r="R404" s="70" t="s">
        <v>1044</v>
      </c>
      <c r="S404" s="70" t="s">
        <v>1044</v>
      </c>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IF(SUM(L405:S405)=0,IF(COUNTIF(L405:S405,"未確認")&gt;0,"未確認",IF(COUNTIF(L405:S405,"~*")&gt;0,"*",SUM(L405:S405))),SUM(L405:S405))</f>
        <v>4372</v>
      </c>
      <c r="K405" s="81" t="str">
        <f t="shared" ref="K405:K422" si="14">IF(OR(COUNTIF(L405:S405,"未確認")&gt;0,COUNTIF(L405:S405,"~*")&gt;0),"※","")</f>
        <v/>
      </c>
      <c r="L405" s="147">
        <v>857</v>
      </c>
      <c r="M405" s="147">
        <v>623</v>
      </c>
      <c r="N405" s="147">
        <v>221</v>
      </c>
      <c r="O405" s="147">
        <v>156</v>
      </c>
      <c r="P405" s="147">
        <v>1071</v>
      </c>
      <c r="Q405" s="147">
        <v>1148</v>
      </c>
      <c r="R405" s="147">
        <v>201</v>
      </c>
      <c r="S405" s="147">
        <v>95</v>
      </c>
    </row>
    <row r="406" spans="1:22" s="83" customFormat="1" ht="34.5" customHeight="1">
      <c r="A406" s="251" t="s">
        <v>779</v>
      </c>
      <c r="B406" s="119"/>
      <c r="C406" s="368"/>
      <c r="D406" s="374" t="s">
        <v>233</v>
      </c>
      <c r="E406" s="376" t="s">
        <v>234</v>
      </c>
      <c r="F406" s="377"/>
      <c r="G406" s="377"/>
      <c r="H406" s="378"/>
      <c r="I406" s="360"/>
      <c r="J406" s="140">
        <f t="shared" si="13"/>
        <v>873</v>
      </c>
      <c r="K406" s="81" t="str">
        <f t="shared" si="14"/>
        <v/>
      </c>
      <c r="L406" s="147">
        <v>13</v>
      </c>
      <c r="M406" s="147">
        <v>560</v>
      </c>
      <c r="N406" s="147">
        <v>221</v>
      </c>
      <c r="O406" s="147">
        <v>14</v>
      </c>
      <c r="P406" s="147">
        <v>7</v>
      </c>
      <c r="Q406" s="147">
        <v>10</v>
      </c>
      <c r="R406" s="147">
        <v>48</v>
      </c>
      <c r="S406" s="147">
        <v>0</v>
      </c>
    </row>
    <row r="407" spans="1:22" s="83" customFormat="1" ht="34.5" customHeight="1">
      <c r="A407" s="251" t="s">
        <v>780</v>
      </c>
      <c r="B407" s="119"/>
      <c r="C407" s="368"/>
      <c r="D407" s="368"/>
      <c r="E407" s="319" t="s">
        <v>235</v>
      </c>
      <c r="F407" s="320"/>
      <c r="G407" s="320"/>
      <c r="H407" s="321"/>
      <c r="I407" s="360"/>
      <c r="J407" s="140">
        <f t="shared" si="13"/>
        <v>3028</v>
      </c>
      <c r="K407" s="81" t="str">
        <f t="shared" si="14"/>
        <v/>
      </c>
      <c r="L407" s="147">
        <v>767</v>
      </c>
      <c r="M407" s="147">
        <v>60</v>
      </c>
      <c r="N407" s="147">
        <v>0</v>
      </c>
      <c r="O407" s="147">
        <v>103</v>
      </c>
      <c r="P407" s="147">
        <v>817</v>
      </c>
      <c r="Q407" s="147">
        <v>1080</v>
      </c>
      <c r="R407" s="147">
        <v>106</v>
      </c>
      <c r="S407" s="147">
        <v>95</v>
      </c>
    </row>
    <row r="408" spans="1:22" s="83" customFormat="1" ht="34.5" customHeight="1">
      <c r="A408" s="251" t="s">
        <v>781</v>
      </c>
      <c r="B408" s="119"/>
      <c r="C408" s="368"/>
      <c r="D408" s="368"/>
      <c r="E408" s="319" t="s">
        <v>236</v>
      </c>
      <c r="F408" s="320"/>
      <c r="G408" s="320"/>
      <c r="H408" s="321"/>
      <c r="I408" s="360"/>
      <c r="J408" s="140">
        <f t="shared" si="13"/>
        <v>148</v>
      </c>
      <c r="K408" s="81" t="str">
        <f t="shared" si="14"/>
        <v/>
      </c>
      <c r="L408" s="147">
        <v>47</v>
      </c>
      <c r="M408" s="147">
        <v>2</v>
      </c>
      <c r="N408" s="147">
        <v>0</v>
      </c>
      <c r="O408" s="147">
        <v>33</v>
      </c>
      <c r="P408" s="147">
        <v>0</v>
      </c>
      <c r="Q408" s="147">
        <v>21</v>
      </c>
      <c r="R408" s="147">
        <v>45</v>
      </c>
      <c r="S408" s="147">
        <v>0</v>
      </c>
    </row>
    <row r="409" spans="1:22" s="83" customFormat="1" ht="34.5" customHeight="1">
      <c r="A409" s="251" t="s">
        <v>782</v>
      </c>
      <c r="B409" s="119"/>
      <c r="C409" s="368"/>
      <c r="D409" s="368"/>
      <c r="E409" s="316" t="s">
        <v>986</v>
      </c>
      <c r="F409" s="317"/>
      <c r="G409" s="317"/>
      <c r="H409" s="318"/>
      <c r="I409" s="360"/>
      <c r="J409" s="140">
        <f t="shared" si="13"/>
        <v>76</v>
      </c>
      <c r="K409" s="81" t="str">
        <f t="shared" si="14"/>
        <v/>
      </c>
      <c r="L409" s="147">
        <v>30</v>
      </c>
      <c r="M409" s="147">
        <v>1</v>
      </c>
      <c r="N409" s="147">
        <v>0</v>
      </c>
      <c r="O409" s="147">
        <v>6</v>
      </c>
      <c r="P409" s="147">
        <v>0</v>
      </c>
      <c r="Q409" s="147">
        <v>37</v>
      </c>
      <c r="R409" s="147">
        <v>2</v>
      </c>
      <c r="S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8"/>
      <c r="D411" s="368"/>
      <c r="E411" s="319" t="s">
        <v>238</v>
      </c>
      <c r="F411" s="320"/>
      <c r="G411" s="320"/>
      <c r="H411" s="321"/>
      <c r="I411" s="360"/>
      <c r="J411" s="140">
        <f t="shared" si="13"/>
        <v>240</v>
      </c>
      <c r="K411" s="81" t="str">
        <f t="shared" si="14"/>
        <v/>
      </c>
      <c r="L411" s="147">
        <v>0</v>
      </c>
      <c r="M411" s="147">
        <v>0</v>
      </c>
      <c r="N411" s="147">
        <v>0</v>
      </c>
      <c r="O411" s="147">
        <v>0</v>
      </c>
      <c r="P411" s="147">
        <v>240</v>
      </c>
      <c r="Q411" s="147">
        <v>0</v>
      </c>
      <c r="R411" s="147">
        <v>0</v>
      </c>
      <c r="S411" s="147">
        <v>0</v>
      </c>
    </row>
    <row r="412" spans="1:22" s="83" customFormat="1" ht="34.5" customHeight="1">
      <c r="A412" s="251" t="s">
        <v>785</v>
      </c>
      <c r="B412" s="119"/>
      <c r="C412" s="368"/>
      <c r="D412" s="375"/>
      <c r="E412" s="333" t="s">
        <v>166</v>
      </c>
      <c r="F412" s="334"/>
      <c r="G412" s="334"/>
      <c r="H412" s="335"/>
      <c r="I412" s="360"/>
      <c r="J412" s="140">
        <f t="shared" si="13"/>
        <v>7</v>
      </c>
      <c r="K412" s="81" t="str">
        <f t="shared" si="14"/>
        <v/>
      </c>
      <c r="L412" s="147">
        <v>0</v>
      </c>
      <c r="M412" s="147">
        <v>0</v>
      </c>
      <c r="N412" s="147">
        <v>0</v>
      </c>
      <c r="O412" s="147">
        <v>0</v>
      </c>
      <c r="P412" s="147">
        <v>7</v>
      </c>
      <c r="Q412" s="147">
        <v>0</v>
      </c>
      <c r="R412" s="147">
        <v>0</v>
      </c>
      <c r="S412" s="147">
        <v>0</v>
      </c>
    </row>
    <row r="413" spans="1:22" s="83" customFormat="1" ht="34.5" customHeight="1">
      <c r="A413" s="251" t="s">
        <v>786</v>
      </c>
      <c r="B413" s="119"/>
      <c r="C413" s="368"/>
      <c r="D413" s="319" t="s">
        <v>251</v>
      </c>
      <c r="E413" s="320"/>
      <c r="F413" s="320"/>
      <c r="G413" s="320"/>
      <c r="H413" s="321"/>
      <c r="I413" s="360"/>
      <c r="J413" s="140">
        <f t="shared" si="13"/>
        <v>4146</v>
      </c>
      <c r="K413" s="81" t="str">
        <f t="shared" si="14"/>
        <v/>
      </c>
      <c r="L413" s="147">
        <v>868</v>
      </c>
      <c r="M413" s="147">
        <v>576</v>
      </c>
      <c r="N413" s="147">
        <v>218</v>
      </c>
      <c r="O413" s="147">
        <v>142</v>
      </c>
      <c r="P413" s="147">
        <v>889</v>
      </c>
      <c r="Q413" s="147">
        <v>1162</v>
      </c>
      <c r="R413" s="147">
        <v>196</v>
      </c>
      <c r="S413" s="147">
        <v>95</v>
      </c>
    </row>
    <row r="414" spans="1:22" s="83" customFormat="1" ht="34.5" customHeight="1">
      <c r="A414" s="251" t="s">
        <v>787</v>
      </c>
      <c r="B414" s="119"/>
      <c r="C414" s="368"/>
      <c r="D414" s="374" t="s">
        <v>240</v>
      </c>
      <c r="E414" s="376" t="s">
        <v>241</v>
      </c>
      <c r="F414" s="377"/>
      <c r="G414" s="377"/>
      <c r="H414" s="378"/>
      <c r="I414" s="360"/>
      <c r="J414" s="140">
        <f t="shared" si="13"/>
        <v>839</v>
      </c>
      <c r="K414" s="81" t="str">
        <f t="shared" si="14"/>
        <v/>
      </c>
      <c r="L414" s="147">
        <v>404</v>
      </c>
      <c r="M414" s="147">
        <v>8</v>
      </c>
      <c r="N414" s="147">
        <v>13</v>
      </c>
      <c r="O414" s="147">
        <v>51</v>
      </c>
      <c r="P414" s="147">
        <v>44</v>
      </c>
      <c r="Q414" s="147">
        <v>318</v>
      </c>
      <c r="R414" s="147">
        <v>1</v>
      </c>
      <c r="S414" s="147">
        <v>0</v>
      </c>
    </row>
    <row r="415" spans="1:22" s="83" customFormat="1" ht="34.5" customHeight="1">
      <c r="A415" s="251" t="s">
        <v>788</v>
      </c>
      <c r="B415" s="119"/>
      <c r="C415" s="368"/>
      <c r="D415" s="368"/>
      <c r="E415" s="319" t="s">
        <v>242</v>
      </c>
      <c r="F415" s="320"/>
      <c r="G415" s="320"/>
      <c r="H415" s="321"/>
      <c r="I415" s="360"/>
      <c r="J415" s="140">
        <f t="shared" si="13"/>
        <v>2882</v>
      </c>
      <c r="K415" s="81" t="str">
        <f t="shared" si="14"/>
        <v/>
      </c>
      <c r="L415" s="147">
        <v>408</v>
      </c>
      <c r="M415" s="147">
        <v>471</v>
      </c>
      <c r="N415" s="147">
        <v>175</v>
      </c>
      <c r="O415" s="147">
        <v>68</v>
      </c>
      <c r="P415" s="147">
        <v>843</v>
      </c>
      <c r="Q415" s="147">
        <v>771</v>
      </c>
      <c r="R415" s="147">
        <v>51</v>
      </c>
      <c r="S415" s="147">
        <v>95</v>
      </c>
    </row>
    <row r="416" spans="1:22" s="83" customFormat="1" ht="34.5" customHeight="1">
      <c r="A416" s="251" t="s">
        <v>789</v>
      </c>
      <c r="B416" s="119"/>
      <c r="C416" s="368"/>
      <c r="D416" s="368"/>
      <c r="E416" s="319" t="s">
        <v>243</v>
      </c>
      <c r="F416" s="320"/>
      <c r="G416" s="320"/>
      <c r="H416" s="321"/>
      <c r="I416" s="360"/>
      <c r="J416" s="140">
        <f t="shared" si="13"/>
        <v>111</v>
      </c>
      <c r="K416" s="81" t="str">
        <f t="shared" si="14"/>
        <v/>
      </c>
      <c r="L416" s="147">
        <v>41</v>
      </c>
      <c r="M416" s="147">
        <v>37</v>
      </c>
      <c r="N416" s="147">
        <v>11</v>
      </c>
      <c r="O416" s="147">
        <v>6</v>
      </c>
      <c r="P416" s="147">
        <v>2</v>
      </c>
      <c r="Q416" s="147">
        <v>14</v>
      </c>
      <c r="R416" s="147">
        <v>0</v>
      </c>
      <c r="S416" s="147">
        <v>0</v>
      </c>
    </row>
    <row r="417" spans="1:22" s="83" customFormat="1" ht="34.5" customHeight="1">
      <c r="A417" s="251" t="s">
        <v>790</v>
      </c>
      <c r="B417" s="119"/>
      <c r="C417" s="368"/>
      <c r="D417" s="368"/>
      <c r="E417" s="319" t="s">
        <v>244</v>
      </c>
      <c r="F417" s="320"/>
      <c r="G417" s="320"/>
      <c r="H417" s="321"/>
      <c r="I417" s="360"/>
      <c r="J417" s="140">
        <f t="shared" si="13"/>
        <v>45</v>
      </c>
      <c r="K417" s="81" t="str">
        <f t="shared" si="14"/>
        <v/>
      </c>
      <c r="L417" s="147">
        <v>6</v>
      </c>
      <c r="M417" s="147">
        <v>25</v>
      </c>
      <c r="N417" s="147">
        <v>13</v>
      </c>
      <c r="O417" s="147">
        <v>0</v>
      </c>
      <c r="P417" s="147">
        <v>0</v>
      </c>
      <c r="Q417" s="147">
        <v>1</v>
      </c>
      <c r="R417" s="147">
        <v>0</v>
      </c>
      <c r="S417" s="147">
        <v>0</v>
      </c>
    </row>
    <row r="418" spans="1:22" s="83" customFormat="1" ht="34.5" customHeight="1">
      <c r="A418" s="251" t="s">
        <v>791</v>
      </c>
      <c r="B418" s="119"/>
      <c r="C418" s="368"/>
      <c r="D418" s="368"/>
      <c r="E418" s="319" t="s">
        <v>245</v>
      </c>
      <c r="F418" s="320"/>
      <c r="G418" s="320"/>
      <c r="H418" s="321"/>
      <c r="I418" s="360"/>
      <c r="J418" s="140">
        <f t="shared" si="13"/>
        <v>22</v>
      </c>
      <c r="K418" s="81" t="str">
        <f t="shared" si="14"/>
        <v/>
      </c>
      <c r="L418" s="147">
        <v>1</v>
      </c>
      <c r="M418" s="147">
        <v>11</v>
      </c>
      <c r="N418" s="147">
        <v>4</v>
      </c>
      <c r="O418" s="147">
        <v>3</v>
      </c>
      <c r="P418" s="147">
        <v>0</v>
      </c>
      <c r="Q418" s="147">
        <v>2</v>
      </c>
      <c r="R418" s="147">
        <v>1</v>
      </c>
      <c r="S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8"/>
      <c r="D420" s="368"/>
      <c r="E420" s="319" t="s">
        <v>246</v>
      </c>
      <c r="F420" s="320"/>
      <c r="G420" s="320"/>
      <c r="H420" s="321"/>
      <c r="I420" s="360"/>
      <c r="J420" s="140">
        <f t="shared" si="13"/>
        <v>14</v>
      </c>
      <c r="K420" s="81" t="str">
        <f t="shared" si="14"/>
        <v/>
      </c>
      <c r="L420" s="147">
        <v>2</v>
      </c>
      <c r="M420" s="147">
        <v>6</v>
      </c>
      <c r="N420" s="147">
        <v>2</v>
      </c>
      <c r="O420" s="147">
        <v>2</v>
      </c>
      <c r="P420" s="147">
        <v>0</v>
      </c>
      <c r="Q420" s="147">
        <v>0</v>
      </c>
      <c r="R420" s="147">
        <v>2</v>
      </c>
      <c r="S420" s="147">
        <v>0</v>
      </c>
    </row>
    <row r="421" spans="1:22" s="83" customFormat="1" ht="34.5" customHeight="1">
      <c r="A421" s="251" t="s">
        <v>794</v>
      </c>
      <c r="B421" s="119"/>
      <c r="C421" s="368"/>
      <c r="D421" s="368"/>
      <c r="E421" s="319" t="s">
        <v>247</v>
      </c>
      <c r="F421" s="320"/>
      <c r="G421" s="320"/>
      <c r="H421" s="321"/>
      <c r="I421" s="360"/>
      <c r="J421" s="140">
        <f t="shared" si="13"/>
        <v>233</v>
      </c>
      <c r="K421" s="81" t="str">
        <f t="shared" si="14"/>
        <v/>
      </c>
      <c r="L421" s="147">
        <v>6</v>
      </c>
      <c r="M421" s="147">
        <v>18</v>
      </c>
      <c r="N421" s="147">
        <v>0</v>
      </c>
      <c r="O421" s="147">
        <v>12</v>
      </c>
      <c r="P421" s="147">
        <v>0</v>
      </c>
      <c r="Q421" s="147">
        <v>56</v>
      </c>
      <c r="R421" s="147">
        <v>141</v>
      </c>
      <c r="S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1043</v>
      </c>
      <c r="M428" s="66" t="s">
        <v>1048</v>
      </c>
      <c r="N428" s="66" t="s">
        <v>1052</v>
      </c>
      <c r="O428" s="66" t="s">
        <v>1053</v>
      </c>
      <c r="P428" s="66" t="s">
        <v>1056</v>
      </c>
      <c r="Q428" s="66" t="s">
        <v>1057</v>
      </c>
      <c r="R428" s="66" t="s">
        <v>1059</v>
      </c>
      <c r="S428" s="66" t="s">
        <v>1062</v>
      </c>
      <c r="T428" s="8"/>
      <c r="U428" s="8"/>
      <c r="V428" s="8"/>
    </row>
    <row r="429" spans="1:22" ht="20.25" customHeight="1">
      <c r="A429" s="247" t="s">
        <v>629</v>
      </c>
      <c r="B429" s="1"/>
      <c r="C429" s="62"/>
      <c r="D429" s="3"/>
      <c r="F429" s="3"/>
      <c r="G429" s="3"/>
      <c r="H429" s="287"/>
      <c r="I429" s="67" t="s">
        <v>36</v>
      </c>
      <c r="J429" s="68"/>
      <c r="K429" s="186"/>
      <c r="L429" s="70" t="s">
        <v>1044</v>
      </c>
      <c r="M429" s="70" t="s">
        <v>1049</v>
      </c>
      <c r="N429" s="70" t="s">
        <v>1049</v>
      </c>
      <c r="O429" s="70" t="s">
        <v>1044</v>
      </c>
      <c r="P429" s="70" t="s">
        <v>1044</v>
      </c>
      <c r="Q429" s="70" t="s">
        <v>1044</v>
      </c>
      <c r="R429" s="70" t="s">
        <v>1044</v>
      </c>
      <c r="S429" s="70" t="s">
        <v>1044</v>
      </c>
      <c r="T429" s="8"/>
      <c r="U429" s="8"/>
      <c r="V429" s="8"/>
    </row>
    <row r="430" spans="1:22" s="83" customFormat="1" ht="34.5" customHeight="1">
      <c r="A430" s="251" t="s">
        <v>796</v>
      </c>
      <c r="B430" s="119"/>
      <c r="C430" s="333" t="s">
        <v>259</v>
      </c>
      <c r="D430" s="334"/>
      <c r="E430" s="334"/>
      <c r="F430" s="334"/>
      <c r="G430" s="334"/>
      <c r="H430" s="335"/>
      <c r="I430" s="325" t="s">
        <v>1018</v>
      </c>
      <c r="J430" s="192">
        <f>IF(SUM(L430:S430)=0,IF(COUNTIF(L430:S430,"未確認")&gt;0,"未確認",IF(COUNTIF(L430:S430,"~*")&gt;0,"*",SUM(L430:S430))),SUM(L430:S430))</f>
        <v>3307</v>
      </c>
      <c r="K430" s="193" t="str">
        <f>IF(OR(COUNTIF(L430:S430,"未確認")&gt;0,COUNTIF(L430:S430,"~*")&gt;0),"※","")</f>
        <v/>
      </c>
      <c r="L430" s="147">
        <v>464</v>
      </c>
      <c r="M430" s="147">
        <v>568</v>
      </c>
      <c r="N430" s="147">
        <v>205</v>
      </c>
      <c r="O430" s="147">
        <v>91</v>
      </c>
      <c r="P430" s="147">
        <v>845</v>
      </c>
      <c r="Q430" s="147">
        <v>844</v>
      </c>
      <c r="R430" s="147">
        <v>195</v>
      </c>
      <c r="S430" s="147">
        <v>95</v>
      </c>
    </row>
    <row r="431" spans="1:22" s="83" customFormat="1" ht="34.5" customHeight="1">
      <c r="A431" s="250" t="s">
        <v>797</v>
      </c>
      <c r="B431" s="119"/>
      <c r="C431" s="188"/>
      <c r="D431" s="189"/>
      <c r="E431" s="365" t="s">
        <v>255</v>
      </c>
      <c r="F431" s="366"/>
      <c r="G431" s="366"/>
      <c r="H431" s="367"/>
      <c r="I431" s="360"/>
      <c r="J431" s="192">
        <f>IF(SUM(L431:S431)=0,IF(COUNTIF(L431:S431,"未確認")&gt;0,"未確認",IF(COUNTIF(L431:S431,"~*")&gt;0,"*",SUM(L431:S431))),SUM(L431:S431))</f>
        <v>47</v>
      </c>
      <c r="K431" s="193" t="str">
        <f>IF(OR(COUNTIF(L431:S431,"未確認")&gt;0,COUNTIF(L431:S431,"~*")&gt;0),"※","")</f>
        <v/>
      </c>
      <c r="L431" s="147">
        <v>1</v>
      </c>
      <c r="M431" s="147">
        <v>9</v>
      </c>
      <c r="N431" s="147">
        <v>1</v>
      </c>
      <c r="O431" s="147">
        <v>5</v>
      </c>
      <c r="P431" s="147">
        <v>0</v>
      </c>
      <c r="Q431" s="147">
        <v>0</v>
      </c>
      <c r="R431" s="147">
        <v>31</v>
      </c>
      <c r="S431" s="147">
        <v>0</v>
      </c>
    </row>
    <row r="432" spans="1:22" s="83" customFormat="1" ht="34.5" customHeight="1">
      <c r="A432" s="250" t="s">
        <v>798</v>
      </c>
      <c r="B432" s="119"/>
      <c r="C432" s="188"/>
      <c r="D432" s="189"/>
      <c r="E432" s="365" t="s">
        <v>256</v>
      </c>
      <c r="F432" s="366"/>
      <c r="G432" s="366"/>
      <c r="H432" s="367"/>
      <c r="I432" s="360"/>
      <c r="J432" s="192">
        <f>IF(SUM(L432:S432)=0,IF(COUNTIF(L432:S432,"未確認")&gt;0,"未確認",IF(COUNTIF(L432:S432,"~*")&gt;0,"*",SUM(L432:S432))),SUM(L432:S432))</f>
        <v>131</v>
      </c>
      <c r="K432" s="193" t="str">
        <f>IF(OR(COUNTIF(L432:S432,"未確認")&gt;0,COUNTIF(L432:S432,"~*")&gt;0),"※","")</f>
        <v/>
      </c>
      <c r="L432" s="147">
        <v>34</v>
      </c>
      <c r="M432" s="147">
        <v>86</v>
      </c>
      <c r="N432" s="147">
        <v>5</v>
      </c>
      <c r="O432" s="147">
        <v>0</v>
      </c>
      <c r="P432" s="147">
        <v>0</v>
      </c>
      <c r="Q432" s="147">
        <v>0</v>
      </c>
      <c r="R432" s="147">
        <v>6</v>
      </c>
      <c r="S432" s="147">
        <v>0</v>
      </c>
    </row>
    <row r="433" spans="1:22" s="83" customFormat="1" ht="34.5" customHeight="1">
      <c r="A433" s="250" t="s">
        <v>799</v>
      </c>
      <c r="B433" s="119"/>
      <c r="C433" s="188"/>
      <c r="D433" s="189"/>
      <c r="E433" s="365" t="s">
        <v>257</v>
      </c>
      <c r="F433" s="366"/>
      <c r="G433" s="366"/>
      <c r="H433" s="367"/>
      <c r="I433" s="360"/>
      <c r="J433" s="192">
        <f>IF(SUM(L433:S433)=0,IF(COUNTIF(L433:S433,"未確認")&gt;0,"未確認",IF(COUNTIF(L433:S433,"~*")&gt;0,"*",SUM(L433:S433))),SUM(L433:S433))</f>
        <v>3092</v>
      </c>
      <c r="K433" s="193" t="str">
        <f>IF(OR(COUNTIF(L433:S433,"未確認")&gt;0,COUNTIF(L433:S433,"~*")&gt;0),"※","")</f>
        <v/>
      </c>
      <c r="L433" s="147">
        <v>429</v>
      </c>
      <c r="M433" s="147">
        <v>436</v>
      </c>
      <c r="N433" s="147">
        <v>199</v>
      </c>
      <c r="O433" s="147">
        <v>86</v>
      </c>
      <c r="P433" s="147">
        <v>845</v>
      </c>
      <c r="Q433" s="147">
        <v>844</v>
      </c>
      <c r="R433" s="147">
        <v>158</v>
      </c>
      <c r="S433" s="147">
        <v>95</v>
      </c>
    </row>
    <row r="434" spans="1:22" s="83" customFormat="1" ht="34.5" customHeight="1">
      <c r="A434" s="251" t="s">
        <v>800</v>
      </c>
      <c r="B434" s="1"/>
      <c r="C434" s="190"/>
      <c r="D434" s="191"/>
      <c r="E434" s="365" t="s">
        <v>258</v>
      </c>
      <c r="F434" s="366"/>
      <c r="G434" s="366"/>
      <c r="H434" s="367"/>
      <c r="I434" s="361"/>
      <c r="J434" s="192">
        <f>IF(SUM(L434:S434)=0,IF(COUNTIF(L434:S434,"未確認")&gt;0,"未確認",IF(COUNTIF(L434:S434,"~*")&gt;0,"*",SUM(L434:S434))),SUM(L434:S434))</f>
        <v>37</v>
      </c>
      <c r="K434" s="193" t="str">
        <f>IF(OR(COUNTIF(L434:S434,"未確認")&gt;0,COUNTIF(L434:S434,"~*")&gt;0),"※","")</f>
        <v/>
      </c>
      <c r="L434" s="147">
        <v>0</v>
      </c>
      <c r="M434" s="147">
        <v>37</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1043</v>
      </c>
      <c r="M441" s="66" t="s">
        <v>1048</v>
      </c>
      <c r="N441" s="66" t="s">
        <v>1052</v>
      </c>
      <c r="O441" s="66" t="s">
        <v>1053</v>
      </c>
      <c r="P441" s="66" t="s">
        <v>1056</v>
      </c>
      <c r="Q441" s="66" t="s">
        <v>1057</v>
      </c>
      <c r="R441" s="66" t="s">
        <v>1059</v>
      </c>
      <c r="S441" s="66" t="s">
        <v>1062</v>
      </c>
      <c r="T441" s="8"/>
      <c r="U441" s="8"/>
      <c r="V441" s="8"/>
    </row>
    <row r="442" spans="1:22" ht="20.25" customHeight="1">
      <c r="A442" s="243"/>
      <c r="B442" s="1"/>
      <c r="C442" s="3"/>
      <c r="D442" s="3"/>
      <c r="F442" s="3"/>
      <c r="G442" s="3"/>
      <c r="H442" s="287"/>
      <c r="I442" s="67" t="s">
        <v>36</v>
      </c>
      <c r="J442" s="68"/>
      <c r="K442" s="186"/>
      <c r="L442" s="70" t="s">
        <v>1044</v>
      </c>
      <c r="M442" s="70" t="s">
        <v>1049</v>
      </c>
      <c r="N442" s="70" t="s">
        <v>1049</v>
      </c>
      <c r="O442" s="70" t="s">
        <v>1044</v>
      </c>
      <c r="P442" s="70" t="s">
        <v>1044</v>
      </c>
      <c r="Q442" s="70" t="s">
        <v>1044</v>
      </c>
      <c r="R442" s="70" t="s">
        <v>1044</v>
      </c>
      <c r="S442" s="70" t="s">
        <v>1044</v>
      </c>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1043</v>
      </c>
      <c r="M466" s="66" t="s">
        <v>1048</v>
      </c>
      <c r="N466" s="66" t="s">
        <v>1052</v>
      </c>
      <c r="O466" s="66" t="s">
        <v>1053</v>
      </c>
      <c r="P466" s="66" t="s">
        <v>1056</v>
      </c>
      <c r="Q466" s="66" t="s">
        <v>1057</v>
      </c>
      <c r="R466" s="66" t="s">
        <v>1059</v>
      </c>
      <c r="S466" s="66" t="s">
        <v>1062</v>
      </c>
      <c r="T466" s="8"/>
      <c r="U466" s="8"/>
      <c r="V466" s="8"/>
    </row>
    <row r="467" spans="1:22" ht="20.25" customHeight="1">
      <c r="A467" s="243"/>
      <c r="B467" s="1"/>
      <c r="C467" s="62"/>
      <c r="D467" s="3"/>
      <c r="F467" s="3"/>
      <c r="G467" s="3"/>
      <c r="H467" s="287"/>
      <c r="I467" s="67" t="s">
        <v>36</v>
      </c>
      <c r="J467" s="68"/>
      <c r="K467" s="186"/>
      <c r="L467" s="70" t="s">
        <v>1044</v>
      </c>
      <c r="M467" s="70" t="s">
        <v>1049</v>
      </c>
      <c r="N467" s="70" t="s">
        <v>1049</v>
      </c>
      <c r="O467" s="70" t="s">
        <v>1044</v>
      </c>
      <c r="P467" s="70" t="s">
        <v>1044</v>
      </c>
      <c r="Q467" s="70" t="s">
        <v>1044</v>
      </c>
      <c r="R467" s="70" t="s">
        <v>1044</v>
      </c>
      <c r="S467" s="70" t="s">
        <v>1044</v>
      </c>
      <c r="T467" s="8"/>
      <c r="U467" s="8"/>
      <c r="V467" s="8"/>
    </row>
    <row r="468" spans="1:22" ht="34.5" customHeight="1">
      <c r="A468" s="252" t="s">
        <v>807</v>
      </c>
      <c r="B468" s="1"/>
      <c r="C468" s="333" t="s">
        <v>282</v>
      </c>
      <c r="D468" s="334"/>
      <c r="E468" s="334"/>
      <c r="F468" s="334"/>
      <c r="G468" s="334"/>
      <c r="H468" s="335"/>
      <c r="I468" s="339" t="s">
        <v>283</v>
      </c>
      <c r="J468" s="116">
        <f>IF(SUM(L468:S468)=0,IF(COUNTIF(L468:S468,"未確認")&gt;0,"未確認",IF(COUNTIF(L468:S468,"*")&gt;0,"*",SUM(L468:S468))),SUM(L468:S468))</f>
        <v>123</v>
      </c>
      <c r="K468" s="201" t="str">
        <f t="shared" ref="K468:K475" si="16">IF(OR(COUNTIF(L468:S468,"未確認")&gt;0,COUNTIF(L468:S468,"*")&gt;0),"※","")</f>
        <v>※</v>
      </c>
      <c r="L468" s="117">
        <v>48</v>
      </c>
      <c r="M468" s="117" t="s">
        <v>541</v>
      </c>
      <c r="N468" s="117">
        <v>0</v>
      </c>
      <c r="O468" s="117">
        <v>0</v>
      </c>
      <c r="P468" s="117">
        <v>55</v>
      </c>
      <c r="Q468" s="117">
        <v>20</v>
      </c>
      <c r="R468" s="117">
        <v>0</v>
      </c>
      <c r="S468" s="117">
        <v>0</v>
      </c>
      <c r="T468" s="8"/>
      <c r="U468" s="8"/>
      <c r="V468" s="8"/>
    </row>
    <row r="469" spans="1:22" ht="34.5" customHeight="1">
      <c r="A469" s="252" t="s">
        <v>812</v>
      </c>
      <c r="B469" s="1"/>
      <c r="C469" s="202"/>
      <c r="D469" s="354" t="s">
        <v>284</v>
      </c>
      <c r="E469" s="319" t="s">
        <v>285</v>
      </c>
      <c r="F469" s="320"/>
      <c r="G469" s="320"/>
      <c r="H469" s="321"/>
      <c r="I469" s="353"/>
      <c r="J469" s="116" t="str">
        <f t="shared" ref="J469:J480" si="17">IF(SUM(L469:S469)=0,IF(COUNTIF(L469:S469,"未確認")&gt;0,"未確認",IF(COUNTIF(L469:S469,"~*")&gt;0,"*",SUM(L469:S469))),SUM(L469:S469))</f>
        <v>*</v>
      </c>
      <c r="K469" s="201" t="str">
        <f t="shared" si="16"/>
        <v>※</v>
      </c>
      <c r="L469" s="117" t="s">
        <v>541</v>
      </c>
      <c r="M469" s="117">
        <v>0</v>
      </c>
      <c r="N469" s="117">
        <v>0</v>
      </c>
      <c r="O469" s="117">
        <v>0</v>
      </c>
      <c r="P469" s="117" t="s">
        <v>541</v>
      </c>
      <c r="Q469" s="117">
        <v>0</v>
      </c>
      <c r="R469" s="117">
        <v>0</v>
      </c>
      <c r="S469" s="117">
        <v>0</v>
      </c>
      <c r="T469" s="8"/>
      <c r="U469" s="8"/>
      <c r="V469" s="8"/>
    </row>
    <row r="470" spans="1:22" ht="34.5" customHeight="1">
      <c r="A470" s="252" t="s">
        <v>813</v>
      </c>
      <c r="B470" s="1"/>
      <c r="C470" s="202"/>
      <c r="D470" s="355"/>
      <c r="E470" s="319" t="s">
        <v>286</v>
      </c>
      <c r="F470" s="320"/>
      <c r="G470" s="320"/>
      <c r="H470" s="321"/>
      <c r="I470" s="353"/>
      <c r="J470" s="116">
        <f t="shared" si="17"/>
        <v>61</v>
      </c>
      <c r="K470" s="201" t="str">
        <f t="shared" si="16"/>
        <v>※</v>
      </c>
      <c r="L470" s="117">
        <v>61</v>
      </c>
      <c r="M470" s="117" t="s">
        <v>541</v>
      </c>
      <c r="N470" s="117">
        <v>0</v>
      </c>
      <c r="O470" s="117">
        <v>0</v>
      </c>
      <c r="P470" s="117" t="s">
        <v>541</v>
      </c>
      <c r="Q470" s="117">
        <v>0</v>
      </c>
      <c r="R470" s="117">
        <v>0</v>
      </c>
      <c r="S470" s="117">
        <v>0</v>
      </c>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5"/>
      <c r="E472" s="319" t="s">
        <v>288</v>
      </c>
      <c r="F472" s="320"/>
      <c r="G472" s="320"/>
      <c r="H472" s="321"/>
      <c r="I472" s="353"/>
      <c r="J472" s="116">
        <f t="shared" si="17"/>
        <v>25</v>
      </c>
      <c r="K472" s="201" t="str">
        <f t="shared" si="16"/>
        <v/>
      </c>
      <c r="L472" s="117">
        <v>0</v>
      </c>
      <c r="M472" s="117">
        <v>0</v>
      </c>
      <c r="N472" s="117">
        <v>0</v>
      </c>
      <c r="O472" s="117">
        <v>0</v>
      </c>
      <c r="P472" s="117">
        <v>25</v>
      </c>
      <c r="Q472" s="117">
        <v>0</v>
      </c>
      <c r="R472" s="117">
        <v>0</v>
      </c>
      <c r="S472" s="117">
        <v>0</v>
      </c>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v>0</v>
      </c>
      <c r="O473" s="117">
        <v>0</v>
      </c>
      <c r="P473" s="117">
        <v>0</v>
      </c>
      <c r="Q473" s="117" t="s">
        <v>541</v>
      </c>
      <c r="R473" s="117">
        <v>0</v>
      </c>
      <c r="S473" s="117">
        <v>0</v>
      </c>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117">
        <v>0</v>
      </c>
      <c r="S475" s="117">
        <v>0</v>
      </c>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IF(OR(COUNTIF(L476:S476,"未確認")&gt;0,COUNTIF(L476:S476,"~")&gt;0),"※","")</f>
        <v/>
      </c>
      <c r="L476" s="117">
        <v>0</v>
      </c>
      <c r="M476" s="117">
        <v>0</v>
      </c>
      <c r="N476" s="117">
        <v>0</v>
      </c>
      <c r="O476" s="117">
        <v>0</v>
      </c>
      <c r="P476" s="117">
        <v>0</v>
      </c>
      <c r="Q476" s="117">
        <v>0</v>
      </c>
      <c r="R476" s="117">
        <v>0</v>
      </c>
      <c r="S476" s="117">
        <v>0</v>
      </c>
      <c r="T476" s="8"/>
      <c r="U476" s="8"/>
      <c r="V476" s="8"/>
    </row>
    <row r="477" spans="1:22" ht="34.5" customHeight="1">
      <c r="A477" s="252" t="s">
        <v>820</v>
      </c>
      <c r="B477" s="1"/>
      <c r="C477" s="202"/>
      <c r="D477" s="355"/>
      <c r="E477" s="319" t="s">
        <v>293</v>
      </c>
      <c r="F477" s="320"/>
      <c r="G477" s="320"/>
      <c r="H477" s="321"/>
      <c r="I477" s="353"/>
      <c r="J477" s="116">
        <f t="shared" si="17"/>
        <v>38</v>
      </c>
      <c r="K477" s="201" t="str">
        <f t="shared" ref="K477:K496" si="18">IF(OR(COUNTIF(L477:S477,"未確認")&gt;0,COUNTIF(L477:S477,"*")&gt;0),"※","")</f>
        <v/>
      </c>
      <c r="L477" s="117">
        <v>0</v>
      </c>
      <c r="M477" s="117">
        <v>0</v>
      </c>
      <c r="N477" s="117">
        <v>0</v>
      </c>
      <c r="O477" s="117">
        <v>0</v>
      </c>
      <c r="P477" s="117">
        <v>13</v>
      </c>
      <c r="Q477" s="117">
        <v>25</v>
      </c>
      <c r="R477" s="117">
        <v>0</v>
      </c>
      <c r="S477" s="117">
        <v>0</v>
      </c>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5"/>
      <c r="E479" s="319" t="s">
        <v>295</v>
      </c>
      <c r="F479" s="320"/>
      <c r="G479" s="320"/>
      <c r="H479" s="321"/>
      <c r="I479" s="353"/>
      <c r="J479" s="116">
        <f t="shared" si="17"/>
        <v>14</v>
      </c>
      <c r="K479" s="201" t="str">
        <f t="shared" si="18"/>
        <v/>
      </c>
      <c r="L479" s="117">
        <v>0</v>
      </c>
      <c r="M479" s="117">
        <v>0</v>
      </c>
      <c r="N479" s="117">
        <v>0</v>
      </c>
      <c r="O479" s="117">
        <v>0</v>
      </c>
      <c r="P479" s="117">
        <v>14</v>
      </c>
      <c r="Q479" s="117">
        <v>0</v>
      </c>
      <c r="R479" s="117">
        <v>0</v>
      </c>
      <c r="S479" s="117">
        <v>0</v>
      </c>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3" t="s">
        <v>297</v>
      </c>
      <c r="D481" s="334"/>
      <c r="E481" s="334"/>
      <c r="F481" s="334"/>
      <c r="G481" s="334"/>
      <c r="H481" s="335"/>
      <c r="I481" s="339" t="s">
        <v>298</v>
      </c>
      <c r="J481" s="116">
        <f>IF(SUM(L481:S481)=0,IF(COUNTIF(L481:S481,"未確認")&gt;0,"未確認",IF(COUNTIF(L481:S481,"*")&gt;0,"*",SUM(L481:S481))),SUM(L481:S481))</f>
        <v>48</v>
      </c>
      <c r="K481" s="201" t="str">
        <f t="shared" si="18"/>
        <v>※</v>
      </c>
      <c r="L481" s="117">
        <v>32</v>
      </c>
      <c r="M481" s="117">
        <v>0</v>
      </c>
      <c r="N481" s="117">
        <v>0</v>
      </c>
      <c r="O481" s="117">
        <v>0</v>
      </c>
      <c r="P481" s="117" t="s">
        <v>541</v>
      </c>
      <c r="Q481" s="117">
        <v>16</v>
      </c>
      <c r="R481" s="117">
        <v>0</v>
      </c>
      <c r="S481" s="117">
        <v>0</v>
      </c>
      <c r="T481" s="8"/>
      <c r="U481" s="8"/>
      <c r="V481" s="8"/>
    </row>
    <row r="482" spans="1:22" ht="34.5" customHeight="1">
      <c r="A482" s="252" t="s">
        <v>824</v>
      </c>
      <c r="B482" s="1"/>
      <c r="C482" s="202"/>
      <c r="D482" s="354" t="s">
        <v>299</v>
      </c>
      <c r="E482" s="319" t="s">
        <v>285</v>
      </c>
      <c r="F482" s="320"/>
      <c r="G482" s="320"/>
      <c r="H482" s="321"/>
      <c r="I482" s="353"/>
      <c r="J482" s="116" t="str">
        <f t="shared" ref="J482:J496" si="19">IF(SUM(L482:S482)=0,IF(COUNTIF(L482:S482,"未確認")&gt;0,"未確認",IF(COUNTIF(L482:S482,"~*")&gt;0,"*",SUM(L482:S482))),SUM(L482:S482))</f>
        <v>*</v>
      </c>
      <c r="K482" s="201" t="str">
        <f t="shared" si="18"/>
        <v>※</v>
      </c>
      <c r="L482" s="117" t="s">
        <v>541</v>
      </c>
      <c r="M482" s="117">
        <v>0</v>
      </c>
      <c r="N482" s="117">
        <v>0</v>
      </c>
      <c r="O482" s="117">
        <v>0</v>
      </c>
      <c r="P482" s="117">
        <v>0</v>
      </c>
      <c r="Q482" s="117">
        <v>0</v>
      </c>
      <c r="R482" s="117">
        <v>0</v>
      </c>
      <c r="S482" s="117">
        <v>0</v>
      </c>
      <c r="T482" s="8"/>
      <c r="U482" s="8"/>
      <c r="V482" s="8"/>
    </row>
    <row r="483" spans="1:22" ht="34.5" customHeight="1">
      <c r="A483" s="252" t="s">
        <v>825</v>
      </c>
      <c r="B483" s="1"/>
      <c r="C483" s="202"/>
      <c r="D483" s="355"/>
      <c r="E483" s="319" t="s">
        <v>286</v>
      </c>
      <c r="F483" s="320"/>
      <c r="G483" s="320"/>
      <c r="H483" s="321"/>
      <c r="I483" s="353"/>
      <c r="J483" s="116">
        <f t="shared" si="19"/>
        <v>43</v>
      </c>
      <c r="K483" s="201" t="str">
        <f t="shared" si="18"/>
        <v>※</v>
      </c>
      <c r="L483" s="117">
        <v>43</v>
      </c>
      <c r="M483" s="117">
        <v>0</v>
      </c>
      <c r="N483" s="117">
        <v>0</v>
      </c>
      <c r="O483" s="117">
        <v>0</v>
      </c>
      <c r="P483" s="117" t="s">
        <v>541</v>
      </c>
      <c r="Q483" s="117">
        <v>0</v>
      </c>
      <c r="R483" s="117">
        <v>0</v>
      </c>
      <c r="S483" s="117">
        <v>0</v>
      </c>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5"/>
      <c r="E490" s="319" t="s">
        <v>293</v>
      </c>
      <c r="F490" s="320"/>
      <c r="G490" s="320"/>
      <c r="H490" s="321"/>
      <c r="I490" s="353"/>
      <c r="J490" s="116">
        <f t="shared" si="19"/>
        <v>19</v>
      </c>
      <c r="K490" s="201" t="str">
        <f t="shared" si="18"/>
        <v>※</v>
      </c>
      <c r="L490" s="117">
        <v>0</v>
      </c>
      <c r="M490" s="117">
        <v>0</v>
      </c>
      <c r="N490" s="117">
        <v>0</v>
      </c>
      <c r="O490" s="117">
        <v>0</v>
      </c>
      <c r="P490" s="117" t="s">
        <v>541</v>
      </c>
      <c r="Q490" s="117">
        <v>19</v>
      </c>
      <c r="R490" s="117">
        <v>0</v>
      </c>
      <c r="S490" s="117">
        <v>0</v>
      </c>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v>0</v>
      </c>
      <c r="O492" s="117">
        <v>0</v>
      </c>
      <c r="P492" s="117" t="s">
        <v>541</v>
      </c>
      <c r="Q492" s="117">
        <v>0</v>
      </c>
      <c r="R492" s="117">
        <v>0</v>
      </c>
      <c r="S492" s="117">
        <v>0</v>
      </c>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c r="A496" s="252" t="s">
        <v>811</v>
      </c>
      <c r="B496" s="159"/>
      <c r="C496" s="319" t="s">
        <v>304</v>
      </c>
      <c r="D496" s="320"/>
      <c r="E496" s="320"/>
      <c r="F496" s="320"/>
      <c r="G496" s="320"/>
      <c r="H496" s="321"/>
      <c r="I496" s="122" t="s">
        <v>305</v>
      </c>
      <c r="J496" s="116">
        <f t="shared" si="19"/>
        <v>10</v>
      </c>
      <c r="K496" s="201" t="str">
        <f t="shared" si="18"/>
        <v>※</v>
      </c>
      <c r="L496" s="117">
        <v>0</v>
      </c>
      <c r="M496" s="117">
        <v>0</v>
      </c>
      <c r="N496" s="117">
        <v>0</v>
      </c>
      <c r="O496" s="117">
        <v>0</v>
      </c>
      <c r="P496" s="117" t="s">
        <v>541</v>
      </c>
      <c r="Q496" s="117">
        <v>10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1048</v>
      </c>
      <c r="N502" s="66" t="s">
        <v>1052</v>
      </c>
      <c r="O502" s="66" t="s">
        <v>1053</v>
      </c>
      <c r="P502" s="66" t="s">
        <v>1056</v>
      </c>
      <c r="Q502" s="66" t="s">
        <v>1057</v>
      </c>
      <c r="R502" s="66" t="s">
        <v>1059</v>
      </c>
      <c r="S502" s="66" t="s">
        <v>1062</v>
      </c>
      <c r="T502" s="8"/>
      <c r="U502" s="8"/>
      <c r="V502" s="8"/>
    </row>
    <row r="503" spans="1:22" ht="20.25" customHeight="1">
      <c r="A503" s="243"/>
      <c r="B503" s="1"/>
      <c r="C503" s="351"/>
      <c r="D503" s="352"/>
      <c r="E503" s="352"/>
      <c r="F503" s="352"/>
      <c r="G503" s="107"/>
      <c r="H503" s="287"/>
      <c r="I503" s="67" t="s">
        <v>36</v>
      </c>
      <c r="J503" s="68"/>
      <c r="K503" s="186"/>
      <c r="L503" s="70" t="s">
        <v>1044</v>
      </c>
      <c r="M503" s="70" t="s">
        <v>1049</v>
      </c>
      <c r="N503" s="70" t="s">
        <v>1049</v>
      </c>
      <c r="O503" s="70" t="s">
        <v>1044</v>
      </c>
      <c r="P503" s="70" t="s">
        <v>1044</v>
      </c>
      <c r="Q503" s="70" t="s">
        <v>1044</v>
      </c>
      <c r="R503" s="70" t="s">
        <v>1044</v>
      </c>
      <c r="S503" s="70" t="s">
        <v>1044</v>
      </c>
      <c r="T503" s="8"/>
      <c r="U503" s="8"/>
      <c r="V503" s="8"/>
    </row>
    <row r="504" spans="1:22" ht="42" customHeight="1">
      <c r="A504" s="252" t="s">
        <v>836</v>
      </c>
      <c r="B504" s="1"/>
      <c r="C504" s="319" t="s">
        <v>308</v>
      </c>
      <c r="D504" s="320"/>
      <c r="E504" s="320"/>
      <c r="F504" s="320"/>
      <c r="G504" s="320"/>
      <c r="H504" s="321"/>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v>0</v>
      </c>
      <c r="N504" s="117">
        <v>0</v>
      </c>
      <c r="O504" s="117">
        <v>0</v>
      </c>
      <c r="P504" s="117">
        <v>0</v>
      </c>
      <c r="Q504" s="117" t="s">
        <v>541</v>
      </c>
      <c r="R504" s="117">
        <v>0</v>
      </c>
      <c r="S504" s="117">
        <v>0</v>
      </c>
      <c r="T504" s="8"/>
      <c r="U504" s="8"/>
      <c r="V504" s="8"/>
    </row>
    <row r="505" spans="1:22" ht="84" customHeight="1">
      <c r="A505" s="252" t="s">
        <v>837</v>
      </c>
      <c r="B505" s="204"/>
      <c r="C505" s="319" t="s">
        <v>310</v>
      </c>
      <c r="D505" s="320"/>
      <c r="E505" s="320"/>
      <c r="F505" s="320"/>
      <c r="G505" s="320"/>
      <c r="H505" s="321"/>
      <c r="I505" s="122" t="s">
        <v>311</v>
      </c>
      <c r="J505" s="116">
        <f t="shared" si="20"/>
        <v>32</v>
      </c>
      <c r="K505" s="201" t="str">
        <f t="shared" si="21"/>
        <v>※</v>
      </c>
      <c r="L505" s="117" t="s">
        <v>541</v>
      </c>
      <c r="M505" s="117">
        <v>0</v>
      </c>
      <c r="N505" s="117">
        <v>0</v>
      </c>
      <c r="O505" s="117">
        <v>0</v>
      </c>
      <c r="P505" s="117">
        <v>13</v>
      </c>
      <c r="Q505" s="117">
        <v>19</v>
      </c>
      <c r="R505" s="117">
        <v>0</v>
      </c>
      <c r="S505" s="117">
        <v>0</v>
      </c>
      <c r="T505" s="8"/>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v>0</v>
      </c>
      <c r="P506" s="117">
        <v>0</v>
      </c>
      <c r="Q506" s="117" t="s">
        <v>541</v>
      </c>
      <c r="R506" s="117">
        <v>0</v>
      </c>
      <c r="S506" s="117">
        <v>0</v>
      </c>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19" t="s">
        <v>316</v>
      </c>
      <c r="D508" s="320"/>
      <c r="E508" s="320"/>
      <c r="F508" s="320"/>
      <c r="G508" s="320"/>
      <c r="H508" s="321"/>
      <c r="I508" s="122" t="s">
        <v>317</v>
      </c>
      <c r="J508" s="116">
        <f t="shared" si="20"/>
        <v>19</v>
      </c>
      <c r="K508" s="201" t="str">
        <f t="shared" si="21"/>
        <v/>
      </c>
      <c r="L508" s="117">
        <v>0</v>
      </c>
      <c r="M508" s="117">
        <v>0</v>
      </c>
      <c r="N508" s="117">
        <v>0</v>
      </c>
      <c r="O508" s="117">
        <v>0</v>
      </c>
      <c r="P508" s="117">
        <v>0</v>
      </c>
      <c r="Q508" s="117">
        <v>19</v>
      </c>
      <c r="R508" s="117">
        <v>0</v>
      </c>
      <c r="S508" s="117">
        <v>0</v>
      </c>
      <c r="T508" s="8"/>
      <c r="U508" s="8"/>
      <c r="V508" s="8"/>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v>0</v>
      </c>
      <c r="O509" s="117">
        <v>0</v>
      </c>
      <c r="P509" s="117">
        <v>0</v>
      </c>
      <c r="Q509" s="117" t="s">
        <v>541</v>
      </c>
      <c r="R509" s="117">
        <v>0</v>
      </c>
      <c r="S509" s="117">
        <v>0</v>
      </c>
    </row>
    <row r="510" spans="1:22" s="118" customFormat="1" ht="69.95" customHeight="1">
      <c r="A510" s="252" t="s">
        <v>840</v>
      </c>
      <c r="B510" s="204"/>
      <c r="C510" s="319" t="s">
        <v>320</v>
      </c>
      <c r="D510" s="320"/>
      <c r="E510" s="320"/>
      <c r="F510" s="320"/>
      <c r="G510" s="320"/>
      <c r="H510" s="321"/>
      <c r="I510" s="122" t="s">
        <v>321</v>
      </c>
      <c r="J510" s="116">
        <f t="shared" si="20"/>
        <v>18</v>
      </c>
      <c r="K510" s="201" t="str">
        <f t="shared" si="21"/>
        <v/>
      </c>
      <c r="L510" s="117">
        <v>0</v>
      </c>
      <c r="M510" s="117">
        <v>0</v>
      </c>
      <c r="N510" s="117">
        <v>0</v>
      </c>
      <c r="O510" s="117">
        <v>0</v>
      </c>
      <c r="P510" s="117">
        <v>0</v>
      </c>
      <c r="Q510" s="117">
        <v>18</v>
      </c>
      <c r="R510" s="117">
        <v>0</v>
      </c>
      <c r="S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1048</v>
      </c>
      <c r="N514" s="66" t="s">
        <v>1052</v>
      </c>
      <c r="O514" s="66" t="s">
        <v>1053</v>
      </c>
      <c r="P514" s="66" t="s">
        <v>1056</v>
      </c>
      <c r="Q514" s="66" t="s">
        <v>1057</v>
      </c>
      <c r="R514" s="66" t="s">
        <v>1059</v>
      </c>
      <c r="S514" s="66" t="s">
        <v>1062</v>
      </c>
      <c r="T514" s="8"/>
      <c r="U514" s="8"/>
      <c r="V514" s="8"/>
    </row>
    <row r="515" spans="1:22" ht="20.25" customHeight="1">
      <c r="A515" s="243"/>
      <c r="B515" s="1"/>
      <c r="C515" s="351"/>
      <c r="D515" s="352"/>
      <c r="E515" s="352"/>
      <c r="F515" s="352"/>
      <c r="G515" s="107"/>
      <c r="H515" s="287"/>
      <c r="I515" s="67" t="s">
        <v>36</v>
      </c>
      <c r="J515" s="68"/>
      <c r="K515" s="186"/>
      <c r="L515" s="70" t="s">
        <v>1044</v>
      </c>
      <c r="M515" s="70" t="s">
        <v>1049</v>
      </c>
      <c r="N515" s="70" t="s">
        <v>1049</v>
      </c>
      <c r="O515" s="70" t="s">
        <v>1044</v>
      </c>
      <c r="P515" s="70" t="s">
        <v>1044</v>
      </c>
      <c r="Q515" s="70" t="s">
        <v>1044</v>
      </c>
      <c r="R515" s="70" t="s">
        <v>1044</v>
      </c>
      <c r="S515" s="70" t="s">
        <v>1044</v>
      </c>
      <c r="T515" s="8"/>
      <c r="U515" s="8"/>
      <c r="V515" s="8"/>
    </row>
    <row r="516" spans="1:22" s="115" customFormat="1" ht="57">
      <c r="A516" s="252" t="s">
        <v>843</v>
      </c>
      <c r="B516" s="204"/>
      <c r="C516" s="346" t="s">
        <v>325</v>
      </c>
      <c r="D516" s="347"/>
      <c r="E516" s="347"/>
      <c r="F516" s="347"/>
      <c r="G516" s="347"/>
      <c r="H516" s="348"/>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6" t="s">
        <v>327</v>
      </c>
      <c r="D517" s="347"/>
      <c r="E517" s="347"/>
      <c r="F517" s="347"/>
      <c r="G517" s="347"/>
      <c r="H517" s="348"/>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1048</v>
      </c>
      <c r="N520" s="66" t="s">
        <v>1052</v>
      </c>
      <c r="O520" s="66" t="s">
        <v>1053</v>
      </c>
      <c r="P520" s="66" t="s">
        <v>1056</v>
      </c>
      <c r="Q520" s="66" t="s">
        <v>1057</v>
      </c>
      <c r="R520" s="66" t="s">
        <v>1059</v>
      </c>
      <c r="S520" s="66" t="s">
        <v>1062</v>
      </c>
      <c r="T520" s="8"/>
      <c r="U520" s="8"/>
      <c r="V520" s="8"/>
    </row>
    <row r="521" spans="1:22" ht="20.25" customHeight="1">
      <c r="A521" s="243"/>
      <c r="B521" s="1"/>
      <c r="C521" s="349"/>
      <c r="D521" s="349"/>
      <c r="E521" s="349"/>
      <c r="F521" s="349"/>
      <c r="G521" s="107"/>
      <c r="H521" s="287"/>
      <c r="I521" s="67" t="s">
        <v>36</v>
      </c>
      <c r="J521" s="68"/>
      <c r="K521" s="186"/>
      <c r="L521" s="70" t="s">
        <v>1044</v>
      </c>
      <c r="M521" s="70" t="s">
        <v>1049</v>
      </c>
      <c r="N521" s="70" t="s">
        <v>1049</v>
      </c>
      <c r="O521" s="70" t="s">
        <v>1044</v>
      </c>
      <c r="P521" s="70" t="s">
        <v>1044</v>
      </c>
      <c r="Q521" s="70" t="s">
        <v>1044</v>
      </c>
      <c r="R521" s="70" t="s">
        <v>1044</v>
      </c>
      <c r="S521" s="70" t="s">
        <v>1044</v>
      </c>
      <c r="T521" s="8"/>
      <c r="U521" s="8"/>
      <c r="V521" s="8"/>
    </row>
    <row r="522" spans="1:22" s="115" customFormat="1" ht="71.25">
      <c r="A522" s="252" t="s">
        <v>845</v>
      </c>
      <c r="B522" s="204"/>
      <c r="C522" s="346" t="s">
        <v>330</v>
      </c>
      <c r="D522" s="347"/>
      <c r="E522" s="347"/>
      <c r="F522" s="347"/>
      <c r="G522" s="347"/>
      <c r="H522" s="348"/>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1048</v>
      </c>
      <c r="N525" s="66" t="s">
        <v>1052</v>
      </c>
      <c r="O525" s="66" t="s">
        <v>1053</v>
      </c>
      <c r="P525" s="66" t="s">
        <v>1056</v>
      </c>
      <c r="Q525" s="66" t="s">
        <v>1057</v>
      </c>
      <c r="R525" s="66" t="s">
        <v>1059</v>
      </c>
      <c r="S525" s="66" t="s">
        <v>1062</v>
      </c>
      <c r="T525" s="8"/>
      <c r="U525" s="8"/>
      <c r="V525" s="8"/>
    </row>
    <row r="526" spans="1:22" ht="20.25" customHeight="1">
      <c r="A526" s="243"/>
      <c r="B526" s="1"/>
      <c r="C526" s="349"/>
      <c r="D526" s="350"/>
      <c r="E526" s="350"/>
      <c r="F526" s="350"/>
      <c r="G526" s="107"/>
      <c r="H526" s="287"/>
      <c r="I526" s="67" t="s">
        <v>36</v>
      </c>
      <c r="J526" s="68"/>
      <c r="K526" s="186"/>
      <c r="L526" s="70" t="s">
        <v>1044</v>
      </c>
      <c r="M526" s="70" t="s">
        <v>1049</v>
      </c>
      <c r="N526" s="70" t="s">
        <v>1049</v>
      </c>
      <c r="O526" s="70" t="s">
        <v>1044</v>
      </c>
      <c r="P526" s="70" t="s">
        <v>1044</v>
      </c>
      <c r="Q526" s="70" t="s">
        <v>1044</v>
      </c>
      <c r="R526" s="70" t="s">
        <v>1044</v>
      </c>
      <c r="S526" s="70" t="s">
        <v>1044</v>
      </c>
      <c r="T526" s="8"/>
      <c r="U526" s="8"/>
      <c r="V526" s="8"/>
    </row>
    <row r="527" spans="1:22" s="91" customFormat="1" ht="34.5" customHeight="1">
      <c r="A527" s="251" t="s">
        <v>846</v>
      </c>
      <c r="B527" s="204"/>
      <c r="C527" s="319" t="s">
        <v>333</v>
      </c>
      <c r="D527" s="320"/>
      <c r="E527" s="320"/>
      <c r="F527" s="320"/>
      <c r="G527" s="320"/>
      <c r="H527" s="321"/>
      <c r="I527" s="122" t="s">
        <v>334</v>
      </c>
      <c r="J527" s="116">
        <f>IF(SUM(L527:S527)=0,IF(COUNTIF(L527:S527,"未確認")&gt;0,"未確認",IF(COUNTIF(L527:S527,"~*")&gt;0,"*",SUM(L527:S527))),SUM(L527:S527))</f>
        <v>23</v>
      </c>
      <c r="K527" s="201" t="str">
        <f>IF(OR(COUNTIF(L527:S527,"未確認")&gt;0,COUNTIF(L527:S527,"*")&gt;0),"※","")</f>
        <v/>
      </c>
      <c r="L527" s="117">
        <v>0</v>
      </c>
      <c r="M527" s="117">
        <v>0</v>
      </c>
      <c r="N527" s="117">
        <v>0</v>
      </c>
      <c r="O527" s="117">
        <v>0</v>
      </c>
      <c r="P527" s="117">
        <v>23</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1048</v>
      </c>
      <c r="N530" s="66" t="s">
        <v>1052</v>
      </c>
      <c r="O530" s="66" t="s">
        <v>1053</v>
      </c>
      <c r="P530" s="66" t="s">
        <v>1056</v>
      </c>
      <c r="Q530" s="66" t="s">
        <v>1057</v>
      </c>
      <c r="R530" s="66" t="s">
        <v>1059</v>
      </c>
      <c r="S530" s="66" t="s">
        <v>1062</v>
      </c>
      <c r="T530" s="8"/>
      <c r="U530" s="8"/>
      <c r="V530" s="8"/>
    </row>
    <row r="531" spans="1:22" ht="20.25" customHeight="1">
      <c r="A531" s="243"/>
      <c r="B531" s="1"/>
      <c r="C531" s="351"/>
      <c r="D531" s="352"/>
      <c r="E531" s="352"/>
      <c r="F531" s="352"/>
      <c r="G531" s="107"/>
      <c r="H531" s="287"/>
      <c r="I531" s="67" t="s">
        <v>36</v>
      </c>
      <c r="J531" s="68"/>
      <c r="K531" s="186"/>
      <c r="L531" s="70" t="s">
        <v>1044</v>
      </c>
      <c r="M531" s="70" t="s">
        <v>1049</v>
      </c>
      <c r="N531" s="70" t="s">
        <v>1049</v>
      </c>
      <c r="O531" s="70" t="s">
        <v>1044</v>
      </c>
      <c r="P531" s="70" t="s">
        <v>1044</v>
      </c>
      <c r="Q531" s="70" t="s">
        <v>1044</v>
      </c>
      <c r="R531" s="70" t="s">
        <v>1044</v>
      </c>
      <c r="S531" s="70" t="s">
        <v>1044</v>
      </c>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1048</v>
      </c>
      <c r="N543" s="66" t="s">
        <v>1052</v>
      </c>
      <c r="O543" s="66" t="s">
        <v>1053</v>
      </c>
      <c r="P543" s="66" t="s">
        <v>1056</v>
      </c>
      <c r="Q543" s="66" t="s">
        <v>1057</v>
      </c>
      <c r="R543" s="66" t="s">
        <v>1059</v>
      </c>
      <c r="S543" s="66" t="s">
        <v>1062</v>
      </c>
    </row>
    <row r="544" spans="1:22" s="1" customFormat="1" ht="20.25" customHeight="1">
      <c r="A544" s="243"/>
      <c r="C544" s="62"/>
      <c r="D544" s="3"/>
      <c r="E544" s="3"/>
      <c r="F544" s="3"/>
      <c r="G544" s="3"/>
      <c r="H544" s="287"/>
      <c r="I544" s="67" t="s">
        <v>36</v>
      </c>
      <c r="J544" s="68"/>
      <c r="K544" s="186"/>
      <c r="L544" s="70" t="s">
        <v>1044</v>
      </c>
      <c r="M544" s="70" t="s">
        <v>1049</v>
      </c>
      <c r="N544" s="70" t="s">
        <v>1049</v>
      </c>
      <c r="O544" s="70" t="s">
        <v>1044</v>
      </c>
      <c r="P544" s="70" t="s">
        <v>1044</v>
      </c>
      <c r="Q544" s="70" t="s">
        <v>1044</v>
      </c>
      <c r="R544" s="70" t="s">
        <v>1044</v>
      </c>
      <c r="S544" s="70" t="s">
        <v>1044</v>
      </c>
    </row>
    <row r="545" spans="1:19" s="115" customFormat="1" ht="69.95" customHeight="1">
      <c r="A545" s="252" t="s">
        <v>853</v>
      </c>
      <c r="C545" s="319" t="s">
        <v>348</v>
      </c>
      <c r="D545" s="320"/>
      <c r="E545" s="320"/>
      <c r="F545" s="320"/>
      <c r="G545" s="320"/>
      <c r="H545" s="321"/>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1051</v>
      </c>
      <c r="O558" s="211" t="s">
        <v>1042</v>
      </c>
      <c r="P558" s="211" t="s">
        <v>1042</v>
      </c>
      <c r="Q558" s="211" t="s">
        <v>1042</v>
      </c>
      <c r="R558" s="211" t="s">
        <v>1051</v>
      </c>
      <c r="S558" s="211" t="s">
        <v>1051</v>
      </c>
    </row>
    <row r="559" spans="1:19"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row>
    <row r="560" spans="1:19" s="91" customFormat="1" ht="34.5" customHeight="1">
      <c r="A560" s="251" t="s">
        <v>870</v>
      </c>
      <c r="B560" s="119"/>
      <c r="C560" s="209"/>
      <c r="D560" s="330" t="s">
        <v>376</v>
      </c>
      <c r="E560" s="341"/>
      <c r="F560" s="341"/>
      <c r="G560" s="341"/>
      <c r="H560" s="331"/>
      <c r="I560" s="342"/>
      <c r="J560" s="207"/>
      <c r="K560" s="210"/>
      <c r="L560" s="211">
        <v>35.6</v>
      </c>
      <c r="M560" s="211" t="s">
        <v>533</v>
      </c>
      <c r="N560" s="211" t="s">
        <v>533</v>
      </c>
      <c r="O560" s="211">
        <v>58.6</v>
      </c>
      <c r="P560" s="211">
        <v>65.8</v>
      </c>
      <c r="Q560" s="211">
        <v>60.6</v>
      </c>
      <c r="R560" s="211" t="s">
        <v>533</v>
      </c>
      <c r="S560" s="211" t="s">
        <v>533</v>
      </c>
    </row>
    <row r="561" spans="1:19" s="91" customFormat="1" ht="34.5" customHeight="1">
      <c r="A561" s="251" t="s">
        <v>871</v>
      </c>
      <c r="B561" s="119"/>
      <c r="C561" s="209"/>
      <c r="D561" s="330" t="s">
        <v>377</v>
      </c>
      <c r="E561" s="341"/>
      <c r="F561" s="341"/>
      <c r="G561" s="341"/>
      <c r="H561" s="331"/>
      <c r="I561" s="342"/>
      <c r="J561" s="207"/>
      <c r="K561" s="210"/>
      <c r="L561" s="211">
        <v>22.5</v>
      </c>
      <c r="M561" s="211" t="s">
        <v>533</v>
      </c>
      <c r="N561" s="211" t="s">
        <v>533</v>
      </c>
      <c r="O561" s="211">
        <v>39.6</v>
      </c>
      <c r="P561" s="211">
        <v>52.6</v>
      </c>
      <c r="Q561" s="211">
        <v>47.4</v>
      </c>
      <c r="R561" s="211" t="s">
        <v>533</v>
      </c>
      <c r="S561" s="211" t="s">
        <v>533</v>
      </c>
    </row>
    <row r="562" spans="1:19" s="91" customFormat="1" ht="34.5" customHeight="1">
      <c r="A562" s="251" t="s">
        <v>872</v>
      </c>
      <c r="B562" s="119"/>
      <c r="C562" s="209"/>
      <c r="D562" s="330" t="s">
        <v>989</v>
      </c>
      <c r="E562" s="341"/>
      <c r="F562" s="341"/>
      <c r="G562" s="341"/>
      <c r="H562" s="331"/>
      <c r="I562" s="342"/>
      <c r="J562" s="207"/>
      <c r="K562" s="210"/>
      <c r="L562" s="211">
        <v>22.1</v>
      </c>
      <c r="M562" s="211" t="s">
        <v>533</v>
      </c>
      <c r="N562" s="211" t="s">
        <v>533</v>
      </c>
      <c r="O562" s="211">
        <v>36.700000000000003</v>
      </c>
      <c r="P562" s="211">
        <v>39.5</v>
      </c>
      <c r="Q562" s="211">
        <v>26.7</v>
      </c>
      <c r="R562" s="211" t="s">
        <v>533</v>
      </c>
      <c r="S562" s="211" t="s">
        <v>533</v>
      </c>
    </row>
    <row r="563" spans="1:19" s="91" customFormat="1" ht="34.5" customHeight="1">
      <c r="A563" s="251" t="s">
        <v>873</v>
      </c>
      <c r="B563" s="119"/>
      <c r="C563" s="209"/>
      <c r="D563" s="330" t="s">
        <v>379</v>
      </c>
      <c r="E563" s="341"/>
      <c r="F563" s="341"/>
      <c r="G563" s="341"/>
      <c r="H563" s="331"/>
      <c r="I563" s="342"/>
      <c r="J563" s="207"/>
      <c r="K563" s="210"/>
      <c r="L563" s="211">
        <v>11.1</v>
      </c>
      <c r="M563" s="211" t="s">
        <v>533</v>
      </c>
      <c r="N563" s="211" t="s">
        <v>533</v>
      </c>
      <c r="O563" s="211">
        <v>21</v>
      </c>
      <c r="P563" s="211">
        <v>7.9</v>
      </c>
      <c r="Q563" s="211">
        <v>20.100000000000001</v>
      </c>
      <c r="R563" s="211" t="s">
        <v>533</v>
      </c>
      <c r="S563" s="211" t="s">
        <v>533</v>
      </c>
    </row>
    <row r="564" spans="1:19" s="91" customFormat="1" ht="34.5" customHeight="1">
      <c r="A564" s="251" t="s">
        <v>874</v>
      </c>
      <c r="B564" s="119"/>
      <c r="C564" s="209"/>
      <c r="D564" s="330" t="s">
        <v>380</v>
      </c>
      <c r="E564" s="341"/>
      <c r="F564" s="341"/>
      <c r="G564" s="341"/>
      <c r="H564" s="331"/>
      <c r="I564" s="342"/>
      <c r="J564" s="207"/>
      <c r="K564" s="210"/>
      <c r="L564" s="211">
        <v>26.6</v>
      </c>
      <c r="M564" s="211" t="s">
        <v>533</v>
      </c>
      <c r="N564" s="211" t="s">
        <v>533</v>
      </c>
      <c r="O564" s="211">
        <v>0</v>
      </c>
      <c r="P564" s="211">
        <v>47.4</v>
      </c>
      <c r="Q564" s="211">
        <v>8.1999999999999993</v>
      </c>
      <c r="R564" s="211" t="s">
        <v>533</v>
      </c>
      <c r="S564" s="211" t="s">
        <v>533</v>
      </c>
    </row>
    <row r="565" spans="1:19" s="91" customFormat="1" ht="34.5" customHeight="1">
      <c r="A565" s="251" t="s">
        <v>875</v>
      </c>
      <c r="B565" s="119"/>
      <c r="C565" s="280"/>
      <c r="D565" s="330" t="s">
        <v>869</v>
      </c>
      <c r="E565" s="341"/>
      <c r="F565" s="341"/>
      <c r="G565" s="341"/>
      <c r="H565" s="331"/>
      <c r="I565" s="342"/>
      <c r="J565" s="207"/>
      <c r="K565" s="210"/>
      <c r="L565" s="211">
        <v>8.6</v>
      </c>
      <c r="M565" s="211" t="s">
        <v>533</v>
      </c>
      <c r="N565" s="211" t="s">
        <v>533</v>
      </c>
      <c r="O565" s="211">
        <v>18.7</v>
      </c>
      <c r="P565" s="211">
        <v>0</v>
      </c>
      <c r="Q565" s="211">
        <v>12.5</v>
      </c>
      <c r="R565" s="211" t="s">
        <v>533</v>
      </c>
      <c r="S565" s="211" t="s">
        <v>533</v>
      </c>
    </row>
    <row r="566" spans="1:19" s="91" customFormat="1" ht="34.5" customHeight="1">
      <c r="A566" s="251" t="s">
        <v>876</v>
      </c>
      <c r="B566" s="119"/>
      <c r="C566" s="285"/>
      <c r="D566" s="330" t="s">
        <v>990</v>
      </c>
      <c r="E566" s="341"/>
      <c r="F566" s="341"/>
      <c r="G566" s="341"/>
      <c r="H566" s="331"/>
      <c r="I566" s="342"/>
      <c r="J566" s="213"/>
      <c r="K566" s="214"/>
      <c r="L566" s="211">
        <v>36.9</v>
      </c>
      <c r="M566" s="211" t="s">
        <v>533</v>
      </c>
      <c r="N566" s="211" t="s">
        <v>533</v>
      </c>
      <c r="O566" s="211">
        <v>44.8</v>
      </c>
      <c r="P566" s="211">
        <v>60.5</v>
      </c>
      <c r="Q566" s="211">
        <v>37.200000000000003</v>
      </c>
      <c r="R566" s="211" t="s">
        <v>533</v>
      </c>
      <c r="S566" s="211" t="s">
        <v>533</v>
      </c>
    </row>
    <row r="567" spans="1:19"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row>
    <row r="568" spans="1:19" s="91" customFormat="1" ht="34.5" customHeight="1">
      <c r="A568" s="251" t="s">
        <v>877</v>
      </c>
      <c r="B568" s="119"/>
      <c r="C568" s="209"/>
      <c r="D568" s="330" t="s">
        <v>376</v>
      </c>
      <c r="E568" s="341"/>
      <c r="F568" s="341"/>
      <c r="G568" s="341"/>
      <c r="H568" s="331"/>
      <c r="I568" s="342"/>
      <c r="J568" s="207"/>
      <c r="K568" s="210"/>
      <c r="L568" s="211" t="s">
        <v>533</v>
      </c>
      <c r="M568" s="211">
        <v>22</v>
      </c>
      <c r="N568" s="211" t="s">
        <v>533</v>
      </c>
      <c r="O568" s="211" t="s">
        <v>533</v>
      </c>
      <c r="P568" s="211" t="s">
        <v>533</v>
      </c>
      <c r="Q568" s="211" t="s">
        <v>533</v>
      </c>
      <c r="R568" s="211" t="s">
        <v>533</v>
      </c>
      <c r="S568" s="211" t="s">
        <v>533</v>
      </c>
    </row>
    <row r="569" spans="1:19" s="91" customFormat="1" ht="34.5" customHeight="1">
      <c r="A569" s="251" t="s">
        <v>878</v>
      </c>
      <c r="B569" s="119"/>
      <c r="C569" s="209"/>
      <c r="D569" s="330" t="s">
        <v>377</v>
      </c>
      <c r="E569" s="341"/>
      <c r="F569" s="341"/>
      <c r="G569" s="341"/>
      <c r="H569" s="331"/>
      <c r="I569" s="342"/>
      <c r="J569" s="207"/>
      <c r="K569" s="210"/>
      <c r="L569" s="211" t="s">
        <v>533</v>
      </c>
      <c r="M569" s="211">
        <v>10.8</v>
      </c>
      <c r="N569" s="211" t="s">
        <v>533</v>
      </c>
      <c r="O569" s="211" t="s">
        <v>533</v>
      </c>
      <c r="P569" s="211" t="s">
        <v>533</v>
      </c>
      <c r="Q569" s="211" t="s">
        <v>533</v>
      </c>
      <c r="R569" s="211" t="s">
        <v>533</v>
      </c>
      <c r="S569" s="211" t="s">
        <v>533</v>
      </c>
    </row>
    <row r="570" spans="1:19" s="91" customFormat="1" ht="34.5" customHeight="1">
      <c r="A570" s="251" t="s">
        <v>879</v>
      </c>
      <c r="B570" s="119"/>
      <c r="C570" s="209"/>
      <c r="D570" s="330" t="s">
        <v>989</v>
      </c>
      <c r="E570" s="341"/>
      <c r="F570" s="341"/>
      <c r="G570" s="341"/>
      <c r="H570" s="331"/>
      <c r="I570" s="342"/>
      <c r="J570" s="207"/>
      <c r="K570" s="210"/>
      <c r="L570" s="211" t="s">
        <v>533</v>
      </c>
      <c r="M570" s="211">
        <v>9.5</v>
      </c>
      <c r="N570" s="211" t="s">
        <v>533</v>
      </c>
      <c r="O570" s="211" t="s">
        <v>533</v>
      </c>
      <c r="P570" s="211" t="s">
        <v>533</v>
      </c>
      <c r="Q570" s="211" t="s">
        <v>533</v>
      </c>
      <c r="R570" s="211" t="s">
        <v>533</v>
      </c>
      <c r="S570" s="211" t="s">
        <v>533</v>
      </c>
    </row>
    <row r="571" spans="1:19" s="91" customFormat="1" ht="34.5" customHeight="1">
      <c r="A571" s="251" t="s">
        <v>880</v>
      </c>
      <c r="B571" s="119"/>
      <c r="C571" s="209"/>
      <c r="D571" s="330" t="s">
        <v>379</v>
      </c>
      <c r="E571" s="341"/>
      <c r="F571" s="341"/>
      <c r="G571" s="341"/>
      <c r="H571" s="331"/>
      <c r="I571" s="342"/>
      <c r="J571" s="207"/>
      <c r="K571" s="210"/>
      <c r="L571" s="211" t="s">
        <v>533</v>
      </c>
      <c r="M571" s="211">
        <v>6.2</v>
      </c>
      <c r="N571" s="211" t="s">
        <v>533</v>
      </c>
      <c r="O571" s="211" t="s">
        <v>533</v>
      </c>
      <c r="P571" s="211" t="s">
        <v>533</v>
      </c>
      <c r="Q571" s="211" t="s">
        <v>533</v>
      </c>
      <c r="R571" s="211" t="s">
        <v>533</v>
      </c>
      <c r="S571" s="211" t="s">
        <v>533</v>
      </c>
    </row>
    <row r="572" spans="1:19" s="91" customFormat="1" ht="34.5" customHeight="1">
      <c r="A572" s="251" t="s">
        <v>881</v>
      </c>
      <c r="B572" s="119"/>
      <c r="C572" s="209"/>
      <c r="D572" s="330" t="s">
        <v>380</v>
      </c>
      <c r="E572" s="341"/>
      <c r="F572" s="341"/>
      <c r="G572" s="341"/>
      <c r="H572" s="331"/>
      <c r="I572" s="342"/>
      <c r="J572" s="207"/>
      <c r="K572" s="210"/>
      <c r="L572" s="211" t="s">
        <v>533</v>
      </c>
      <c r="M572" s="211">
        <v>0</v>
      </c>
      <c r="N572" s="211" t="s">
        <v>533</v>
      </c>
      <c r="O572" s="211" t="s">
        <v>533</v>
      </c>
      <c r="P572" s="211" t="s">
        <v>533</v>
      </c>
      <c r="Q572" s="211" t="s">
        <v>533</v>
      </c>
      <c r="R572" s="211" t="s">
        <v>533</v>
      </c>
      <c r="S572" s="211" t="s">
        <v>533</v>
      </c>
    </row>
    <row r="573" spans="1:19" s="91" customFormat="1" ht="34.5" customHeight="1">
      <c r="A573" s="251" t="s">
        <v>882</v>
      </c>
      <c r="B573" s="119"/>
      <c r="C573" s="209"/>
      <c r="D573" s="330" t="s">
        <v>869</v>
      </c>
      <c r="E573" s="341"/>
      <c r="F573" s="341"/>
      <c r="G573" s="341"/>
      <c r="H573" s="331"/>
      <c r="I573" s="342"/>
      <c r="J573" s="207"/>
      <c r="K573" s="210"/>
      <c r="L573" s="211" t="s">
        <v>533</v>
      </c>
      <c r="M573" s="211">
        <v>5.0999999999999996</v>
      </c>
      <c r="N573" s="211" t="s">
        <v>533</v>
      </c>
      <c r="O573" s="211" t="s">
        <v>533</v>
      </c>
      <c r="P573" s="211" t="s">
        <v>533</v>
      </c>
      <c r="Q573" s="211" t="s">
        <v>533</v>
      </c>
      <c r="R573" s="211" t="s">
        <v>533</v>
      </c>
      <c r="S573" s="211" t="s">
        <v>533</v>
      </c>
    </row>
    <row r="574" spans="1:19" s="91" customFormat="1" ht="34.5" customHeight="1">
      <c r="A574" s="251" t="s">
        <v>883</v>
      </c>
      <c r="B574" s="119"/>
      <c r="C574" s="212"/>
      <c r="D574" s="330" t="s">
        <v>990</v>
      </c>
      <c r="E574" s="341"/>
      <c r="F574" s="341"/>
      <c r="G574" s="341"/>
      <c r="H574" s="331"/>
      <c r="I574" s="342"/>
      <c r="J574" s="213"/>
      <c r="K574" s="214"/>
      <c r="L574" s="211" t="s">
        <v>533</v>
      </c>
      <c r="M574" s="211">
        <v>11.5</v>
      </c>
      <c r="N574" s="211" t="s">
        <v>533</v>
      </c>
      <c r="O574" s="211" t="s">
        <v>533</v>
      </c>
      <c r="P574" s="211" t="s">
        <v>533</v>
      </c>
      <c r="Q574" s="211" t="s">
        <v>533</v>
      </c>
      <c r="R574" s="211" t="s">
        <v>533</v>
      </c>
      <c r="S574" s="211" t="s">
        <v>533</v>
      </c>
    </row>
    <row r="575" spans="1:19"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row>
    <row r="576" spans="1:19"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1048</v>
      </c>
      <c r="N588" s="66" t="s">
        <v>1052</v>
      </c>
      <c r="O588" s="66" t="s">
        <v>1053</v>
      </c>
      <c r="P588" s="66" t="s">
        <v>1056</v>
      </c>
      <c r="Q588" s="66" t="s">
        <v>1057</v>
      </c>
      <c r="R588" s="66" t="s">
        <v>1059</v>
      </c>
      <c r="S588" s="66" t="s">
        <v>1062</v>
      </c>
    </row>
    <row r="589" spans="1:22" s="1" customFormat="1" ht="20.25" customHeight="1">
      <c r="A589" s="243"/>
      <c r="C589" s="62"/>
      <c r="D589" s="3"/>
      <c r="E589" s="3"/>
      <c r="F589" s="3"/>
      <c r="G589" s="3"/>
      <c r="H589" s="287"/>
      <c r="I589" s="67" t="s">
        <v>36</v>
      </c>
      <c r="J589" s="68"/>
      <c r="K589" s="186"/>
      <c r="L589" s="70" t="s">
        <v>1044</v>
      </c>
      <c r="M589" s="70" t="s">
        <v>1049</v>
      </c>
      <c r="N589" s="70" t="s">
        <v>1049</v>
      </c>
      <c r="O589" s="70" t="s">
        <v>1044</v>
      </c>
      <c r="P589" s="70" t="s">
        <v>1044</v>
      </c>
      <c r="Q589" s="70" t="s">
        <v>1044</v>
      </c>
      <c r="R589" s="70" t="s">
        <v>1044</v>
      </c>
      <c r="S589" s="70" t="s">
        <v>1044</v>
      </c>
    </row>
    <row r="590" spans="1:22" s="115" customFormat="1" ht="69.95" customHeight="1">
      <c r="A590" s="252" t="s">
        <v>891</v>
      </c>
      <c r="C590" s="319" t="s">
        <v>386</v>
      </c>
      <c r="D590" s="320"/>
      <c r="E590" s="320"/>
      <c r="F590" s="320"/>
      <c r="G590" s="320"/>
      <c r="H590" s="321"/>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c r="A591" s="252" t="s">
        <v>892</v>
      </c>
      <c r="B591" s="84"/>
      <c r="C591" s="319" t="s">
        <v>388</v>
      </c>
      <c r="D591" s="320"/>
      <c r="E591" s="320"/>
      <c r="F591" s="320"/>
      <c r="G591" s="320"/>
      <c r="H591" s="321"/>
      <c r="I591" s="134" t="s">
        <v>389</v>
      </c>
      <c r="J591" s="116" t="str">
        <f>IF(SUM(L591:S591)=0,IF(COUNTIF(L591:S591,"未確認")&gt;0,"未確認",IF(COUNTIF(L591:S591,"~*")&gt;0,"*",SUM(L591:S591))),SUM(L591:S591))</f>
        <v>*</v>
      </c>
      <c r="K591" s="201" t="str">
        <f>IF(OR(COUNTIF(L591:S591,"未確認")&gt;0,COUNTIF(L591:S591,"*")&gt;0),"※","")</f>
        <v>※</v>
      </c>
      <c r="L591" s="117" t="s">
        <v>541</v>
      </c>
      <c r="M591" s="117">
        <v>0</v>
      </c>
      <c r="N591" s="117">
        <v>0</v>
      </c>
      <c r="O591" s="117" t="s">
        <v>541</v>
      </c>
      <c r="P591" s="117" t="s">
        <v>541</v>
      </c>
      <c r="Q591" s="117" t="s">
        <v>541</v>
      </c>
      <c r="R591" s="117">
        <v>0</v>
      </c>
      <c r="S591" s="117">
        <v>0</v>
      </c>
    </row>
    <row r="592" spans="1:22" s="115" customFormat="1" ht="72" customHeight="1">
      <c r="A592" s="252" t="s">
        <v>974</v>
      </c>
      <c r="B592" s="84"/>
      <c r="C592" s="319" t="s">
        <v>390</v>
      </c>
      <c r="D592" s="320"/>
      <c r="E592" s="320"/>
      <c r="F592" s="320"/>
      <c r="G592" s="320"/>
      <c r="H592" s="321"/>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19" t="s">
        <v>392</v>
      </c>
      <c r="D593" s="320"/>
      <c r="E593" s="320"/>
      <c r="F593" s="320"/>
      <c r="G593" s="320"/>
      <c r="H593" s="321"/>
      <c r="I593" s="294" t="s">
        <v>393</v>
      </c>
      <c r="J593" s="116">
        <f>IF(SUM(L593:S593)=0,IF(COUNTIF(L593:S593,"未確認")&gt;0,"未確認",IF(COUNTIF(L593:S593,"~*")&gt;0,"*",SUM(L593:S593))),SUM(L593:S593))</f>
        <v>77</v>
      </c>
      <c r="K593" s="201" t="str">
        <f>IF(OR(COUNTIF(L593:S593,"未確認")&gt;0,COUNTIF(L593:S593,"*")&gt;0),"※","")</f>
        <v>※</v>
      </c>
      <c r="L593" s="117" t="s">
        <v>541</v>
      </c>
      <c r="M593" s="117">
        <v>0</v>
      </c>
      <c r="N593" s="117">
        <v>0</v>
      </c>
      <c r="O593" s="117">
        <v>25</v>
      </c>
      <c r="P593" s="117" t="s">
        <v>541</v>
      </c>
      <c r="Q593" s="117">
        <v>52</v>
      </c>
      <c r="R593" s="117">
        <v>0</v>
      </c>
      <c r="S593" s="117">
        <v>0</v>
      </c>
    </row>
    <row r="594" spans="1:19" s="115" customFormat="1" ht="84" customHeight="1">
      <c r="A594" s="252" t="s">
        <v>894</v>
      </c>
      <c r="B594" s="84"/>
      <c r="C594" s="319" t="s">
        <v>394</v>
      </c>
      <c r="D594" s="320"/>
      <c r="E594" s="320"/>
      <c r="F594" s="320"/>
      <c r="G594" s="320"/>
      <c r="H594" s="321"/>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2" t="s">
        <v>991</v>
      </c>
      <c r="D595" s="323"/>
      <c r="E595" s="323"/>
      <c r="F595" s="323"/>
      <c r="G595" s="323"/>
      <c r="H595" s="324"/>
      <c r="I595" s="339" t="s">
        <v>397</v>
      </c>
      <c r="J595" s="140">
        <v>764</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6" t="s">
        <v>398</v>
      </c>
      <c r="F596" s="317"/>
      <c r="G596" s="317"/>
      <c r="H596" s="318"/>
      <c r="I596" s="340"/>
      <c r="J596" s="140">
        <v>172</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2" t="s">
        <v>992</v>
      </c>
      <c r="D597" s="323"/>
      <c r="E597" s="323"/>
      <c r="F597" s="323"/>
      <c r="G597" s="323"/>
      <c r="H597" s="324"/>
      <c r="I597" s="325" t="s">
        <v>400</v>
      </c>
      <c r="J597" s="140">
        <v>1747</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6" t="s">
        <v>398</v>
      </c>
      <c r="F598" s="317"/>
      <c r="G598" s="317"/>
      <c r="H598" s="318"/>
      <c r="I598" s="327"/>
      <c r="J598" s="140">
        <v>418</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6" t="s">
        <v>993</v>
      </c>
      <c r="D599" s="317"/>
      <c r="E599" s="317"/>
      <c r="F599" s="317"/>
      <c r="G599" s="317"/>
      <c r="H599" s="318"/>
      <c r="I599" s="122" t="s">
        <v>402</v>
      </c>
      <c r="J599" s="116">
        <v>1551</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19" t="s">
        <v>403</v>
      </c>
      <c r="D600" s="320"/>
      <c r="E600" s="320"/>
      <c r="F600" s="320"/>
      <c r="G600" s="320"/>
      <c r="H600" s="321"/>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t="s">
        <v>541</v>
      </c>
      <c r="R600" s="117">
        <v>0</v>
      </c>
      <c r="S600" s="117">
        <v>0</v>
      </c>
    </row>
    <row r="601" spans="1:19"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1043</v>
      </c>
      <c r="M611" s="66" t="s">
        <v>1048</v>
      </c>
      <c r="N611" s="66" t="s">
        <v>1052</v>
      </c>
      <c r="O611" s="66" t="s">
        <v>1053</v>
      </c>
      <c r="P611" s="66" t="s">
        <v>1056</v>
      </c>
      <c r="Q611" s="66" t="s">
        <v>1057</v>
      </c>
      <c r="R611" s="66" t="s">
        <v>1059</v>
      </c>
      <c r="S611" s="66" t="s">
        <v>1062</v>
      </c>
      <c r="T611" s="8"/>
      <c r="U611" s="8"/>
      <c r="V611" s="8"/>
    </row>
    <row r="612" spans="1:22" ht="20.25" customHeight="1">
      <c r="A612" s="243"/>
      <c r="B612" s="1"/>
      <c r="C612" s="62"/>
      <c r="D612" s="3"/>
      <c r="F612" s="3"/>
      <c r="G612" s="3"/>
      <c r="H612" s="287"/>
      <c r="I612" s="67" t="s">
        <v>36</v>
      </c>
      <c r="J612" s="68"/>
      <c r="K612" s="220"/>
      <c r="L612" s="70" t="s">
        <v>1044</v>
      </c>
      <c r="M612" s="70" t="s">
        <v>1049</v>
      </c>
      <c r="N612" s="70" t="s">
        <v>1049</v>
      </c>
      <c r="O612" s="70" t="s">
        <v>1044</v>
      </c>
      <c r="P612" s="70" t="s">
        <v>1044</v>
      </c>
      <c r="Q612" s="70" t="s">
        <v>1044</v>
      </c>
      <c r="R612" s="70" t="s">
        <v>1044</v>
      </c>
      <c r="S612" s="70" t="s">
        <v>1044</v>
      </c>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6" t="s">
        <v>997</v>
      </c>
      <c r="D618" s="317"/>
      <c r="E618" s="317"/>
      <c r="F618" s="317"/>
      <c r="G618" s="317"/>
      <c r="H618" s="318"/>
      <c r="I618" s="138" t="s">
        <v>1025</v>
      </c>
      <c r="J618" s="116">
        <f t="shared" si="28"/>
        <v>63</v>
      </c>
      <c r="K618" s="201" t="str">
        <f t="shared" si="29"/>
        <v/>
      </c>
      <c r="L618" s="117">
        <v>0</v>
      </c>
      <c r="M618" s="117">
        <v>63</v>
      </c>
      <c r="N618" s="117">
        <v>0</v>
      </c>
      <c r="O618" s="117">
        <v>0</v>
      </c>
      <c r="P618" s="117">
        <v>0</v>
      </c>
      <c r="Q618" s="117">
        <v>0</v>
      </c>
      <c r="R618" s="117">
        <v>0</v>
      </c>
      <c r="S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c r="R621" s="117">
        <v>0</v>
      </c>
      <c r="S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v>0</v>
      </c>
      <c r="O622" s="117" t="s">
        <v>541</v>
      </c>
      <c r="P622" s="117" t="s">
        <v>541</v>
      </c>
      <c r="Q622" s="117">
        <v>0</v>
      </c>
      <c r="R622" s="117">
        <v>0</v>
      </c>
      <c r="S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1043</v>
      </c>
      <c r="M629" s="66" t="s">
        <v>1048</v>
      </c>
      <c r="N629" s="66" t="s">
        <v>1052</v>
      </c>
      <c r="O629" s="66" t="s">
        <v>1053</v>
      </c>
      <c r="P629" s="66" t="s">
        <v>1056</v>
      </c>
      <c r="Q629" s="66" t="s">
        <v>1057</v>
      </c>
      <c r="R629" s="66" t="s">
        <v>1059</v>
      </c>
      <c r="S629" s="66" t="s">
        <v>1062</v>
      </c>
      <c r="T629" s="8"/>
      <c r="U629" s="8"/>
      <c r="V629" s="8"/>
    </row>
    <row r="630" spans="1:22" ht="20.25" customHeight="1">
      <c r="A630" s="243"/>
      <c r="B630" s="1"/>
      <c r="C630" s="62"/>
      <c r="D630" s="3"/>
      <c r="F630" s="3"/>
      <c r="G630" s="3"/>
      <c r="H630" s="287"/>
      <c r="I630" s="67" t="s">
        <v>36</v>
      </c>
      <c r="J630" s="68"/>
      <c r="K630" s="186"/>
      <c r="L630" s="70" t="s">
        <v>1044</v>
      </c>
      <c r="M630" s="70" t="s">
        <v>1049</v>
      </c>
      <c r="N630" s="70" t="s">
        <v>1049</v>
      </c>
      <c r="O630" s="70" t="s">
        <v>1044</v>
      </c>
      <c r="P630" s="70" t="s">
        <v>1044</v>
      </c>
      <c r="Q630" s="70" t="s">
        <v>1044</v>
      </c>
      <c r="R630" s="70" t="s">
        <v>1044</v>
      </c>
      <c r="S630" s="70" t="s">
        <v>1044</v>
      </c>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v>0</v>
      </c>
      <c r="N631" s="117">
        <v>0</v>
      </c>
      <c r="O631" s="117">
        <v>0</v>
      </c>
      <c r="P631" s="117">
        <v>0</v>
      </c>
      <c r="Q631" s="117" t="s">
        <v>541</v>
      </c>
      <c r="R631" s="117">
        <v>0</v>
      </c>
      <c r="S631" s="117">
        <v>0</v>
      </c>
    </row>
    <row r="632" spans="1:22" s="118" customFormat="1" ht="56.1" customHeight="1">
      <c r="A632" s="252" t="s">
        <v>918</v>
      </c>
      <c r="B632" s="119"/>
      <c r="C632" s="319" t="s">
        <v>434</v>
      </c>
      <c r="D632" s="320"/>
      <c r="E632" s="320"/>
      <c r="F632" s="320"/>
      <c r="G632" s="320"/>
      <c r="H632" s="321"/>
      <c r="I632" s="122" t="s">
        <v>435</v>
      </c>
      <c r="J632" s="116">
        <f t="shared" si="30"/>
        <v>82</v>
      </c>
      <c r="K632" s="201" t="str">
        <f t="shared" si="31"/>
        <v/>
      </c>
      <c r="L632" s="117">
        <v>18</v>
      </c>
      <c r="M632" s="117">
        <v>0</v>
      </c>
      <c r="N632" s="117">
        <v>0</v>
      </c>
      <c r="O632" s="117">
        <v>20</v>
      </c>
      <c r="P632" s="117">
        <v>10</v>
      </c>
      <c r="Q632" s="117">
        <v>34</v>
      </c>
      <c r="R632" s="117">
        <v>0</v>
      </c>
      <c r="S632" s="117">
        <v>0</v>
      </c>
    </row>
    <row r="633" spans="1:22" s="118" customFormat="1" ht="57">
      <c r="A633" s="252" t="s">
        <v>919</v>
      </c>
      <c r="B633" s="119"/>
      <c r="C633" s="319" t="s">
        <v>436</v>
      </c>
      <c r="D633" s="320"/>
      <c r="E633" s="320"/>
      <c r="F633" s="320"/>
      <c r="G633" s="320"/>
      <c r="H633" s="321"/>
      <c r="I633" s="122" t="s">
        <v>437</v>
      </c>
      <c r="J633" s="116">
        <f t="shared" si="30"/>
        <v>84</v>
      </c>
      <c r="K633" s="201" t="str">
        <f t="shared" si="31"/>
        <v>※</v>
      </c>
      <c r="L633" s="117">
        <v>36</v>
      </c>
      <c r="M633" s="117">
        <v>0</v>
      </c>
      <c r="N633" s="117">
        <v>0</v>
      </c>
      <c r="O633" s="117">
        <v>16</v>
      </c>
      <c r="P633" s="117" t="s">
        <v>541</v>
      </c>
      <c r="Q633" s="117">
        <v>32</v>
      </c>
      <c r="R633" s="117">
        <v>0</v>
      </c>
      <c r="S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c r="P634" s="117">
        <v>0</v>
      </c>
      <c r="Q634" s="117" t="s">
        <v>541</v>
      </c>
      <c r="R634" s="117">
        <v>0</v>
      </c>
      <c r="S634" s="117">
        <v>0</v>
      </c>
    </row>
    <row r="635" spans="1:22" s="118" customFormat="1" ht="84" customHeight="1">
      <c r="A635" s="252" t="s">
        <v>921</v>
      </c>
      <c r="B635" s="119"/>
      <c r="C635" s="319" t="s">
        <v>440</v>
      </c>
      <c r="D635" s="320"/>
      <c r="E635" s="320"/>
      <c r="F635" s="320"/>
      <c r="G635" s="320"/>
      <c r="H635" s="321"/>
      <c r="I635" s="122" t="s">
        <v>441</v>
      </c>
      <c r="J635" s="116">
        <f t="shared" si="30"/>
        <v>31</v>
      </c>
      <c r="K635" s="201" t="str">
        <f t="shared" si="31"/>
        <v>※</v>
      </c>
      <c r="L635" s="117">
        <v>13</v>
      </c>
      <c r="M635" s="117">
        <v>0</v>
      </c>
      <c r="N635" s="117">
        <v>0</v>
      </c>
      <c r="O635" s="117" t="s">
        <v>541</v>
      </c>
      <c r="P635" s="117">
        <v>0</v>
      </c>
      <c r="Q635" s="117">
        <v>18</v>
      </c>
      <c r="R635" s="117">
        <v>0</v>
      </c>
      <c r="S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t="s">
        <v>541</v>
      </c>
      <c r="P636" s="117">
        <v>0</v>
      </c>
      <c r="Q636" s="117" t="s">
        <v>541</v>
      </c>
      <c r="R636" s="117">
        <v>0</v>
      </c>
      <c r="S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1043</v>
      </c>
      <c r="M644" s="66" t="s">
        <v>1048</v>
      </c>
      <c r="N644" s="66" t="s">
        <v>1052</v>
      </c>
      <c r="O644" s="66" t="s">
        <v>1053</v>
      </c>
      <c r="P644" s="66" t="s">
        <v>1056</v>
      </c>
      <c r="Q644" s="66" t="s">
        <v>1057</v>
      </c>
      <c r="R644" s="66" t="s">
        <v>1059</v>
      </c>
      <c r="S644" s="66" t="s">
        <v>1062</v>
      </c>
      <c r="T644" s="8"/>
      <c r="U644" s="8"/>
      <c r="V644" s="8"/>
    </row>
    <row r="645" spans="1:22" ht="20.25" customHeight="1">
      <c r="A645" s="243"/>
      <c r="B645" s="1"/>
      <c r="C645" s="62"/>
      <c r="D645" s="3"/>
      <c r="F645" s="3"/>
      <c r="G645" s="3"/>
      <c r="H645" s="287"/>
      <c r="I645" s="67" t="s">
        <v>36</v>
      </c>
      <c r="J645" s="68"/>
      <c r="K645" s="186"/>
      <c r="L645" s="70" t="s">
        <v>1044</v>
      </c>
      <c r="M645" s="70" t="s">
        <v>1049</v>
      </c>
      <c r="N645" s="70" t="s">
        <v>1049</v>
      </c>
      <c r="O645" s="70" t="s">
        <v>1044</v>
      </c>
      <c r="P645" s="70" t="s">
        <v>1044</v>
      </c>
      <c r="Q645" s="70" t="s">
        <v>1044</v>
      </c>
      <c r="R645" s="70" t="s">
        <v>1044</v>
      </c>
      <c r="S645" s="70" t="s">
        <v>1044</v>
      </c>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IF(SUM(L646:S646)=0,IF(COUNTIF(L646:S646,"未確認")&gt;0,"未確認",IF(COUNTIF(L646:S646,"~*")&gt;0,"*",SUM(L646:S646))),SUM(L646:S646))</f>
        <v>168</v>
      </c>
      <c r="K646" s="201" t="str">
        <f t="shared" ref="K646:K660" si="33">IF(OR(COUNTIF(L646:S646,"未確認")&gt;0,COUNTIF(L646:S646,"*")&gt;0),"※","")</f>
        <v>※</v>
      </c>
      <c r="L646" s="117">
        <v>76</v>
      </c>
      <c r="M646" s="117" t="s">
        <v>541</v>
      </c>
      <c r="N646" s="117">
        <v>50</v>
      </c>
      <c r="O646" s="117">
        <v>32</v>
      </c>
      <c r="P646" s="117" t="s">
        <v>541</v>
      </c>
      <c r="Q646" s="117">
        <v>10</v>
      </c>
      <c r="R646" s="117">
        <v>0</v>
      </c>
      <c r="S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69.95" customHeight="1">
      <c r="A648" s="252" t="s">
        <v>927</v>
      </c>
      <c r="B648" s="84"/>
      <c r="C648" s="188"/>
      <c r="D648" s="221"/>
      <c r="E648" s="319" t="s">
        <v>939</v>
      </c>
      <c r="F648" s="320"/>
      <c r="G648" s="320"/>
      <c r="H648" s="321"/>
      <c r="I648" s="122" t="s">
        <v>454</v>
      </c>
      <c r="J648" s="116">
        <f t="shared" si="32"/>
        <v>14</v>
      </c>
      <c r="K648" s="201" t="str">
        <f t="shared" si="33"/>
        <v>※</v>
      </c>
      <c r="L648" s="117" t="s">
        <v>541</v>
      </c>
      <c r="M648" s="117">
        <v>0</v>
      </c>
      <c r="N648" s="117" t="s">
        <v>541</v>
      </c>
      <c r="O648" s="117">
        <v>14</v>
      </c>
      <c r="P648" s="117">
        <v>0</v>
      </c>
      <c r="Q648" s="117" t="s">
        <v>541</v>
      </c>
      <c r="R648" s="117">
        <v>0</v>
      </c>
      <c r="S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v>0</v>
      </c>
      <c r="N649" s="117">
        <v>0</v>
      </c>
      <c r="O649" s="117" t="s">
        <v>541</v>
      </c>
      <c r="P649" s="117">
        <v>0</v>
      </c>
      <c r="Q649" s="117">
        <v>0</v>
      </c>
      <c r="R649" s="117">
        <v>0</v>
      </c>
      <c r="S649" s="117">
        <v>0</v>
      </c>
    </row>
    <row r="650" spans="1:22" s="118" customFormat="1" ht="84" customHeight="1">
      <c r="A650" s="252" t="s">
        <v>929</v>
      </c>
      <c r="B650" s="84"/>
      <c r="C650" s="295"/>
      <c r="D650" s="297"/>
      <c r="E650" s="319" t="s">
        <v>941</v>
      </c>
      <c r="F650" s="320"/>
      <c r="G650" s="320"/>
      <c r="H650" s="321"/>
      <c r="I650" s="122" t="s">
        <v>458</v>
      </c>
      <c r="J650" s="116">
        <f t="shared" si="32"/>
        <v>118</v>
      </c>
      <c r="K650" s="201" t="str">
        <f t="shared" si="33"/>
        <v>※</v>
      </c>
      <c r="L650" s="117">
        <v>75</v>
      </c>
      <c r="M650" s="117" t="s">
        <v>541</v>
      </c>
      <c r="N650" s="117">
        <v>43</v>
      </c>
      <c r="O650" s="117" t="s">
        <v>541</v>
      </c>
      <c r="P650" s="117" t="s">
        <v>541</v>
      </c>
      <c r="Q650" s="117" t="s">
        <v>541</v>
      </c>
      <c r="R650" s="117">
        <v>0</v>
      </c>
      <c r="S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v>0</v>
      </c>
      <c r="O651" s="117" t="s">
        <v>541</v>
      </c>
      <c r="P651" s="117">
        <v>0</v>
      </c>
      <c r="Q651" s="117" t="s">
        <v>541</v>
      </c>
      <c r="R651" s="117">
        <v>0</v>
      </c>
      <c r="S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v>0</v>
      </c>
      <c r="O653" s="117">
        <v>0</v>
      </c>
      <c r="P653" s="117">
        <v>0</v>
      </c>
      <c r="Q653" s="117" t="s">
        <v>541</v>
      </c>
      <c r="R653" s="117">
        <v>0</v>
      </c>
      <c r="S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19" t="s">
        <v>937</v>
      </c>
      <c r="D655" s="320"/>
      <c r="E655" s="320"/>
      <c r="F655" s="320"/>
      <c r="G655" s="320"/>
      <c r="H655" s="321"/>
      <c r="I655" s="122" t="s">
        <v>468</v>
      </c>
      <c r="J655" s="116">
        <f t="shared" si="32"/>
        <v>106</v>
      </c>
      <c r="K655" s="201" t="str">
        <f t="shared" si="33"/>
        <v>※</v>
      </c>
      <c r="L655" s="117">
        <v>65</v>
      </c>
      <c r="M655" s="117">
        <v>0</v>
      </c>
      <c r="N655" s="117">
        <v>23</v>
      </c>
      <c r="O655" s="117">
        <v>18</v>
      </c>
      <c r="P655" s="117" t="s">
        <v>541</v>
      </c>
      <c r="Q655" s="117" t="s">
        <v>541</v>
      </c>
      <c r="R655" s="117">
        <v>0</v>
      </c>
      <c r="S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v>0</v>
      </c>
      <c r="O658" s="117" t="s">
        <v>541</v>
      </c>
      <c r="P658" s="117">
        <v>0</v>
      </c>
      <c r="Q658" s="117">
        <v>0</v>
      </c>
      <c r="R658" s="117">
        <v>0</v>
      </c>
      <c r="S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1043</v>
      </c>
      <c r="M665" s="66" t="s">
        <v>1048</v>
      </c>
      <c r="N665" s="66" t="s">
        <v>1052</v>
      </c>
      <c r="O665" s="66" t="s">
        <v>1053</v>
      </c>
      <c r="P665" s="66" t="s">
        <v>1056</v>
      </c>
      <c r="Q665" s="66" t="s">
        <v>1057</v>
      </c>
      <c r="R665" s="66" t="s">
        <v>1059</v>
      </c>
      <c r="S665" s="66" t="s">
        <v>1062</v>
      </c>
      <c r="T665" s="8"/>
      <c r="U665" s="8"/>
      <c r="V665" s="8"/>
    </row>
    <row r="666" spans="1:22" ht="20.25" customHeight="1">
      <c r="A666" s="243"/>
      <c r="B666" s="1"/>
      <c r="C666" s="62"/>
      <c r="D666" s="3"/>
      <c r="F666" s="3"/>
      <c r="G666" s="3"/>
      <c r="H666" s="287"/>
      <c r="I666" s="67" t="s">
        <v>36</v>
      </c>
      <c r="J666" s="68"/>
      <c r="K666" s="186"/>
      <c r="L666" s="70" t="s">
        <v>1044</v>
      </c>
      <c r="M666" s="70" t="s">
        <v>1049</v>
      </c>
      <c r="N666" s="70" t="s">
        <v>1049</v>
      </c>
      <c r="O666" s="70" t="s">
        <v>1044</v>
      </c>
      <c r="P666" s="70" t="s">
        <v>1044</v>
      </c>
      <c r="Q666" s="70" t="s">
        <v>1044</v>
      </c>
      <c r="R666" s="70" t="s">
        <v>1044</v>
      </c>
      <c r="S666" s="70" t="s">
        <v>1044</v>
      </c>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539</v>
      </c>
      <c r="O667" s="225" t="s">
        <v>533</v>
      </c>
      <c r="P667" s="225" t="s">
        <v>533</v>
      </c>
      <c r="Q667" s="225" t="s">
        <v>533</v>
      </c>
      <c r="R667" s="225" t="s">
        <v>533</v>
      </c>
      <c r="S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v>100</v>
      </c>
      <c r="O668" s="225" t="s">
        <v>533</v>
      </c>
      <c r="P668" s="225" t="s">
        <v>533</v>
      </c>
      <c r="Q668" s="225" t="s">
        <v>533</v>
      </c>
      <c r="R668" s="225" t="s">
        <v>533</v>
      </c>
      <c r="S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v>3.7</v>
      </c>
      <c r="O669" s="225" t="s">
        <v>533</v>
      </c>
      <c r="P669" s="225" t="s">
        <v>533</v>
      </c>
      <c r="Q669" s="225" t="s">
        <v>533</v>
      </c>
      <c r="R669" s="225" t="s">
        <v>533</v>
      </c>
      <c r="S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v>218</v>
      </c>
      <c r="O670" s="225" t="s">
        <v>533</v>
      </c>
      <c r="P670" s="225" t="s">
        <v>533</v>
      </c>
      <c r="Q670" s="225" t="s">
        <v>533</v>
      </c>
      <c r="R670" s="225" t="s">
        <v>533</v>
      </c>
      <c r="S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v>110</v>
      </c>
      <c r="O671" s="225" t="s">
        <v>533</v>
      </c>
      <c r="P671" s="225" t="s">
        <v>533</v>
      </c>
      <c r="Q671" s="225" t="s">
        <v>533</v>
      </c>
      <c r="R671" s="225" t="s">
        <v>533</v>
      </c>
      <c r="S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v>59</v>
      </c>
      <c r="O672" s="225" t="s">
        <v>533</v>
      </c>
      <c r="P672" s="225" t="s">
        <v>533</v>
      </c>
      <c r="Q672" s="225" t="s">
        <v>533</v>
      </c>
      <c r="R672" s="225" t="s">
        <v>533</v>
      </c>
      <c r="S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v>141</v>
      </c>
      <c r="O673" s="225" t="s">
        <v>533</v>
      </c>
      <c r="P673" s="225" t="s">
        <v>533</v>
      </c>
      <c r="Q673" s="225" t="s">
        <v>533</v>
      </c>
      <c r="R673" s="225" t="s">
        <v>533</v>
      </c>
      <c r="S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v>121</v>
      </c>
      <c r="O674" s="225" t="s">
        <v>533</v>
      </c>
      <c r="P674" s="225" t="s">
        <v>533</v>
      </c>
      <c r="Q674" s="225" t="s">
        <v>533</v>
      </c>
      <c r="R674" s="225" t="s">
        <v>533</v>
      </c>
      <c r="S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v>233.1</v>
      </c>
      <c r="O675" s="225" t="s">
        <v>533</v>
      </c>
      <c r="P675" s="225" t="s">
        <v>533</v>
      </c>
      <c r="Q675" s="225" t="s">
        <v>533</v>
      </c>
      <c r="R675" s="225" t="s">
        <v>533</v>
      </c>
      <c r="S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1043</v>
      </c>
      <c r="M681" s="66" t="s">
        <v>1048</v>
      </c>
      <c r="N681" s="66" t="s">
        <v>1052</v>
      </c>
      <c r="O681" s="66" t="s">
        <v>1053</v>
      </c>
      <c r="P681" s="66" t="s">
        <v>1056</v>
      </c>
      <c r="Q681" s="66" t="s">
        <v>1057</v>
      </c>
      <c r="R681" s="66" t="s">
        <v>1059</v>
      </c>
      <c r="S681" s="66" t="s">
        <v>1062</v>
      </c>
      <c r="T681" s="8"/>
      <c r="U681" s="8"/>
      <c r="V681" s="8"/>
    </row>
    <row r="682" spans="1:22" ht="20.25" customHeight="1">
      <c r="A682" s="243"/>
      <c r="B682" s="1"/>
      <c r="C682" s="62"/>
      <c r="D682" s="3"/>
      <c r="F682" s="3"/>
      <c r="G682" s="3"/>
      <c r="H682" s="287"/>
      <c r="I682" s="67" t="s">
        <v>36</v>
      </c>
      <c r="J682" s="68"/>
      <c r="K682" s="186"/>
      <c r="L682" s="70" t="s">
        <v>1044</v>
      </c>
      <c r="M682" s="70" t="s">
        <v>1049</v>
      </c>
      <c r="N682" s="70" t="s">
        <v>1049</v>
      </c>
      <c r="O682" s="70" t="s">
        <v>1044</v>
      </c>
      <c r="P682" s="70" t="s">
        <v>1044</v>
      </c>
      <c r="Q682" s="70" t="s">
        <v>1044</v>
      </c>
      <c r="R682" s="70" t="s">
        <v>1044</v>
      </c>
      <c r="S682" s="70" t="s">
        <v>1044</v>
      </c>
      <c r="T682" s="8"/>
      <c r="U682" s="8"/>
      <c r="V682" s="8"/>
    </row>
    <row r="683" spans="1:22" s="118" customFormat="1" ht="111.95" customHeight="1">
      <c r="A683" s="252" t="s">
        <v>962</v>
      </c>
      <c r="B683" s="119"/>
      <c r="C683" s="316" t="s">
        <v>961</v>
      </c>
      <c r="D683" s="317"/>
      <c r="E683" s="317"/>
      <c r="F683" s="317"/>
      <c r="G683" s="317"/>
      <c r="H683" s="318"/>
      <c r="I683" s="138" t="s">
        <v>1029</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19" t="s">
        <v>498</v>
      </c>
      <c r="D684" s="320"/>
      <c r="E684" s="320"/>
      <c r="F684" s="320"/>
      <c r="G684" s="320"/>
      <c r="H684" s="321"/>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19" t="s">
        <v>500</v>
      </c>
      <c r="D685" s="320"/>
      <c r="E685" s="320"/>
      <c r="F685" s="320"/>
      <c r="G685" s="320"/>
      <c r="H685" s="321"/>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1043</v>
      </c>
      <c r="M691" s="66" t="s">
        <v>1048</v>
      </c>
      <c r="N691" s="66" t="s">
        <v>1052</v>
      </c>
      <c r="O691" s="66" t="s">
        <v>1053</v>
      </c>
      <c r="P691" s="66" t="s">
        <v>1056</v>
      </c>
      <c r="Q691" s="66" t="s">
        <v>1057</v>
      </c>
      <c r="R691" s="66" t="s">
        <v>1059</v>
      </c>
      <c r="S691" s="66" t="s">
        <v>1062</v>
      </c>
      <c r="T691" s="8"/>
      <c r="U691" s="8"/>
      <c r="V691" s="8"/>
    </row>
    <row r="692" spans="1:22" ht="20.25" customHeight="1">
      <c r="A692" s="243"/>
      <c r="B692" s="1"/>
      <c r="C692" s="62"/>
      <c r="D692" s="3"/>
      <c r="F692" s="3"/>
      <c r="G692" s="3"/>
      <c r="H692" s="287"/>
      <c r="I692" s="67" t="s">
        <v>36</v>
      </c>
      <c r="J692" s="68"/>
      <c r="K692" s="186"/>
      <c r="L692" s="70" t="s">
        <v>1044</v>
      </c>
      <c r="M692" s="70" t="s">
        <v>1049</v>
      </c>
      <c r="N692" s="70" t="s">
        <v>1049</v>
      </c>
      <c r="O692" s="70" t="s">
        <v>1044</v>
      </c>
      <c r="P692" s="70" t="s">
        <v>1044</v>
      </c>
      <c r="Q692" s="70" t="s">
        <v>1044</v>
      </c>
      <c r="R692" s="70" t="s">
        <v>1044</v>
      </c>
      <c r="S692" s="70" t="s">
        <v>1044</v>
      </c>
      <c r="T692" s="8"/>
      <c r="U692" s="8"/>
      <c r="V692" s="8"/>
    </row>
    <row r="693" spans="1:22" s="118" customFormat="1" ht="56.1" customHeight="1">
      <c r="A693" s="252" t="s">
        <v>963</v>
      </c>
      <c r="B693" s="115"/>
      <c r="C693" s="319" t="s">
        <v>503</v>
      </c>
      <c r="D693" s="320"/>
      <c r="E693" s="320"/>
      <c r="F693" s="320"/>
      <c r="G693" s="320"/>
      <c r="H693" s="321"/>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c r="A694" s="252" t="s">
        <v>964</v>
      </c>
      <c r="B694" s="119"/>
      <c r="C694" s="319" t="s">
        <v>505</v>
      </c>
      <c r="D694" s="320"/>
      <c r="E694" s="320"/>
      <c r="F694" s="320"/>
      <c r="G694" s="320"/>
      <c r="H694" s="321"/>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6" t="s">
        <v>1003</v>
      </c>
      <c r="D695" s="317"/>
      <c r="E695" s="317"/>
      <c r="F695" s="317"/>
      <c r="G695" s="317"/>
      <c r="H695" s="318"/>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 customHeight="1">
      <c r="A696" s="246" t="s">
        <v>966</v>
      </c>
      <c r="B696" s="119"/>
      <c r="C696" s="319" t="s">
        <v>509</v>
      </c>
      <c r="D696" s="320"/>
      <c r="E696" s="320"/>
      <c r="F696" s="320"/>
      <c r="G696" s="320"/>
      <c r="H696" s="321"/>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19" t="s">
        <v>511</v>
      </c>
      <c r="D697" s="320"/>
      <c r="E697" s="320"/>
      <c r="F697" s="320"/>
      <c r="G697" s="320"/>
      <c r="H697" s="321"/>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1043</v>
      </c>
      <c r="M704" s="66" t="s">
        <v>1048</v>
      </c>
      <c r="N704" s="66" t="s">
        <v>1052</v>
      </c>
      <c r="O704" s="66" t="s">
        <v>1053</v>
      </c>
      <c r="P704" s="66" t="s">
        <v>1056</v>
      </c>
      <c r="Q704" s="66" t="s">
        <v>1057</v>
      </c>
      <c r="R704" s="66" t="s">
        <v>1059</v>
      </c>
      <c r="S704" s="66" t="s">
        <v>1062</v>
      </c>
      <c r="T704" s="8"/>
      <c r="U704" s="8"/>
      <c r="V704" s="8"/>
    </row>
    <row r="705" spans="1:23" ht="20.25" customHeight="1">
      <c r="A705" s="243"/>
      <c r="B705" s="1"/>
      <c r="C705" s="62"/>
      <c r="D705" s="3"/>
      <c r="F705" s="3"/>
      <c r="G705" s="3"/>
      <c r="H705" s="287"/>
      <c r="I705" s="67" t="s">
        <v>36</v>
      </c>
      <c r="J705" s="68"/>
      <c r="K705" s="186"/>
      <c r="L705" s="70" t="s">
        <v>1044</v>
      </c>
      <c r="M705" s="70" t="s">
        <v>1049</v>
      </c>
      <c r="N705" s="70" t="s">
        <v>1049</v>
      </c>
      <c r="O705" s="70" t="s">
        <v>1044</v>
      </c>
      <c r="P705" s="70" t="s">
        <v>1044</v>
      </c>
      <c r="Q705" s="70" t="s">
        <v>1044</v>
      </c>
      <c r="R705" s="70" t="s">
        <v>1044</v>
      </c>
      <c r="S705" s="70" t="s">
        <v>1044</v>
      </c>
      <c r="T705" s="8"/>
      <c r="U705" s="8"/>
      <c r="V705" s="8"/>
    </row>
    <row r="706" spans="1:23" s="118" customFormat="1" ht="56.1" customHeight="1">
      <c r="A706" s="252" t="s">
        <v>968</v>
      </c>
      <c r="B706" s="115"/>
      <c r="C706" s="319" t="s">
        <v>514</v>
      </c>
      <c r="D706" s="320"/>
      <c r="E706" s="320"/>
      <c r="F706" s="320"/>
      <c r="G706" s="320"/>
      <c r="H706" s="321"/>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19" t="s">
        <v>516</v>
      </c>
      <c r="D707" s="320"/>
      <c r="E707" s="320"/>
      <c r="F707" s="320"/>
      <c r="G707" s="320"/>
      <c r="H707" s="321"/>
      <c r="I707" s="122" t="s">
        <v>517</v>
      </c>
      <c r="J707" s="116" t="str">
        <f>IF(SUM(L707:S707)=0,IF(COUNTIF(L707:S707,"未確認")&gt;0,"未確認",IF(COUNTIF(L707:S707,"~*")&gt;0,"*",SUM(L707:S707))),SUM(L707:S707))</f>
        <v>*</v>
      </c>
      <c r="K707" s="201" t="str">
        <f>IF(OR(COUNTIF(L707:S707,"未確認")&gt;0,COUNTIF(L707:S707,"*")&gt;0),"※","")</f>
        <v>※</v>
      </c>
      <c r="L707" s="117">
        <v>0</v>
      </c>
      <c r="M707" s="117">
        <v>0</v>
      </c>
      <c r="N707" s="117">
        <v>0</v>
      </c>
      <c r="O707" s="117">
        <v>0</v>
      </c>
      <c r="P707" s="117">
        <v>0</v>
      </c>
      <c r="Q707" s="117" t="s">
        <v>541</v>
      </c>
      <c r="R707" s="117">
        <v>0</v>
      </c>
      <c r="S707" s="117">
        <v>0</v>
      </c>
    </row>
    <row r="708" spans="1:23" s="118" customFormat="1" ht="69.95" customHeight="1">
      <c r="A708" s="252" t="s">
        <v>970</v>
      </c>
      <c r="B708" s="119"/>
      <c r="C708" s="316" t="s">
        <v>1004</v>
      </c>
      <c r="D708" s="317"/>
      <c r="E708" s="317"/>
      <c r="F708" s="317"/>
      <c r="G708" s="317"/>
      <c r="H708" s="318"/>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6" t="s">
        <v>1005</v>
      </c>
      <c r="D709" s="317"/>
      <c r="E709" s="317"/>
      <c r="F709" s="317"/>
      <c r="G709" s="317"/>
      <c r="H709" s="318"/>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F4558EE-BADB-406F-B162-3F02ACB76E4C}"/>
    <hyperlink ref="J71:L71" location="病院!B464" display="・手術の状況" xr:uid="{01624CCB-59E1-43A6-A2A6-6CC1A3D34C41}"/>
    <hyperlink ref="J72:L72" location="病院!B500" display="・がん、脳卒中、心筋梗塞、分娩、精神医療への対応状況" xr:uid="{CC43F79E-5982-4670-B5C7-01E1CD9928FD}"/>
    <hyperlink ref="J73:L73" location="病院!B541" display="・重症患者への対応状況" xr:uid="{E2DC0F4C-5EAC-46C0-AD28-26C19B23B1BF}"/>
    <hyperlink ref="J74:L74" location="病院!B586" display="・救急医療の実施状況" xr:uid="{860C5B9D-D9E9-4D1D-9E82-9952F2BB708A}"/>
    <hyperlink ref="J75:L75" location="病院!B609" display="・急性期後の支援、在宅復帰の支援の状況" xr:uid="{FF4534FB-1142-4E65-9ADE-77B9005E6584}"/>
    <hyperlink ref="J76:L76" location="病院!B627" display="・全身管理の状況" xr:uid="{1F5AB2BA-E177-44B3-80D7-562D9F555F1E}"/>
    <hyperlink ref="J78:L78" location="病院!B679" display="・長期療養患者の受入状況" xr:uid="{777AF4B2-9D50-4EDE-9E11-F90A83D7DC46}"/>
    <hyperlink ref="J77:L77" location="病院!B642" display="・リハビリテーションの実施状況" xr:uid="{4913E673-C843-45A0-B4C9-F30895DCB0C0}"/>
    <hyperlink ref="J79:L79" location="病院!B689" display="・重度の障害児等の受入状況" xr:uid="{327DE042-EB61-457B-B98A-0750E803DAA6}"/>
    <hyperlink ref="J80:L80" location="病院!B702" display="・医科歯科の連携状況" xr:uid="{94F99816-26DC-4033-A52D-04C43E0003A3}"/>
    <hyperlink ref="M71:N71" location="'病院(H30案)'!B448" display="・手術の状況" xr:uid="{3454D8BE-9C0B-4941-A10A-CB3190C648A3}"/>
    <hyperlink ref="M72:N72" location="'病院(H30案)'!B484" display="・がん、脳卒中、心筋梗塞、分娩、精神医療への対応状況" xr:uid="{0B3BEDA9-BC3D-4A1F-A128-23CE8AE495DA}"/>
    <hyperlink ref="M73:N73" location="'病院(H30案)'!B525" display="・重症患者への対応状況" xr:uid="{079C51CB-5976-4FCB-B06D-5D0B75EC22AC}"/>
    <hyperlink ref="M74:N74" location="'病院(H30案)'!B570" display="・救急医療の実施状況" xr:uid="{33A3C35B-9021-4A40-937D-D9293EE22A05}"/>
    <hyperlink ref="M75:N75" location="'病院(H30案)'!B593" display="・急性期後の支援、在宅復帰の支援の状況" xr:uid="{D13DDD1F-3562-4964-BF8A-CF2FE0674FAC}"/>
    <hyperlink ref="C71:G71" location="病院!B87" display="・設置主体" xr:uid="{69111961-867C-4459-9E8B-CF85D14C9DD8}"/>
    <hyperlink ref="C72:G72" location="病院!B95" display="・病床の状況" xr:uid="{6458E7DF-A1A4-4F07-9B23-069BDAAE5ECA}"/>
    <hyperlink ref="C73:G73" location="病院!B116" display="・診療科" xr:uid="{4C442699-AC27-4B31-9D81-920F96C943D6}"/>
    <hyperlink ref="C74:G74" location="病院!B127" display="・入院基本料・特定入院料及び届出病床数" xr:uid="{B3BAE0AE-64B9-4C2A-835B-31AFE1D18BBB}"/>
    <hyperlink ref="C75:G75" location="病院!B141" display="・算定する入院基本用・特定入院料等の状況" xr:uid="{8C795106-B4F8-4DFD-8600-9F497226C51C}"/>
    <hyperlink ref="C76:G76" location="病院!B224" display="・DPC医療機関群の種類" xr:uid="{63EBED79-97DE-4393-94D0-0FC638DD9BA2}"/>
    <hyperlink ref="C77:G77" location="病院!B232" display="・救急告示病院、二次救急医療施設、三次救急医療施設の告示・認定の有無" xr:uid="{BE9C25AC-75B9-43FD-BC91-A09DFB98A361}"/>
    <hyperlink ref="C78:F78" location="病院!B242" display="・承認の有無" xr:uid="{ADA5C060-80F8-48ED-9B5E-EC86AB14E20D}"/>
    <hyperlink ref="C79:F79" location="病院!B251" display="・診療報酬の届出の有無" xr:uid="{51D58C63-39A1-46FE-B7F9-A26252C7D05B}"/>
    <hyperlink ref="C80:F80" location="病院!B261" display="・職員数の状況" xr:uid="{ED78184A-D2E3-43F4-826C-6B02603CB358}"/>
    <hyperlink ref="C81:F81" location="病院!B320" display="・退院調整部門の設置状況" xr:uid="{05F9E925-2AC2-4B73-912C-20A9EB40D27A}"/>
    <hyperlink ref="C82:F82" location="病院!B340" display="・医療機器の台数" xr:uid="{B7E62098-A32A-4B49-A0EA-255EB3363463}"/>
    <hyperlink ref="C83:G83" location="病院!B365" display="・過去1年間の間に病棟の再編・見直しがあった場合の報告対象期間" xr:uid="{5E6C0057-7570-4579-ABCF-D5C221C3CFB9}"/>
    <hyperlink ref="H71:I71" location="病院!B388" display="・入院患者の状況（年間）" xr:uid="{75728A88-06B9-487A-829A-E6E3493E60BD}"/>
    <hyperlink ref="H72:I72" location="病院!B401" display="・入院患者の状況（年間／入棟前の場所・退棟先の場所の状況）" xr:uid="{AD702A40-6944-4DD6-90F0-B34BD4E6C818}"/>
    <hyperlink ref="H73:I73" location="病院!B426" display="・退院後に在宅医療を必要とする患者の状況" xr:uid="{C3277EDD-0BD8-4DD6-AB50-CC8B843FF443}"/>
    <hyperlink ref="H74:I74" location="病院!B438" display="・看取りを行った患者数" xr:uid="{6E8FF981-254C-468B-B1E3-181A38A1E27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2019-11-15T06:47:28Z</dcterms:modified>
</cp:coreProperties>
</file>