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F48EA32-5F86-4773-95C2-61C24837F95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<sst xmlns="http://schemas.openxmlformats.org/spreadsheetml/2006/main" count="3747" uniqueCount="1059">
  <si>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</si>
  <si>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</si>
  <si>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</si>
  <si>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</si>
  <si>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</si>
  <si>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</si>
  <si>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</si>
  <si>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</si>
  <si>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</si>
  <si>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</si>
  <si>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</si>
  <si>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</si>
  <si>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</si>
  <si>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</si>
  <si>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</si>
  <si>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</si>
  <si>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</si>
  <si>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</si>
  <si>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</si>
  <si>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</si>
  <si>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</si>
  <si>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</si>
  <si>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</si>
  <si>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</si>
  <si>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</si>
  <si>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</si>
  <si>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</si>
  <si>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</si>
  <si>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</si>
  <si>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</si>
  <si>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</si>
  <si>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</si>
  <si>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</si>
  <si>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</si>
  <si>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</si>
  <si>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</si>
  <si>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</si>
  <si>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</si>
  <si>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</si>
  <si>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</si>
  <si>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</si>
  <si>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</si>
  <si>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</si>
  <si>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</si>
  <si>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</si>
  <si>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</si>
  <si>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</si>
  <si>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</si>
  <si>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</si>
  <si>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</si>
  <si>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</si>
  <si>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</si>
  <si>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</si>
  <si>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</si>
  <si>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</si>
  <si>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</si>
  <si>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</si>
  <si>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</si>
  <si>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</si>
  <si>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</si>
  <si>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</si>
  <si>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</si>
  <si>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</si>
  <si>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</si>
  <si>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</si>
  <si>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</si>
  <si>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</si>
  <si>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</si>
  <si>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</si>
  <si>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</si>
  <si>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</si>
  <si>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</si>
  <si>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</si>
  <si>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</si>
  <si>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</si>
  <si>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</si>
  <si>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</si>
  <si>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</si>
  <si>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</si>
  <si>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</si>
  <si>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</si>
  <si>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</si>
  <si>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</si>
  <si>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</si>
  <si>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</si>
  <si>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</si>
  <si>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</si>
  <si>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</si>
  <si>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</si>
  <si>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</si>
  <si>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</si>
  <si>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</si>
  <si>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</si>
  <si>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</si>
  <si>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</si>
  <si>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</si>
  <si>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</si>
  <si>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</si>
  <si>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</si>
  <si>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</si>
  <si>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</si>
  <si>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</si>
  <si>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</si>
  <si>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</si>
  <si>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</si>
  <si>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</si>
  <si>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</si>
  <si>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</si>
  <si>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</si>
  <si>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</si>
  <si>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</si>
  <si>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</si>
  <si>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</si>
  <si>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</si>
  <si>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</si>
  <si>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</si>
  <si>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</si>
  <si>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</si>
  <si>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</si>
  <si>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</si>
  <si>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</si>
  <si>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</si>
  <si>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</si>
  <si>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</si>
  <si>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</si>
  <si>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</si>
  <si>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</si>
  <si>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</si>
  <si>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</si>
  <si>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</si>
  <si>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</si>
  <si>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</si>
  <si>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</si>
  <si>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</si>
  <si>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</si>
  <si>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</si>
  <si>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</si>
  <si>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</si>
  <si>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</si>
  <si>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</si>
  <si>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</si>
  <si>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</si>
  <si>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</si>
  <si>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</si>
  <si>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</si>
  <si>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</si>
  <si>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</si>
  <si>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</si>
  <si>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</si>
  <si>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</si>
  <si>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</si>
  <si>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</si>
  <si>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</si>
  <si>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</si>
  <si>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</si>
  <si>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</si>
  <si>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</si>
  <si>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</si>
  <si>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</si>
  <si>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</si>
  <si>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</si>
  <si>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</si>
  <si>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</si>
  <si>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</si>
  <si>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</si>
  <si>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</si>
  <si>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</si>
  <si>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</si>
  <si>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</si>
  <si>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</si>
  <si>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</si>
  <si>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</si>
  <si>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</si>
  <si>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</si>
  <si>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</si>
  <si>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</si>
  <si>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</si>
  <si>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</si>
  <si>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</si>
  <si>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</si>
  <si>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</si>
  <si>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</si>
  <si>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</si>
  <si>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</si>
  <si>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</si>
  <si>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</si>
  <si>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</si>
  <si>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</si>
  <si>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</si>
  <si>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</si>
  <si>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</si>
  <si>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</si>
  <si>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</si>
  <si>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</si>
  <si>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</si>
  <si>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</si>
  <si>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</si>
  <si>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</si>
  <si>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</si>
  <si>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</si>
  <si>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</si>
  <si>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</si>
  <si>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</si>
  <si>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</si>
  <si>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</si>
  <si>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</si>
  <si>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</si>
  <si>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</si>
  <si>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</si>
  <si>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</si>
  <si>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</si>
  <si>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</si>
  <si>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</si>
  <si>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</si>
  <si>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</si>
  <si>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</si>
  <si>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</si>
  <si>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</si>
  <si>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</si>
  <si>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</si>
  <si>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</si>
  <si>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</si>
  <si>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</si>
  <si>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</si>
  <si>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</si>
  <si>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</si>
  <si>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</si>
  <si>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</si>
  <si>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</si>
  <si>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</si>
  <si>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</si>
  <si>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</si>
  <si>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</si>
  <si>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</si>
  <si>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</si>
  <si>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</si>
  <si>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</si>
  <si>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</si>
  <si>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</si>
  <si>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</si>
  <si>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</si>
  <si>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</si>
  <si>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</si>
  <si>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</si>
  <si>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</si>
  <si>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</si>
  <si>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</si>
  <si>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</si>
  <si>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</si>
  <si>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</si>
  <si>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</si>
  <si>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</si>
  <si>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</si>
  <si>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</si>
  <si>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</si>
  <si>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</si>
  <si>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</si>
  <si>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</si>
  <si>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</si>
  <si>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</si>
  <si>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</si>
  <si>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</si>
  <si>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</si>
  <si>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</si>
  <si>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</si>
  <si>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</si>
  <si>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</si>
  <si>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</si>
  <si>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</si>
  <si>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</si>
  <si>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</si>
  <si>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</si>
  <si>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</si>
  <si>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</si>
  <si>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</si>
  <si>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</si>
  <si>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</si>
  <si>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</si>
  <si>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</si>
  <si>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</si>
  <si>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</si>
  <si>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</si>
  <si>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</si>
  <si>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</si>
  <si>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</si>
  <si>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</si>
  <si>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</si>
  <si>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</si>
  <si>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</si>
  <si>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</si>
  <si>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</si>
  <si>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</si>
  <si>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</si>
  <si>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</si>
  <si>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</si>
  <si>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</si>
  <si>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</si>
  <si>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</si>
  <si>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</si>
  <si>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</si>
  <si>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</si>
  <si>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</si>
  <si>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</si>
  <si>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</si>
  <si>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</si>
  <si>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</si>
  <si>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</si>
  <si>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</si>
  <si>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</si>
  <si>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</si>
  <si>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</si>
  <si>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</si>
  <si>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</si>
  <si>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</si>
  <si>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</si>
  <si>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</si>
  <si>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</si>
  <si>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</si>
  <si>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</si>
  <si>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</si>
  <si>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</si>
  <si>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</si>
  <si>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</si>
  <si>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</si>
  <si>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</si>
  <si>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</si>
  <si>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</si>
  <si>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</si>
  <si>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</si>
  <si>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</si>
  <si>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</si>
  <si>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</si>
  <si>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</si>
  <si>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</si>
  <si>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</si>
  <si>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</si>
  <si>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</si>
  <si>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</si>
  <si>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</si>
  <si>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</si>
  <si>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</si>
  <si>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</si>
  <si>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</si>
  <si>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</si>
  <si>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</si>
  <si>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</si>
  <si>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</si>
  <si>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</si>
  <si>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</si>
  <si>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</si>
  <si>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</si>
  <si>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</si>
  <si>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</si>
  <si>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</si>
  <si>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</si>
  <si>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</si>
  <si>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</si>
  <si>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</si>
  <si>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</si>
  <si>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</si>
  <si>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</si>
  <si>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</si>
  <si>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</si>
  <si>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</si>
  <si>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</si>
  <si>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</si>
  <si>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</si>
  <si>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</si>
  <si>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</si>
  <si>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</si>
  <si>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</si>
  <si>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</si>
  <si>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</si>
  <si>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</si>
  <si>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</si>
  <si>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</si>
  <si>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</si>
  <si>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</si>
  <si>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</si>
  <si>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</si>
  <si>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</si>
  <si>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</si>
  <si>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</si>
  <si>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</si>
  <si>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</si>
  <si>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</si>
  <si>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</si>
  <si>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</si>
  <si>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</si>
  <si>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</si>
  <si>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</si>
  <si>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</si>
  <si>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</si>
  <si>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</si>
  <si>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</si>
  <si>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</si>
  <si>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</si>
  <si>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</si>
  <si>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</si>
  <si>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</si>
  <si>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</si>
  <si>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</si>
  <si>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</si>
  <si>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</si>
  <si>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</si>
  <si>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</si>
  <si>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</si>
  <si>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</si>
  <si>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</si>
  <si>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</si>
  <si>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</si>
  <si>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</si>
  <si>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</si>
  <si>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</si>
  <si>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</si>
  <si>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</si>
  <si>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</si>
  <si>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</si>
  <si>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</si>
  <si>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</si>
  <si>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</si>
  <si>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</si>
  <si>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</si>
  <si>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</si>
  <si>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</si>
  <si>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</si>
  <si>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</si>
  <si>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</si>
  <si>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</si>
  <si>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</si>
  <si>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</si>
  <si>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</si>
  <si>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</si>
  <si>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</si>
  <si>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</si>
  <si>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</si>
  <si>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</si>
  <si>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</si>
  <si>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</si>
  <si>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</si>
  <si>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</si>
  <si>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</si>
  <si>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</si>
  <si>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</si>
  <si>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</si>
  <si>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</si>
  <si>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</si>
  <si>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</si>
  <si>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</si>
  <si>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</si>
  <si>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</si>
  <si>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</si>
  <si>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</si>
  <si>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</si>
  <si>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</si>
  <si>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</si>
  <si>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</si>
  <si>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</si>
  <si>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</si>
  <si>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</si>
  <si>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</si>
  <si>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</si>
  <si>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</si>
  <si>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</si>
  <si>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</si>
  <si>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</si>
  <si>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</si>
  <si>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</si>
  <si>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</si>
  <si>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</si>
  <si>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</si>
  <si>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</si>
  <si>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</si>
  <si>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</si>
  <si>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</si>
  <si>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</si>
  <si>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</si>
  <si>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</si>
  <si>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</si>
  <si>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</si>
  <si>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</si>
  <si>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</si>
  <si>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</si>
  <si>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</si>
  <si>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</si>
  <si>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</si>
  <si>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</si>
  <si>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</si>
  <si>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</si>
  <si>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</si>
  <si>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</si>
  <si>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</si>
  <si>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</si>
  <si>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</si>
  <si>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</si>
  <si>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</si>
  <si>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</si>
  <si>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</si>
  <si>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</si>
  <si>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</si>
  <si>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</si>
  <si>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</si>
  <si>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</si>
  <si>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</si>
  <si>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</si>
  <si>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</si>
  <si>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</si>
  <si>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</si>
  <si>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</si>
  <si>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</si>
  <si>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</si>
  <si>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</si>
  <si>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</si>
  <si>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</si>
  <si>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</si>
  <si>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</si>
  <si>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</si>
  <si>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</si>
  <si>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</si>
  <si>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</si>
  <si>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</si>
  <si>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</si>
  <si>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</si>
  <si>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</si>
  <si>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</si>
  <si>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</si>
  <si>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</si>
  <si>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</si>
  <si>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</si>
  <si>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</si>
  <si>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</si>
  <si>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</si>
  <si>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</si>
  <si>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</si>
  <si>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</si>
  <si>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</si>
  <si>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</si>
  <si>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</si>
  <si>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</si>
  <si>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</si>
  <si>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</si>
  <si>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</si>
  <si>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</si>
  <si>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</si>
  <si>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</si>
  <si>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</si>
  <si>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</si>
  <si>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</si>
  <si>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</si>
  <si>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</si>
  <si>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</si>
  <si>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</si>
  <si>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</si>
  <si>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</si>
  <si>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</si>
  <si>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</si>
  <si>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</si>
  <si>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</si>
  <si>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</si>
  <si>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</si>
  <si>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</si>
  <si>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</si>
  <si>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</si>
  <si>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</si>
  <si>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</si>
  <si>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</si>
  <si>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</si>
  <si>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</si>
  <si>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</si>
  <si>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</si>
  <si>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</si>
  <si>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</si>
  <si>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</si>
  <si>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</si>
  <si>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</si>
  <si>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</si>
  <si>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</si>
  <si>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</si>
  <si>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</si>
  <si>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</si>
  <si>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</si>
  <si>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</si>
  <si>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</si>
  <si>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</si>
  <si>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</si>
  <si>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</si>
  <si>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</si>
  <si>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</si>
  <si>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</si>
  <si>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</si>
  <si>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</si>
  <si>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</si>
  <si>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</si>
  <si>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</si>
  <si>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</si>
  <si>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</si>
  <si>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</si>
  <si>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</si>
  <si>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</si>
  <si>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</si>
  <si>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</si>
  <si>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</si>
  <si>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</si>
  <si>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</si>
  <si>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</si>
  <si>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</si>
  <si>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</si>
  <si>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</si>
  <si>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</si>
  <si>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</si>
  <si>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</si>
  <si>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</si>
  <si>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</si>
  <si>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</si>
  <si>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</si>
  <si>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</si>
  <si>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</si>
  <si>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</si>
  <si>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</si>
  <si>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</si>
  <si>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</si>
  <si>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</si>
  <si>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</si>
  <si>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</si>
  <si>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</si>
  <si>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</si>
  <si>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</si>
  <si>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</si>
  <si>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</si>
  <si>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</si>
  <si>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</si>
  <si>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</si>
  <si>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</si>
  <si>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</si>
  <si>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</si>
  <si>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</si>
  <si>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</si>
  <si>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</si>
  <si>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</si>
  <si>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</si>
  <si>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</si>
  <si>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</si>
  <si>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</si>
  <si>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</si>
  <si>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</si>
  <si>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</si>
  <si>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</si>
  <si>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</si>
  <si>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</si>
  <si>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</si>
  <si>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</si>
  <si>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</si>
  <si>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</si>
  <si>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</si>
  <si>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</si>
  <si>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</si>
  <si>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</si>
  <si>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</si>
  <si>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</si>
  <si>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</si>
  <si>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</si>
  <si>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</si>
  <si>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</si>
  <si>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</si>
  <si>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</si>
  <si>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</si>
  <si>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</si>
  <si>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</si>
  <si>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</si>
  <si>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</si>
  <si>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</si>
  <si>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</si>
  <si>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</si>
  <si>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</si>
  <si>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</si>
  <si>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</si>
  <si>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</si>
  <si>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</si>
  <si>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</si>
  <si>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</si>
  <si>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</si>
  <si>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</si>
  <si>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</si>
  <si>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</si>
  <si>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</si>
  <si>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</si>
  <si>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</si>
  <si>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</si>
  <si>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</si>
  <si>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</si>
  <si>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</si>
  <si>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</si>
  <si>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</si>
  <si>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</si>
  <si>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</si>
  <si>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</si>
  <si>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</si>
  <si>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</si>
  <si>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</si>
  <si>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</si>
  <si>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</si>
  <si>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</si>
  <si>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</si>
  <si>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</si>
  <si>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</si>
  <si>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</si>
  <si>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</si>
  <si>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</si>
  <si>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</si>
  <si>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</si>
  <si>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</si>
  <si>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</si>
  <si>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</si>
  <si>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</si>
  <si>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</si>
  <si>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</si>
  <si>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</si>
  <si>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</si>
  <si>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</si>
  <si>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</si>
  <si>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</si>
  <si>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</si>
  <si>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</si>
  <si>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</si>
  <si>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</si>
  <si>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</si>
  <si>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</si>
  <si>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</si>
  <si>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</si>
  <si>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</si>
  <si>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</si>
  <si>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</si>
  <si>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</si>
  <si>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</si>
  <si>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</si>
  <si>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</si>
  <si>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</si>
  <si>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</si>
  <si>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</si>
  <si>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</si>
  <si>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</si>
  <si>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</si>
  <si>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</si>
  <si>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</si>
  <si>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</si>
  <si>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</si>
  <si>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</si>
  <si>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</si>
  <si>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</si>
  <si>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</si>
  <si>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</si>
  <si>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</si>
  <si>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</si>
  <si>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</si>
  <si>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</si>
  <si>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</si>
  <si>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</si>
  <si>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</si>
  <si>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</si>
  <si>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</si>
  <si>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</si>
  <si>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</si>
  <si>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</si>
  <si>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</si>
  <si>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</si>
  <si>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</si>
  <si>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</si>
  <si>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</si>
  <si>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</si>
  <si>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</si>
  <si>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</si>
  <si>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</si>
  <si>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</si>
  <si>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</si>
  <si>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</si>
  <si>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</si>
  <si>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</si>
  <si>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</si>
  <si>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</si>
  <si>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</si>
  <si>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</si>
  <si>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</si>
  <si>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</si>
  <si>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</si>
  <si>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</si>
  <si>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</si>
  <si>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</si>
  <si>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</si>
  <si>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</si>
  <si>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</si>
  <si>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</si>
  <si>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</si>
  <si>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</si>
  <si>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</si>
  <si>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</si>
  <si>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</si>
  <si>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</si>
  <si>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</si>
  <si>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</si>
  <si>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</si>
  <si>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</si>
  <si>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</si>
  <si>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</si>
  <si>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</si>
  <si>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</si>
  <si>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</si>
  <si>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</si>
  <si>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</si>
  <si>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</si>
  <si>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</si>
  <si>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</si>
  <si>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</si>
  <si>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</si>
  <si>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</si>
  <si>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</si>
  <si>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</si>
  <si>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</si>
  <si>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</si>
  <si>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</si>
  <si>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</si>
  <si>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</si>
  <si>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</si>
  <si>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</si>
  <si>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</si>
  <si>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</si>
  <si>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</si>
  <si>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</si>
  <si>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</si>
  <si>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</si>
  <si>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</si>
  <si>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</si>
  <si>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</si>
  <si>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</si>
  <si>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</si>
  <si>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</si>
  <si>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</si>
  <si>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</si>
  <si>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</si>
  <si>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</si>
  <si>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</si>
  <si>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</si>
  <si>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</si>
  <si>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</si>
  <si>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</si>
  <si>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</si>
  <si>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</si>
  <si>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</si>
  <si>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</si>
  <si>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</si>
  <si>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</si>
  <si>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</si>
  <si>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</si>
  <si>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</si>
  <si>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</si>
  <si>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</si>
  <si>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</si>
  <si>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</si>
  <si>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</si>
  <si>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</si>
  <si>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</si>
  <si>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</si>
  <si>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</si>
  <si>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</si>
  <si>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</si>
  <si>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</si>
  <si>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</si>
  <si>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</si>
  <si>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</si>
  <si>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</si>
  <si>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</si>
  <si>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</si>
  <si>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</si>
  <si>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</si>
  <si>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</si>
  <si>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</si>
  <si>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</si>
  <si>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</si>
  <si>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</si>
  <si>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</si>
  <si>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</si>
  <si>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</si>
  <si>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</si>
  <si>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</si>
  <si>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</si>
  <si>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</si>
  <si>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</si>
  <si>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</si>
  <si>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</si>
  <si>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</si>
  <si>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</si>
  <si>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</si>
  <si>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</si>
  <si>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</si>
  <si>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</si>
  <si>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</si>
  <si>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</si>
  <si>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</si>
  <si>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</si>
  <si>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</si>
  <si>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</si>
  <si>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</si>
  <si>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</si>
  <si>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</si>
  <si>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</si>
  <si>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</si>
  <si>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</si>
  <si>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</si>
  <si>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</si>
  <si>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</si>
  <si>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</si>
  <si>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</si>
  <si>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</si>
  <si>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</si>
  <si>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</si>
  <si>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</si>
  <si>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</si>
  <si>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</si>
  <si>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</si>
  <si>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</si>
  <si>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</si>
  <si>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</si>
  <si>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</si>
  <si>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</si>
  <si>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</si>
  <si>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</si>
  <si>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</si>
  <si>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</si>
  <si>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</si>
  <si>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</si>
  <si>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</si>
  <si>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</si>
  <si>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</si>
  <si>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</si>
  <si>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</si>
  <si>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</si>
  <si>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</si>
  <si>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</si>
  <si>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</si>
  <si>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</si>
  <si>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</si>
  <si>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</si>
  <si>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</si>
  <si>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</si>
  <si>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</si>
  <si>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</si>
  <si>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</si>
  <si>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</si>
  <si>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</si>
  <si>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</si>
  <si>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</si>
  <si>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</si>
  <si>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</si>
  <si>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</si>
  <si>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</si>
  <si>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</si>
  <si>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</si>
  <si>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</si>
  <si>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</si>
  <si>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</si>
  <si>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</si>
  <si>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</si>
  <si>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</si>
  <si>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</si>
  <si>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</si>
  <si>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</si>
  <si>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</si>
  <si>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</si>
  <si>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</si>
  <si>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</si>
  <si>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</si>
  <si>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</si>
  <si>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</si>
  <si>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</si>
  <si>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</si>
  <si>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</si>
  <si>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</si>
  <si>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</si>
  <si>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</si>
  <si>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</si>
  <si>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</si>
  <si>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</si>
  <si>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</si>
  <si>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</si>
  <si>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</si>
  <si>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</si>
  <si>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</si>
  <si>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</si>
  <si>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</si>
  <si>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</si>
  <si>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</si>
  <si>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</si>
  <si>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</si>
  <si>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</si>
  <si>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</si>
  <si>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</si>
  <si>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</si>
  <si>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</si>
  <si>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</si>
  <si>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</si>
  <si>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</si>
  <si>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</si>
  <si>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</si>
  <si>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</si>
  <si>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</si>
  <si>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</si>
  <si>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</si>
  <si>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</si>
  <si>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</si>
  <si>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</si>
  <si>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</si>
  <si>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</si>
  <si>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</si>
  <si>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</si>
  <si>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</si>
  <si>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</si>
  <si>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</si>
  <si>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</si>
  <si>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</si>
  <si>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</si>
  <si>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</si>
  <si>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</si>
  <si>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</si>
  <si>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</si>
  <si>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</si>
  <si>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</si>
  <si>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</si>
  <si>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</si>
  <si>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</si>
  <si>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</si>
  <si>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</si>
  <si>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</si>
  <si>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</si>
  <si>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</si>
  <si>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</si>
  <si>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医療法人ＳＨＩＯＤＡ塩田病院</t>
    <phoneticPr fontId="3"/>
  </si>
  <si>
    <t>〒299-5235 勝浦市出水１２２１</t>
    <phoneticPr fontId="3"/>
  </si>
  <si>
    <t>〇</t>
  </si>
  <si>
    <t>医療法人</t>
  </si>
  <si>
    <t>複数の診療科で活用</t>
  </si>
  <si>
    <t>内科</t>
  </si>
  <si>
    <t>外科</t>
  </si>
  <si>
    <t>眼科</t>
  </si>
  <si>
    <t>ＤＰＣ病院ではない</t>
  </si>
  <si>
    <t>有</t>
  </si>
  <si>
    <t>-</t>
    <phoneticPr fontId="3"/>
  </si>
  <si>
    <t>Ａ（２・３）</t>
  </si>
  <si>
    <t>急性期機能</t>
  </si>
  <si>
    <t>3床より7床に増床にするにあたり全面改装を行ったため</t>
  </si>
  <si>
    <t>脳神経外科</t>
  </si>
  <si>
    <t>Ｂ（２）</t>
  </si>
  <si>
    <t>休棟中等</t>
  </si>
  <si>
    <t>Ｂ（３・４）</t>
  </si>
  <si>
    <t>Ｂ（５・６）</t>
  </si>
  <si>
    <t>整形外科</t>
  </si>
  <si>
    <t>Ｂ（７・８）</t>
  </si>
  <si>
    <t>神経内科</t>
  </si>
  <si>
    <t>Ｃ（２）</t>
  </si>
  <si>
    <t>Ｃ（１）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</si>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</sst>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91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1045</v>
      </c>
      <c r="M9" s="282" t="s">
        <v>1049</v>
      </c>
      <c r="N9" s="282" t="s">
        <v>1051</v>
      </c>
      <c r="O9" s="282" t="s">
        <v>1052</v>
      </c>
      <c r="P9" s="282" t="s">
        <v>1054</v>
      </c>
      <c r="Q9" s="282" t="s">
        <v>1056</v>
      </c>
      <c r="R9" s="282" t="s">
        <v>1057</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t="s">
        <v>1036</v>
      </c>
      <c r="M11" s="25"/>
      <c r="N11" s="25" t="s">
        <v>1036</v>
      </c>
      <c r="O11" s="25" t="s">
        <v>1036</v>
      </c>
      <c r="P11" s="25" t="s">
        <v>1036</v>
      </c>
      <c r="Q11" s="25" t="s">
        <v>1036</v>
      </c>
      <c r="R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t="s">
        <v>1036</v>
      </c>
    </row>
    <row r="14" spans="1:22" s="21" customFormat="1" ht="34.5" customHeight="1">
      <c r="A14" s="244" t="s">
        <v>606</v>
      </c>
      <c r="B14" s="17"/>
      <c r="C14" s="19"/>
      <c r="D14" s="19"/>
      <c r="E14" s="19"/>
      <c r="F14" s="19"/>
      <c r="G14" s="19"/>
      <c r="H14" s="20"/>
      <c r="I14" s="421" t="s">
        <v>550</v>
      </c>
      <c r="J14" s="421"/>
      <c r="K14" s="421"/>
      <c r="L14" s="29"/>
      <c r="M14" s="29" t="s">
        <v>1036</v>
      </c>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1049</v>
      </c>
      <c r="N22" s="282" t="s">
        <v>1051</v>
      </c>
      <c r="O22" s="282" t="s">
        <v>1052</v>
      </c>
      <c r="P22" s="282" t="s">
        <v>1054</v>
      </c>
      <c r="Q22" s="282" t="s">
        <v>1056</v>
      </c>
      <c r="R22" s="282" t="s">
        <v>1057</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1049</v>
      </c>
      <c r="N35" s="282" t="s">
        <v>1051</v>
      </c>
      <c r="O35" s="282" t="s">
        <v>1052</v>
      </c>
      <c r="P35" s="282" t="s">
        <v>1054</v>
      </c>
      <c r="Q35" s="282" t="s">
        <v>1056</v>
      </c>
      <c r="R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1049</v>
      </c>
      <c r="N44" s="282" t="s">
        <v>1051</v>
      </c>
      <c r="O44" s="282" t="s">
        <v>1052</v>
      </c>
      <c r="P44" s="282" t="s">
        <v>1054</v>
      </c>
      <c r="Q44" s="282" t="s">
        <v>1056</v>
      </c>
      <c r="R44" s="282" t="s">
        <v>1057</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1045</v>
      </c>
      <c r="M89" s="262" t="s">
        <v>1049</v>
      </c>
      <c r="N89" s="262" t="s">
        <v>1051</v>
      </c>
      <c r="O89" s="262" t="s">
        <v>1052</v>
      </c>
      <c r="P89" s="262" t="s">
        <v>1054</v>
      </c>
      <c r="Q89" s="262" t="s">
        <v>1056</v>
      </c>
      <c r="R89" s="262" t="s">
        <v>1057</v>
      </c>
    </row>
    <row r="90" spans="1:23" s="21" customFormat="1">
      <c r="A90" s="243"/>
      <c r="B90" s="1"/>
      <c r="C90" s="3"/>
      <c r="D90" s="3"/>
      <c r="E90" s="3"/>
      <c r="F90" s="3"/>
      <c r="G90" s="3"/>
      <c r="H90" s="287"/>
      <c r="I90" s="67" t="s">
        <v>36</v>
      </c>
      <c r="J90" s="68"/>
      <c r="K90" s="69"/>
      <c r="L90" s="262" t="s">
        <v>1046</v>
      </c>
      <c r="M90" s="262" t="s">
        <v>1050</v>
      </c>
      <c r="N90" s="262" t="s">
        <v>1046</v>
      </c>
      <c r="O90" s="262" t="s">
        <v>1046</v>
      </c>
      <c r="P90" s="262" t="s">
        <v>1046</v>
      </c>
      <c r="Q90" s="262" t="s">
        <v>1046</v>
      </c>
      <c r="R90" s="262" t="s">
        <v>1058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1049</v>
      </c>
      <c r="N97" s="66" t="s">
        <v>1051</v>
      </c>
      <c r="O97" s="66" t="s">
        <v>1052</v>
      </c>
      <c r="P97" s="66" t="s">
        <v>1054</v>
      </c>
      <c r="Q97" s="66" t="s">
        <v>1056</v>
      </c>
      <c r="R97" s="66" t="s">
        <v>1057</v>
      </c>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1046</v>
      </c>
      <c r="P98" s="70" t="s">
        <v>1046</v>
      </c>
      <c r="Q98" s="70" t="s">
        <v>1046</v>
      </c>
      <c r="R98" s="70" t="s">
        <v>1058</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290</v>
      </c>
      <c r="K99" s="237" t="str">
        <f>IF(OR(COUNTIF(L99:R99,"未確認")&gt;0,COUNTIF(L99:R99,"~*")&gt;0),"※","")</f>
        <v/>
      </c>
      <c r="L99" s="258">
        <v>54</v>
      </c>
      <c r="M99" s="258">
        <v>7</v>
      </c>
      <c r="N99" s="258">
        <v>62</v>
      </c>
      <c r="O99" s="258">
        <v>43</v>
      </c>
      <c r="P99" s="258">
        <v>53</v>
      </c>
      <c r="Q99" s="258">
        <v>38</v>
      </c>
      <c r="R99" s="258">
        <v>33</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283</v>
      </c>
      <c r="K101" s="237" t="str">
        <f>IF(OR(COUNTIF(L101:R101,"未確認")&gt;0,COUNTIF(L101:R101,"~*")&gt;0),"※","")</f>
        <v/>
      </c>
      <c r="L101" s="258">
        <v>54</v>
      </c>
      <c r="M101" s="258">
        <v>0</v>
      </c>
      <c r="N101" s="258">
        <v>62</v>
      </c>
      <c r="O101" s="258">
        <v>43</v>
      </c>
      <c r="P101" s="258">
        <v>53</v>
      </c>
      <c r="Q101" s="258">
        <v>38</v>
      </c>
      <c r="R101" s="258">
        <v>33</v>
      </c>
    </row>
    <row r="102" spans="1:22" s="83" customFormat="1" ht="34.5" customHeight="1">
      <c r="A102" s="244" t="s">
        <v>610</v>
      </c>
      <c r="B102" s="84"/>
      <c r="C102" s="376"/>
      <c r="D102" s="378"/>
      <c r="E102" s="316" t="s">
        <v>612</v>
      </c>
      <c r="F102" s="317"/>
      <c r="G102" s="317"/>
      <c r="H102" s="318"/>
      <c r="I102" s="419"/>
      <c r="J102" s="256">
        <f t="shared" si="0"/>
        <v>290</v>
      </c>
      <c r="K102" s="237" t="str">
        <f t="shared" ref="K102:K111" si="1">IF(OR(COUNTIF(L101:R101,"未確認")&gt;0,COUNTIF(L101:R101,"~*")&gt;0),"※","")</f>
        <v/>
      </c>
      <c r="L102" s="258">
        <v>54</v>
      </c>
      <c r="M102" s="258">
        <v>7</v>
      </c>
      <c r="N102" s="258">
        <v>62</v>
      </c>
      <c r="O102" s="258">
        <v>43</v>
      </c>
      <c r="P102" s="258">
        <v>53</v>
      </c>
      <c r="Q102" s="258">
        <v>38</v>
      </c>
      <c r="R102" s="258">
        <v>33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1047</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66" t="s">
        <v>1052</v>
      </c>
      <c r="P118" s="66" t="s">
        <v>1054</v>
      </c>
      <c r="Q118" s="66" t="s">
        <v>1056</v>
      </c>
      <c r="R118" s="66" t="s">
        <v>1057</v>
      </c>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1046</v>
      </c>
      <c r="P119" s="70" t="s">
        <v>1046</v>
      </c>
      <c r="Q119" s="70" t="s">
        <v>1046</v>
      </c>
      <c r="R119" s="70" t="s">
        <v>1058</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1039</v>
      </c>
      <c r="O120" s="98" t="s">
        <v>1040</v>
      </c>
      <c r="P120" s="98" t="s">
        <v>1038</v>
      </c>
      <c r="Q120" s="98" t="s">
        <v>1055</v>
      </c>
      <c r="R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533</v>
      </c>
      <c r="O121" s="98" t="s">
        <v>533</v>
      </c>
      <c r="P121" s="98" t="s">
        <v>1053</v>
      </c>
      <c r="Q121" s="98" t="s">
        <v>533</v>
      </c>
      <c r="R121" s="98" t="s">
        <v>533</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533</v>
      </c>
      <c r="O122" s="98" t="s">
        <v>533</v>
      </c>
      <c r="P122" s="98" t="s">
        <v>1048</v>
      </c>
      <c r="Q122" s="98" t="s">
        <v>533</v>
      </c>
      <c r="R122" s="98" t="s">
        <v>533</v>
      </c>
    </row>
    <row r="123" spans="1:22" s="83" customFormat="1" ht="40.5" customHeight="1">
      <c r="A123" s="244" t="s">
        <v>620</v>
      </c>
      <c r="B123" s="1"/>
      <c r="C123" s="289"/>
      <c r="D123" s="290"/>
      <c r="E123" s="376"/>
      <c r="F123" s="377"/>
      <c r="G123" s="377"/>
      <c r="H123" s="378"/>
      <c r="I123" s="340"/>
      <c r="J123" s="105"/>
      <c r="K123" s="106"/>
      <c r="L123" s="98" t="s">
        <v>1041</v>
      </c>
      <c r="M123" s="98" t="s">
        <v>1040</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66" t="s">
        <v>1052</v>
      </c>
      <c r="P129" s="66" t="s">
        <v>1054</v>
      </c>
      <c r="Q129" s="66" t="s">
        <v>1056</v>
      </c>
      <c r="R129" s="66" t="s">
        <v>1057</v>
      </c>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1046</v>
      </c>
      <c r="P130" s="70" t="s">
        <v>1046</v>
      </c>
      <c r="Q130" s="70" t="s">
        <v>1046</v>
      </c>
      <c r="R130" s="70" t="s">
        <v>1058</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564</v>
      </c>
      <c r="N131" s="98" t="s">
        <v>564</v>
      </c>
      <c r="O131" s="98" t="s">
        <v>564</v>
      </c>
      <c r="P131" s="98" t="s">
        <v>564</v>
      </c>
      <c r="Q131" s="98" t="s">
        <v>564</v>
      </c>
      <c r="R131" s="98" t="s">
        <v>567</v>
      </c>
    </row>
    <row r="132" spans="1:22" s="83" customFormat="1" ht="34.5" customHeight="1">
      <c r="A132" s="244" t="s">
        <v>621</v>
      </c>
      <c r="B132" s="84"/>
      <c r="C132" s="295"/>
      <c r="D132" s="297"/>
      <c r="E132" s="319" t="s">
        <v>58</v>
      </c>
      <c r="F132" s="320"/>
      <c r="G132" s="320"/>
      <c r="H132" s="321"/>
      <c r="I132" s="388"/>
      <c r="J132" s="101"/>
      <c r="K132" s="102"/>
      <c r="L132" s="82">
        <v>54</v>
      </c>
      <c r="M132" s="82">
        <v>7</v>
      </c>
      <c r="N132" s="82">
        <v>62</v>
      </c>
      <c r="O132" s="82">
        <v>43</v>
      </c>
      <c r="P132" s="82">
        <v>53</v>
      </c>
      <c r="Q132" s="82">
        <v>38</v>
      </c>
      <c r="R132" s="82">
        <v>33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66" t="s">
        <v>1052</v>
      </c>
      <c r="P143" s="66" t="s">
        <v>1054</v>
      </c>
      <c r="Q143" s="66" t="s">
        <v>1056</v>
      </c>
      <c r="R143" s="66" t="s">
        <v>1057</v>
      </c>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1046</v>
      </c>
      <c r="P144" s="70" t="s">
        <v>1046</v>
      </c>
      <c r="Q144" s="70" t="s">
        <v>1046</v>
      </c>
      <c r="R144" s="70" t="s">
        <v>1058</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319</v>
      </c>
      <c r="K154" s="264" t="str">
        <f t="shared" si="3"/>
        <v/>
      </c>
      <c r="L154" s="117">
        <v>81</v>
      </c>
      <c r="M154" s="117">
        <v>0</v>
      </c>
      <c r="N154" s="117">
        <v>99</v>
      </c>
      <c r="O154" s="117">
        <v>41</v>
      </c>
      <c r="P154" s="117">
        <v>56</v>
      </c>
      <c r="Q154" s="117">
        <v>42</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22</v>
      </c>
      <c r="K158" s="264" t="str">
        <f t="shared" si="3"/>
        <v/>
      </c>
      <c r="L158" s="117">
        <v>0</v>
      </c>
      <c r="M158" s="117">
        <v>0</v>
      </c>
      <c r="N158" s="117">
        <v>0</v>
      </c>
      <c r="O158" s="117">
        <v>0</v>
      </c>
      <c r="P158" s="117">
        <v>0</v>
      </c>
      <c r="Q158" s="117">
        <v>0</v>
      </c>
      <c r="R158" s="117">
        <v>22</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t="str">
        <f t="shared" si="6"/>
        <v>*</v>
      </c>
      <c r="K219" s="264" t="str">
        <f t="shared" si="7"/>
        <v>※</v>
      </c>
      <c r="L219" s="117" t="s">
        <v>541</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t="s">
        <v>541</v>
      </c>
      <c r="O220" s="117">
        <v>0</v>
      </c>
      <c r="P220" s="117" t="s">
        <v>541</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66" t="s">
        <v>1052</v>
      </c>
      <c r="P226" s="66" t="s">
        <v>1054</v>
      </c>
      <c r="Q226" s="66" t="s">
        <v>1056</v>
      </c>
      <c r="R226" s="66" t="s">
        <v>1057</v>
      </c>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1046</v>
      </c>
      <c r="P227" s="70" t="s">
        <v>1046</v>
      </c>
      <c r="Q227" s="70" t="s">
        <v>1046</v>
      </c>
      <c r="R227" s="70" t="s">
        <v>1058</v>
      </c>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66" t="s">
        <v>1052</v>
      </c>
      <c r="P234" s="66" t="s">
        <v>1054</v>
      </c>
      <c r="Q234" s="66" t="s">
        <v>1056</v>
      </c>
      <c r="R234" s="66" t="s">
        <v>1057</v>
      </c>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1046</v>
      </c>
      <c r="P235" s="70" t="s">
        <v>1046</v>
      </c>
      <c r="Q235" s="70" t="s">
        <v>1046</v>
      </c>
      <c r="R235" s="70" t="s">
        <v>1058</v>
      </c>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66" t="s">
        <v>1052</v>
      </c>
      <c r="P244" s="66" t="s">
        <v>1054</v>
      </c>
      <c r="Q244" s="66" t="s">
        <v>1056</v>
      </c>
      <c r="R244" s="66" t="s">
        <v>1057</v>
      </c>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1046</v>
      </c>
      <c r="P245" s="70" t="s">
        <v>1046</v>
      </c>
      <c r="Q245" s="70" t="s">
        <v>1046</v>
      </c>
      <c r="R245" s="70" t="s">
        <v>1058</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66" t="s">
        <v>1052</v>
      </c>
      <c r="P253" s="66" t="s">
        <v>1054</v>
      </c>
      <c r="Q253" s="66" t="s">
        <v>1056</v>
      </c>
      <c r="R253" s="66" t="s">
        <v>1057</v>
      </c>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1046</v>
      </c>
      <c r="P254" s="137" t="s">
        <v>1046</v>
      </c>
      <c r="Q254" s="137" t="s">
        <v>1046</v>
      </c>
      <c r="R254" s="137" t="s">
        <v>1058</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1043</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66" t="s">
        <v>1052</v>
      </c>
      <c r="P263" s="66" t="s">
        <v>1054</v>
      </c>
      <c r="Q263" s="66" t="s">
        <v>1056</v>
      </c>
      <c r="R263" s="66" t="s">
        <v>1057</v>
      </c>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1046</v>
      </c>
      <c r="P264" s="70" t="s">
        <v>1046</v>
      </c>
      <c r="Q264" s="70" t="s">
        <v>1046</v>
      </c>
      <c r="R264" s="70" t="s">
        <v>1058</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19</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9.8000000000000007</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27</v>
      </c>
      <c r="K269" s="81" t="str">
        <f t="shared" si="8"/>
        <v/>
      </c>
      <c r="L269" s="147">
        <v>5</v>
      </c>
      <c r="M269" s="147">
        <v>0</v>
      </c>
      <c r="N269" s="147">
        <v>9</v>
      </c>
      <c r="O269" s="147">
        <v>2</v>
      </c>
      <c r="P269" s="147">
        <v>5</v>
      </c>
      <c r="Q269" s="147">
        <v>4</v>
      </c>
      <c r="R269" s="147">
        <v>2</v>
      </c>
    </row>
    <row r="270" spans="1:22" s="83" customFormat="1" ht="34.5" customHeight="1">
      <c r="A270" s="249" t="s">
        <v>725</v>
      </c>
      <c r="B270" s="120"/>
      <c r="C270" s="370"/>
      <c r="D270" s="370"/>
      <c r="E270" s="370"/>
      <c r="F270" s="370"/>
      <c r="G270" s="370" t="s">
        <v>148</v>
      </c>
      <c r="H270" s="370"/>
      <c r="I270" s="403"/>
      <c r="J270" s="266">
        <f t="shared" si="9"/>
        <v>4.7</v>
      </c>
      <c r="K270" s="81" t="str">
        <f t="shared" si="8"/>
        <v/>
      </c>
      <c r="L270" s="148">
        <v>1.1000000000000001</v>
      </c>
      <c r="M270" s="148">
        <v>0</v>
      </c>
      <c r="N270" s="148">
        <v>1.9</v>
      </c>
      <c r="O270" s="148">
        <v>0</v>
      </c>
      <c r="P270" s="148">
        <v>1.7</v>
      </c>
      <c r="Q270" s="148">
        <v>0</v>
      </c>
      <c r="R270" s="148">
        <v>0</v>
      </c>
    </row>
    <row r="271" spans="1:22" s="83" customFormat="1" ht="34.5" customHeight="1">
      <c r="A271" s="249" t="s">
        <v>726</v>
      </c>
      <c r="B271" s="120"/>
      <c r="C271" s="370" t="s">
        <v>151</v>
      </c>
      <c r="D271" s="371"/>
      <c r="E271" s="371"/>
      <c r="F271" s="371"/>
      <c r="G271" s="370" t="s">
        <v>146</v>
      </c>
      <c r="H271" s="370"/>
      <c r="I271" s="403"/>
      <c r="J271" s="266">
        <f t="shared" si="9"/>
        <v>66</v>
      </c>
      <c r="K271" s="81" t="str">
        <f t="shared" si="8"/>
        <v/>
      </c>
      <c r="L271" s="147">
        <v>20</v>
      </c>
      <c r="M271" s="147">
        <v>0</v>
      </c>
      <c r="N271" s="147">
        <v>9</v>
      </c>
      <c r="O271" s="147">
        <v>8</v>
      </c>
      <c r="P271" s="147">
        <v>14</v>
      </c>
      <c r="Q271" s="147">
        <v>7</v>
      </c>
      <c r="R271" s="147">
        <v>8</v>
      </c>
    </row>
    <row r="272" spans="1:22" s="83" customFormat="1" ht="34.5" customHeight="1">
      <c r="A272" s="249" t="s">
        <v>726</v>
      </c>
      <c r="B272" s="120"/>
      <c r="C272" s="371"/>
      <c r="D272" s="371"/>
      <c r="E272" s="371"/>
      <c r="F272" s="371"/>
      <c r="G272" s="370" t="s">
        <v>148</v>
      </c>
      <c r="H272" s="370"/>
      <c r="I272" s="403"/>
      <c r="J272" s="266">
        <f t="shared" si="9"/>
        <v>6.5</v>
      </c>
      <c r="K272" s="81" t="str">
        <f t="shared" si="8"/>
        <v/>
      </c>
      <c r="L272" s="148">
        <v>1.5</v>
      </c>
      <c r="M272" s="148">
        <v>0</v>
      </c>
      <c r="N272" s="148">
        <v>2.4</v>
      </c>
      <c r="O272" s="148">
        <v>0.8</v>
      </c>
      <c r="P272" s="148">
        <v>1</v>
      </c>
      <c r="Q272" s="148">
        <v>0</v>
      </c>
      <c r="R272" s="148">
        <v>0.8</v>
      </c>
    </row>
    <row r="273" spans="1:18" s="83" customFormat="1" ht="34.5" customHeight="1">
      <c r="A273" s="249" t="s">
        <v>727</v>
      </c>
      <c r="B273" s="120"/>
      <c r="C273" s="370" t="s">
        <v>152</v>
      </c>
      <c r="D273" s="371"/>
      <c r="E273" s="371"/>
      <c r="F273" s="371"/>
      <c r="G273" s="370" t="s">
        <v>146</v>
      </c>
      <c r="H273" s="370"/>
      <c r="I273" s="403"/>
      <c r="J273" s="266">
        <f t="shared" si="9"/>
        <v>48</v>
      </c>
      <c r="K273" s="81" t="str">
        <f t="shared" si="8"/>
        <v/>
      </c>
      <c r="L273" s="147">
        <v>9</v>
      </c>
      <c r="M273" s="147">
        <v>0</v>
      </c>
      <c r="N273" s="147">
        <v>12</v>
      </c>
      <c r="O273" s="147">
        <v>5</v>
      </c>
      <c r="P273" s="147">
        <v>9</v>
      </c>
      <c r="Q273" s="147">
        <v>6</v>
      </c>
      <c r="R273" s="147">
        <v>7</v>
      </c>
    </row>
    <row r="274" spans="1:18" s="83" customFormat="1" ht="34.5" customHeight="1">
      <c r="A274" s="249" t="s">
        <v>727</v>
      </c>
      <c r="B274" s="120"/>
      <c r="C274" s="371"/>
      <c r="D274" s="371"/>
      <c r="E274" s="371"/>
      <c r="F274" s="371"/>
      <c r="G274" s="370" t="s">
        <v>148</v>
      </c>
      <c r="H274" s="370"/>
      <c r="I274" s="403"/>
      <c r="J274" s="266">
        <f t="shared" si="9"/>
        <v>5.6</v>
      </c>
      <c r="K274" s="81" t="str">
        <f t="shared" si="8"/>
        <v/>
      </c>
      <c r="L274" s="148">
        <v>0.6</v>
      </c>
      <c r="M274" s="148">
        <v>0</v>
      </c>
      <c r="N274" s="148">
        <v>1.3</v>
      </c>
      <c r="O274" s="148">
        <v>0</v>
      </c>
      <c r="P274" s="148">
        <v>0.9</v>
      </c>
      <c r="Q274" s="148">
        <v>1.9</v>
      </c>
      <c r="R274" s="148">
        <v>0.9</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8</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1.8</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6</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8</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5</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9</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66" t="s">
        <v>1052</v>
      </c>
      <c r="P322" s="66" t="s">
        <v>1054</v>
      </c>
      <c r="Q322" s="66" t="s">
        <v>1056</v>
      </c>
      <c r="R322" s="66" t="s">
        <v>1057</v>
      </c>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1046</v>
      </c>
      <c r="P323" s="137" t="s">
        <v>1046</v>
      </c>
      <c r="Q323" s="137" t="s">
        <v>1046</v>
      </c>
      <c r="R323" s="137" t="s">
        <v>1058</v>
      </c>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66" t="s">
        <v>1052</v>
      </c>
      <c r="P342" s="66" t="s">
        <v>1054</v>
      </c>
      <c r="Q342" s="66" t="s">
        <v>1056</v>
      </c>
      <c r="R342" s="66" t="s">
        <v>1057</v>
      </c>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1046</v>
      </c>
      <c r="P343" s="137" t="s">
        <v>1046</v>
      </c>
      <c r="Q343" s="137" t="s">
        <v>1046</v>
      </c>
      <c r="R343" s="137" t="s">
        <v>1058</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c r="O367" s="66" t="s">
        <v>1052</v>
      </c>
      <c r="P367" s="66" t="s">
        <v>1054</v>
      </c>
      <c r="Q367" s="66" t="s">
        <v>1056</v>
      </c>
      <c r="R367" s="66" t="s">
        <v>1057</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1046</v>
      </c>
      <c r="P368" s="137" t="s">
        <v>1046</v>
      </c>
      <c r="Q368" s="137" t="s">
        <v>1046</v>
      </c>
      <c r="R368" s="137" t="s">
        <v>1058</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66" t="s">
        <v>1052</v>
      </c>
      <c r="P390" s="66" t="s">
        <v>1054</v>
      </c>
      <c r="Q390" s="66" t="s">
        <v>1056</v>
      </c>
      <c r="R390" s="66" t="s">
        <v>1057</v>
      </c>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1046</v>
      </c>
      <c r="P391" s="70" t="s">
        <v>1046</v>
      </c>
      <c r="Q391" s="70" t="s">
        <v>1046</v>
      </c>
      <c r="R391" s="70" t="s">
        <v>1058</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2427</v>
      </c>
      <c r="K392" s="81" t="str">
        <f t="shared" ref="K392:K397" si="12">IF(OR(COUNTIF(L392:R392,"未確認")&gt;0,COUNTIF(L392:R392,"~*")&gt;0),"※","")</f>
        <v/>
      </c>
      <c r="L392" s="147">
        <v>691</v>
      </c>
      <c r="M392" s="147">
        <v>0</v>
      </c>
      <c r="N392" s="147">
        <v>709</v>
      </c>
      <c r="O392" s="147">
        <v>339</v>
      </c>
      <c r="P392" s="147">
        <v>437</v>
      </c>
      <c r="Q392" s="147">
        <v>220</v>
      </c>
      <c r="R392" s="147">
        <v>31</v>
      </c>
    </row>
    <row r="393" spans="1:22" s="83" customFormat="1" ht="34.5" customHeight="1">
      <c r="A393" s="249" t="s">
        <v>773</v>
      </c>
      <c r="B393" s="84"/>
      <c r="C393" s="369"/>
      <c r="D393" s="379"/>
      <c r="E393" s="319" t="s">
        <v>224</v>
      </c>
      <c r="F393" s="320"/>
      <c r="G393" s="320"/>
      <c r="H393" s="321"/>
      <c r="I393" s="342"/>
      <c r="J393" s="140">
        <f t="shared" si="11"/>
        <v>907</v>
      </c>
      <c r="K393" s="81" t="str">
        <f t="shared" si="12"/>
        <v/>
      </c>
      <c r="L393" s="147">
        <v>156</v>
      </c>
      <c r="M393" s="147">
        <v>0</v>
      </c>
      <c r="N393" s="147">
        <v>248</v>
      </c>
      <c r="O393" s="147">
        <v>114</v>
      </c>
      <c r="P393" s="147">
        <v>161</v>
      </c>
      <c r="Q393" s="147">
        <v>197</v>
      </c>
      <c r="R393" s="147">
        <v>31</v>
      </c>
    </row>
    <row r="394" spans="1:22" s="83" customFormat="1" ht="34.5" customHeight="1">
      <c r="A394" s="250" t="s">
        <v>774</v>
      </c>
      <c r="B394" s="84"/>
      <c r="C394" s="369"/>
      <c r="D394" s="380"/>
      <c r="E394" s="319" t="s">
        <v>225</v>
      </c>
      <c r="F394" s="320"/>
      <c r="G394" s="320"/>
      <c r="H394" s="321"/>
      <c r="I394" s="342"/>
      <c r="J394" s="140">
        <f t="shared" si="11"/>
        <v>57</v>
      </c>
      <c r="K394" s="81" t="str">
        <f t="shared" si="12"/>
        <v/>
      </c>
      <c r="L394" s="147">
        <v>5</v>
      </c>
      <c r="M394" s="147">
        <v>0</v>
      </c>
      <c r="N394" s="147">
        <v>16</v>
      </c>
      <c r="O394" s="147">
        <v>9</v>
      </c>
      <c r="P394" s="147">
        <v>6</v>
      </c>
      <c r="Q394" s="147">
        <v>21</v>
      </c>
      <c r="R394" s="147">
        <v>0</v>
      </c>
    </row>
    <row r="395" spans="1:22" s="83" customFormat="1" ht="34.5" customHeight="1">
      <c r="A395" s="250" t="s">
        <v>775</v>
      </c>
      <c r="B395" s="84"/>
      <c r="C395" s="369"/>
      <c r="D395" s="381"/>
      <c r="E395" s="319" t="s">
        <v>226</v>
      </c>
      <c r="F395" s="320"/>
      <c r="G395" s="320"/>
      <c r="H395" s="321"/>
      <c r="I395" s="342"/>
      <c r="J395" s="140">
        <f t="shared" si="11"/>
        <v>1463</v>
      </c>
      <c r="K395" s="81" t="str">
        <f t="shared" si="12"/>
        <v/>
      </c>
      <c r="L395" s="147">
        <v>530</v>
      </c>
      <c r="M395" s="147">
        <v>0</v>
      </c>
      <c r="N395" s="147">
        <v>445</v>
      </c>
      <c r="O395" s="147">
        <v>216</v>
      </c>
      <c r="P395" s="147">
        <v>270</v>
      </c>
      <c r="Q395" s="147">
        <v>2</v>
      </c>
      <c r="R395" s="147">
        <v>0</v>
      </c>
    </row>
    <row r="396" spans="1:22" s="83" customFormat="1" ht="34.5" customHeight="1">
      <c r="A396" s="250" t="s">
        <v>776</v>
      </c>
      <c r="B396" s="1"/>
      <c r="C396" s="369"/>
      <c r="D396" s="319" t="s">
        <v>227</v>
      </c>
      <c r="E396" s="320"/>
      <c r="F396" s="320"/>
      <c r="G396" s="320"/>
      <c r="H396" s="321"/>
      <c r="I396" s="342"/>
      <c r="J396" s="140">
        <f t="shared" si="11"/>
        <v>72891</v>
      </c>
      <c r="K396" s="81" t="str">
        <f t="shared" si="12"/>
        <v/>
      </c>
      <c r="L396" s="147">
        <v>17672</v>
      </c>
      <c r="M396" s="147">
        <v>0</v>
      </c>
      <c r="N396" s="147">
        <v>19876</v>
      </c>
      <c r="O396" s="147">
        <v>11447</v>
      </c>
      <c r="P396" s="147">
        <v>14606</v>
      </c>
      <c r="Q396" s="147">
        <v>174</v>
      </c>
      <c r="R396" s="147">
        <v>9116</v>
      </c>
    </row>
    <row r="397" spans="1:22" s="83" customFormat="1" ht="34.5" customHeight="1">
      <c r="A397" s="250" t="s">
        <v>777</v>
      </c>
      <c r="B397" s="119"/>
      <c r="C397" s="369"/>
      <c r="D397" s="319" t="s">
        <v>228</v>
      </c>
      <c r="E397" s="320"/>
      <c r="F397" s="320"/>
      <c r="G397" s="320"/>
      <c r="H397" s="321"/>
      <c r="I397" s="343"/>
      <c r="J397" s="140">
        <f t="shared" si="11"/>
        <v>13399</v>
      </c>
      <c r="K397" s="81" t="str">
        <f t="shared" si="12"/>
        <v/>
      </c>
      <c r="L397" s="147">
        <v>702</v>
      </c>
      <c r="M397" s="147">
        <v>0</v>
      </c>
      <c r="N397" s="147">
        <v>709</v>
      </c>
      <c r="O397" s="147">
        <v>339</v>
      </c>
      <c r="P397" s="147">
        <v>454</v>
      </c>
      <c r="Q397" s="147">
        <v>11159</v>
      </c>
      <c r="R397" s="147">
        <v>36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66" t="s">
        <v>1052</v>
      </c>
      <c r="P403" s="66" t="s">
        <v>1054</v>
      </c>
      <c r="Q403" s="66" t="s">
        <v>1056</v>
      </c>
      <c r="R403" s="66" t="s">
        <v>1057</v>
      </c>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1046</v>
      </c>
      <c r="P404" s="70" t="s">
        <v>1046</v>
      </c>
      <c r="Q404" s="70" t="s">
        <v>1046</v>
      </c>
      <c r="R404" s="70" t="s">
        <v>1058</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2345</v>
      </c>
      <c r="K405" s="81" t="str">
        <f t="shared" ref="K405:K422" si="14">IF(OR(COUNTIF(L405:R405,"未確認")&gt;0,COUNTIF(L405:R405,"~*")&gt;0),"※","")</f>
        <v/>
      </c>
      <c r="L405" s="147">
        <v>654</v>
      </c>
      <c r="M405" s="147">
        <v>0</v>
      </c>
      <c r="N405" s="147">
        <v>700</v>
      </c>
      <c r="O405" s="147">
        <v>335</v>
      </c>
      <c r="P405" s="147">
        <v>430</v>
      </c>
      <c r="Q405" s="147">
        <v>196</v>
      </c>
      <c r="R405" s="147">
        <v>30</v>
      </c>
    </row>
    <row r="406" spans="1:22" s="83" customFormat="1" ht="34.5" customHeight="1">
      <c r="A406" s="251" t="s">
        <v>779</v>
      </c>
      <c r="B406" s="119"/>
      <c r="C406" s="368"/>
      <c r="D406" s="374" t="s">
        <v>233</v>
      </c>
      <c r="E406" s="376" t="s">
        <v>234</v>
      </c>
      <c r="F406" s="377"/>
      <c r="G406" s="377"/>
      <c r="H406" s="378"/>
      <c r="I406" s="360"/>
      <c r="J406" s="140">
        <f t="shared" si="13"/>
        <v>233</v>
      </c>
      <c r="K406" s="81" t="str">
        <f t="shared" si="14"/>
        <v/>
      </c>
      <c r="L406" s="147">
        <v>23</v>
      </c>
      <c r="M406" s="147">
        <v>0</v>
      </c>
      <c r="N406" s="147">
        <v>72</v>
      </c>
      <c r="O406" s="147">
        <v>48</v>
      </c>
      <c r="P406" s="147">
        <v>44</v>
      </c>
      <c r="Q406" s="147">
        <v>16</v>
      </c>
      <c r="R406" s="147">
        <v>30</v>
      </c>
    </row>
    <row r="407" spans="1:22" s="83" customFormat="1" ht="34.5" customHeight="1">
      <c r="A407" s="251" t="s">
        <v>780</v>
      </c>
      <c r="B407" s="119"/>
      <c r="C407" s="368"/>
      <c r="D407" s="368"/>
      <c r="E407" s="319" t="s">
        <v>235</v>
      </c>
      <c r="F407" s="320"/>
      <c r="G407" s="320"/>
      <c r="H407" s="321"/>
      <c r="I407" s="360"/>
      <c r="J407" s="140">
        <f t="shared" si="13"/>
        <v>1789</v>
      </c>
      <c r="K407" s="81" t="str">
        <f t="shared" si="14"/>
        <v/>
      </c>
      <c r="L407" s="147">
        <v>508</v>
      </c>
      <c r="M407" s="147">
        <v>0</v>
      </c>
      <c r="N407" s="147">
        <v>537</v>
      </c>
      <c r="O407" s="147">
        <v>242</v>
      </c>
      <c r="P407" s="147">
        <v>350</v>
      </c>
      <c r="Q407" s="147">
        <v>152</v>
      </c>
      <c r="R407" s="147">
        <v>0</v>
      </c>
    </row>
    <row r="408" spans="1:22" s="83" customFormat="1" ht="34.5" customHeight="1">
      <c r="A408" s="251" t="s">
        <v>781</v>
      </c>
      <c r="B408" s="119"/>
      <c r="C408" s="368"/>
      <c r="D408" s="368"/>
      <c r="E408" s="319" t="s">
        <v>236</v>
      </c>
      <c r="F408" s="320"/>
      <c r="G408" s="320"/>
      <c r="H408" s="321"/>
      <c r="I408" s="360"/>
      <c r="J408" s="140">
        <f t="shared" si="13"/>
        <v>45</v>
      </c>
      <c r="K408" s="81" t="str">
        <f t="shared" si="14"/>
        <v/>
      </c>
      <c r="L408" s="147">
        <v>11</v>
      </c>
      <c r="M408" s="147">
        <v>0</v>
      </c>
      <c r="N408" s="147">
        <v>19</v>
      </c>
      <c r="O408" s="147">
        <v>5</v>
      </c>
      <c r="P408" s="147">
        <v>4</v>
      </c>
      <c r="Q408" s="147">
        <v>6</v>
      </c>
      <c r="R408" s="147">
        <v>0</v>
      </c>
    </row>
    <row r="409" spans="1:22" s="83" customFormat="1" ht="34.5" customHeight="1">
      <c r="A409" s="251" t="s">
        <v>782</v>
      </c>
      <c r="B409" s="119"/>
      <c r="C409" s="368"/>
      <c r="D409" s="368"/>
      <c r="E409" s="316" t="s">
        <v>986</v>
      </c>
      <c r="F409" s="317"/>
      <c r="G409" s="317"/>
      <c r="H409" s="318"/>
      <c r="I409" s="360"/>
      <c r="J409" s="140">
        <f t="shared" si="13"/>
        <v>278</v>
      </c>
      <c r="K409" s="81" t="str">
        <f t="shared" si="14"/>
        <v/>
      </c>
      <c r="L409" s="147">
        <v>112</v>
      </c>
      <c r="M409" s="147">
        <v>0</v>
      </c>
      <c r="N409" s="147">
        <v>72</v>
      </c>
      <c r="O409" s="147">
        <v>40</v>
      </c>
      <c r="P409" s="147">
        <v>32</v>
      </c>
      <c r="Q409" s="147">
        <v>22</v>
      </c>
      <c r="R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2405</v>
      </c>
      <c r="K413" s="81" t="str">
        <f t="shared" si="14"/>
        <v/>
      </c>
      <c r="L413" s="147">
        <v>668</v>
      </c>
      <c r="M413" s="147">
        <v>0</v>
      </c>
      <c r="N413" s="147">
        <v>710</v>
      </c>
      <c r="O413" s="147">
        <v>341</v>
      </c>
      <c r="P413" s="147">
        <v>450</v>
      </c>
      <c r="Q413" s="147">
        <v>201</v>
      </c>
      <c r="R413" s="147">
        <v>35</v>
      </c>
    </row>
    <row r="414" spans="1:22" s="83" customFormat="1" ht="34.5" customHeight="1">
      <c r="A414" s="251" t="s">
        <v>787</v>
      </c>
      <c r="B414" s="119"/>
      <c r="C414" s="368"/>
      <c r="D414" s="374" t="s">
        <v>240</v>
      </c>
      <c r="E414" s="376" t="s">
        <v>241</v>
      </c>
      <c r="F414" s="377"/>
      <c r="G414" s="377"/>
      <c r="H414" s="378"/>
      <c r="I414" s="360"/>
      <c r="J414" s="140">
        <f t="shared" si="13"/>
        <v>253</v>
      </c>
      <c r="K414" s="81" t="str">
        <f t="shared" si="14"/>
        <v/>
      </c>
      <c r="L414" s="147">
        <v>105</v>
      </c>
      <c r="M414" s="147">
        <v>0</v>
      </c>
      <c r="N414" s="147">
        <v>46</v>
      </c>
      <c r="O414" s="147">
        <v>39</v>
      </c>
      <c r="P414" s="147">
        <v>51</v>
      </c>
      <c r="Q414" s="147">
        <v>10</v>
      </c>
      <c r="R414" s="147">
        <v>2</v>
      </c>
    </row>
    <row r="415" spans="1:22" s="83" customFormat="1" ht="34.5" customHeight="1">
      <c r="A415" s="251" t="s">
        <v>788</v>
      </c>
      <c r="B415" s="119"/>
      <c r="C415" s="368"/>
      <c r="D415" s="368"/>
      <c r="E415" s="319" t="s">
        <v>242</v>
      </c>
      <c r="F415" s="320"/>
      <c r="G415" s="320"/>
      <c r="H415" s="321"/>
      <c r="I415" s="360"/>
      <c r="J415" s="140">
        <f t="shared" si="13"/>
        <v>1439</v>
      </c>
      <c r="K415" s="81" t="str">
        <f t="shared" si="14"/>
        <v/>
      </c>
      <c r="L415" s="147">
        <v>352</v>
      </c>
      <c r="M415" s="147">
        <v>0</v>
      </c>
      <c r="N415" s="147">
        <v>486</v>
      </c>
      <c r="O415" s="147">
        <v>193</v>
      </c>
      <c r="P415" s="147">
        <v>296</v>
      </c>
      <c r="Q415" s="147">
        <v>108</v>
      </c>
      <c r="R415" s="147">
        <v>4</v>
      </c>
    </row>
    <row r="416" spans="1:22" s="83" customFormat="1" ht="34.5" customHeight="1">
      <c r="A416" s="251" t="s">
        <v>789</v>
      </c>
      <c r="B416" s="119"/>
      <c r="C416" s="368"/>
      <c r="D416" s="368"/>
      <c r="E416" s="319" t="s">
        <v>243</v>
      </c>
      <c r="F416" s="320"/>
      <c r="G416" s="320"/>
      <c r="H416" s="321"/>
      <c r="I416" s="360"/>
      <c r="J416" s="140">
        <f t="shared" si="13"/>
        <v>136</v>
      </c>
      <c r="K416" s="81" t="str">
        <f t="shared" si="14"/>
        <v/>
      </c>
      <c r="L416" s="147">
        <v>30</v>
      </c>
      <c r="M416" s="147">
        <v>0</v>
      </c>
      <c r="N416" s="147">
        <v>33</v>
      </c>
      <c r="O416" s="147">
        <v>19</v>
      </c>
      <c r="P416" s="147">
        <v>19</v>
      </c>
      <c r="Q416" s="147">
        <v>30</v>
      </c>
      <c r="R416" s="147">
        <v>5</v>
      </c>
    </row>
    <row r="417" spans="1:22" s="83" customFormat="1" ht="34.5" customHeight="1">
      <c r="A417" s="251" t="s">
        <v>790</v>
      </c>
      <c r="B417" s="119"/>
      <c r="C417" s="368"/>
      <c r="D417" s="368"/>
      <c r="E417" s="319" t="s">
        <v>244</v>
      </c>
      <c r="F417" s="320"/>
      <c r="G417" s="320"/>
      <c r="H417" s="321"/>
      <c r="I417" s="360"/>
      <c r="J417" s="140">
        <f t="shared" si="13"/>
        <v>135</v>
      </c>
      <c r="K417" s="81" t="str">
        <f t="shared" si="14"/>
        <v/>
      </c>
      <c r="L417" s="147">
        <v>20</v>
      </c>
      <c r="M417" s="147">
        <v>0</v>
      </c>
      <c r="N417" s="147">
        <v>20</v>
      </c>
      <c r="O417" s="147">
        <v>26</v>
      </c>
      <c r="P417" s="147">
        <v>38</v>
      </c>
      <c r="Q417" s="147">
        <v>24</v>
      </c>
      <c r="R417" s="147">
        <v>7</v>
      </c>
    </row>
    <row r="418" spans="1:22" s="83" customFormat="1" ht="34.5" customHeight="1">
      <c r="A418" s="251" t="s">
        <v>791</v>
      </c>
      <c r="B418" s="119"/>
      <c r="C418" s="368"/>
      <c r="D418" s="368"/>
      <c r="E418" s="319" t="s">
        <v>245</v>
      </c>
      <c r="F418" s="320"/>
      <c r="G418" s="320"/>
      <c r="H418" s="321"/>
      <c r="I418" s="360"/>
      <c r="J418" s="140">
        <f t="shared" si="13"/>
        <v>131</v>
      </c>
      <c r="K418" s="81" t="str">
        <f t="shared" si="14"/>
        <v/>
      </c>
      <c r="L418" s="147">
        <v>44</v>
      </c>
      <c r="M418" s="147">
        <v>0</v>
      </c>
      <c r="N418" s="147">
        <v>43</v>
      </c>
      <c r="O418" s="147">
        <v>20</v>
      </c>
      <c r="P418" s="147">
        <v>14</v>
      </c>
      <c r="Q418" s="147">
        <v>7</v>
      </c>
      <c r="R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64</v>
      </c>
      <c r="K420" s="81" t="str">
        <f t="shared" si="14"/>
        <v/>
      </c>
      <c r="L420" s="147">
        <v>16</v>
      </c>
      <c r="M420" s="147">
        <v>0</v>
      </c>
      <c r="N420" s="147">
        <v>22</v>
      </c>
      <c r="O420" s="147">
        <v>11</v>
      </c>
      <c r="P420" s="147">
        <v>12</v>
      </c>
      <c r="Q420" s="147">
        <v>2</v>
      </c>
      <c r="R420" s="147">
        <v>1</v>
      </c>
    </row>
    <row r="421" spans="1:22" s="83" customFormat="1" ht="34.5" customHeight="1">
      <c r="A421" s="251" t="s">
        <v>794</v>
      </c>
      <c r="B421" s="119"/>
      <c r="C421" s="368"/>
      <c r="D421" s="368"/>
      <c r="E421" s="319" t="s">
        <v>247</v>
      </c>
      <c r="F421" s="320"/>
      <c r="G421" s="320"/>
      <c r="H421" s="321"/>
      <c r="I421" s="360"/>
      <c r="J421" s="140">
        <f t="shared" si="13"/>
        <v>247</v>
      </c>
      <c r="K421" s="81" t="str">
        <f t="shared" si="14"/>
        <v/>
      </c>
      <c r="L421" s="147">
        <v>101</v>
      </c>
      <c r="M421" s="147">
        <v>0</v>
      </c>
      <c r="N421" s="147">
        <v>60</v>
      </c>
      <c r="O421" s="147">
        <v>33</v>
      </c>
      <c r="P421" s="147">
        <v>20</v>
      </c>
      <c r="Q421" s="147">
        <v>20</v>
      </c>
      <c r="R421" s="147">
        <v>13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66" t="s">
        <v>1052</v>
      </c>
      <c r="P428" s="66" t="s">
        <v>1054</v>
      </c>
      <c r="Q428" s="66" t="s">
        <v>1056</v>
      </c>
      <c r="R428" s="66" t="s">
        <v>1057</v>
      </c>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1046</v>
      </c>
      <c r="P429" s="70" t="s">
        <v>1046</v>
      </c>
      <c r="Q429" s="70" t="s">
        <v>1046</v>
      </c>
      <c r="R429" s="70" t="s">
        <v>1058</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2152</v>
      </c>
      <c r="K430" s="193" t="str">
        <f>IF(OR(COUNTIF(L430:R430,"未確認")&gt;0,COUNTIF(L430:R430,"~*")&gt;0),"※","")</f>
        <v/>
      </c>
      <c r="L430" s="147">
        <v>563</v>
      </c>
      <c r="M430" s="147">
        <v>0</v>
      </c>
      <c r="N430" s="147">
        <v>664</v>
      </c>
      <c r="O430" s="147">
        <v>302</v>
      </c>
      <c r="P430" s="147">
        <v>399</v>
      </c>
      <c r="Q430" s="147">
        <v>191</v>
      </c>
      <c r="R430" s="147">
        <v>33</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103</v>
      </c>
      <c r="K431" s="193" t="str">
        <f>IF(OR(COUNTIF(L431:R431,"未確認")&gt;0,COUNTIF(L431:R431,"~*")&gt;0),"※","")</f>
        <v/>
      </c>
      <c r="L431" s="147">
        <v>33</v>
      </c>
      <c r="M431" s="147">
        <v>0</v>
      </c>
      <c r="N431" s="147">
        <v>34</v>
      </c>
      <c r="O431" s="147">
        <v>14</v>
      </c>
      <c r="P431" s="147">
        <v>13</v>
      </c>
      <c r="Q431" s="147">
        <v>7</v>
      </c>
      <c r="R431" s="147">
        <v>2</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203</v>
      </c>
      <c r="K432" s="193" t="str">
        <f>IF(OR(COUNTIF(L432:R432,"未確認")&gt;0,COUNTIF(L432:R432,"~*")&gt;0),"※","")</f>
        <v/>
      </c>
      <c r="L432" s="147">
        <v>60</v>
      </c>
      <c r="M432" s="147">
        <v>0</v>
      </c>
      <c r="N432" s="147">
        <v>70</v>
      </c>
      <c r="O432" s="147">
        <v>30</v>
      </c>
      <c r="P432" s="147">
        <v>28</v>
      </c>
      <c r="Q432" s="147">
        <v>12</v>
      </c>
      <c r="R432" s="147">
        <v>3</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520</v>
      </c>
      <c r="K433" s="193" t="str">
        <f>IF(OR(COUNTIF(L433:R433,"未確認")&gt;0,COUNTIF(L433:R433,"~*")&gt;0),"※","")</f>
        <v/>
      </c>
      <c r="L433" s="147">
        <v>151</v>
      </c>
      <c r="M433" s="147">
        <v>0</v>
      </c>
      <c r="N433" s="147">
        <v>114</v>
      </c>
      <c r="O433" s="147">
        <v>79</v>
      </c>
      <c r="P433" s="147">
        <v>77</v>
      </c>
      <c r="Q433" s="147">
        <v>74</v>
      </c>
      <c r="R433" s="147">
        <v>25</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1326</v>
      </c>
      <c r="K434" s="193" t="str">
        <f>IF(OR(COUNTIF(L434:R434,"未確認")&gt;0,COUNTIF(L434:R434,"~*")&gt;0),"※","")</f>
        <v/>
      </c>
      <c r="L434" s="147">
        <v>319</v>
      </c>
      <c r="M434" s="147">
        <v>0</v>
      </c>
      <c r="N434" s="147">
        <v>446</v>
      </c>
      <c r="O434" s="147">
        <v>179</v>
      </c>
      <c r="P434" s="147">
        <v>281</v>
      </c>
      <c r="Q434" s="147">
        <v>98</v>
      </c>
      <c r="R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66" t="s">
        <v>1052</v>
      </c>
      <c r="P441" s="66" t="s">
        <v>1054</v>
      </c>
      <c r="Q441" s="66" t="s">
        <v>1056</v>
      </c>
      <c r="R441" s="66" t="s">
        <v>1057</v>
      </c>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1046</v>
      </c>
      <c r="P442" s="70" t="s">
        <v>1046</v>
      </c>
      <c r="Q442" s="70" t="s">
        <v>1046</v>
      </c>
      <c r="R442" s="70" t="s">
        <v>1058</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66" t="s">
        <v>1052</v>
      </c>
      <c r="P466" s="66" t="s">
        <v>1054</v>
      </c>
      <c r="Q466" s="66" t="s">
        <v>1056</v>
      </c>
      <c r="R466" s="66" t="s">
        <v>1057</v>
      </c>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1046</v>
      </c>
      <c r="P467" s="70" t="s">
        <v>1046</v>
      </c>
      <c r="Q467" s="70" t="s">
        <v>1046</v>
      </c>
      <c r="R467" s="70" t="s">
        <v>1058</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79</v>
      </c>
      <c r="K468" s="201" t="str">
        <f t="shared" ref="K468:K475" si="16">IF(OR(COUNTIF(L468:R468,"未確認")&gt;0,COUNTIF(L468:R468,"*")&gt;0),"※","")</f>
        <v>※</v>
      </c>
      <c r="L468" s="117">
        <v>17</v>
      </c>
      <c r="M468" s="117">
        <v>0</v>
      </c>
      <c r="N468" s="117">
        <v>28</v>
      </c>
      <c r="O468" s="117">
        <v>14</v>
      </c>
      <c r="P468" s="117">
        <v>20</v>
      </c>
      <c r="Q468" s="117" t="s">
        <v>541</v>
      </c>
      <c r="R468" s="117" t="s">
        <v>541</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t="s">
        <v>541</v>
      </c>
      <c r="Q469" s="117" t="s">
        <v>541</v>
      </c>
      <c r="R469" s="117" t="s">
        <v>541</v>
      </c>
      <c r="S469" s="8"/>
      <c r="T469" s="8"/>
      <c r="U469" s="8"/>
      <c r="V469" s="8"/>
    </row>
    <row r="470" spans="1:22" ht="34.5" customHeight="1">
      <c r="A470" s="252" t="s">
        <v>813</v>
      </c>
      <c r="B470" s="1"/>
      <c r="C470" s="202"/>
      <c r="D470" s="355"/>
      <c r="E470" s="319" t="s">
        <v>286</v>
      </c>
      <c r="F470" s="320"/>
      <c r="G470" s="320"/>
      <c r="H470" s="321"/>
      <c r="I470" s="353"/>
      <c r="J470" s="116">
        <f t="shared" si="17"/>
        <v>12</v>
      </c>
      <c r="K470" s="201" t="str">
        <f t="shared" si="16"/>
        <v>※</v>
      </c>
      <c r="L470" s="117" t="s">
        <v>541</v>
      </c>
      <c r="M470" s="117">
        <v>0</v>
      </c>
      <c r="N470" s="117">
        <v>0</v>
      </c>
      <c r="O470" s="117" t="s">
        <v>541</v>
      </c>
      <c r="P470" s="117">
        <v>12</v>
      </c>
      <c r="Q470" s="117">
        <v>0</v>
      </c>
      <c r="R470" s="117">
        <v>0</v>
      </c>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v>0</v>
      </c>
      <c r="N472" s="117">
        <v>0</v>
      </c>
      <c r="O472" s="117">
        <v>0</v>
      </c>
      <c r="P472" s="117" t="s">
        <v>541</v>
      </c>
      <c r="Q472" s="117">
        <v>0</v>
      </c>
      <c r="R472" s="117">
        <v>0</v>
      </c>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t="s">
        <v>541</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IF(OR(COUNTIF(L476:R476,"未確認")&gt;0,COUNTIF(L476:R476,"~")&gt;0),"※","")</f>
        <v/>
      </c>
      <c r="L476" s="117" t="s">
        <v>541</v>
      </c>
      <c r="M476" s="117">
        <v>0</v>
      </c>
      <c r="N476" s="117" t="s">
        <v>541</v>
      </c>
      <c r="O476" s="117" t="s">
        <v>541</v>
      </c>
      <c r="P476" s="117">
        <v>0</v>
      </c>
      <c r="Q476" s="117" t="s">
        <v>541</v>
      </c>
      <c r="R476" s="117">
        <v>0</v>
      </c>
      <c r="S476" s="8"/>
      <c r="T476" s="8"/>
      <c r="U476" s="8"/>
      <c r="V476" s="8"/>
    </row>
    <row r="477" spans="1:22" ht="34.5" customHeight="1">
      <c r="A477" s="252" t="s">
        <v>820</v>
      </c>
      <c r="B477" s="1"/>
      <c r="C477" s="202"/>
      <c r="D477" s="355"/>
      <c r="E477" s="319" t="s">
        <v>293</v>
      </c>
      <c r="F477" s="320"/>
      <c r="G477" s="320"/>
      <c r="H477" s="321"/>
      <c r="I477" s="353"/>
      <c r="J477" s="116">
        <f t="shared" si="17"/>
        <v>17</v>
      </c>
      <c r="K477" s="201" t="str">
        <f t="shared" ref="K477:K496" si="18">IF(OR(COUNTIF(L477:R477,"未確認")&gt;0,COUNTIF(L477:R477,"*")&gt;0),"※","")</f>
        <v>※</v>
      </c>
      <c r="L477" s="117" t="s">
        <v>541</v>
      </c>
      <c r="M477" s="117">
        <v>0</v>
      </c>
      <c r="N477" s="117">
        <v>17</v>
      </c>
      <c r="O477" s="117" t="s">
        <v>541</v>
      </c>
      <c r="P477" s="117" t="s">
        <v>541</v>
      </c>
      <c r="Q477" s="117">
        <v>0</v>
      </c>
      <c r="R477" s="117">
        <v>0</v>
      </c>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v>0</v>
      </c>
      <c r="O478" s="117" t="s">
        <v>541</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t="s">
        <v>541</v>
      </c>
      <c r="O479" s="117" t="s">
        <v>541</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12</v>
      </c>
      <c r="K481" s="201" t="str">
        <f t="shared" si="18"/>
        <v>※</v>
      </c>
      <c r="L481" s="117" t="s">
        <v>541</v>
      </c>
      <c r="M481" s="117">
        <v>0</v>
      </c>
      <c r="N481" s="117" t="s">
        <v>541</v>
      </c>
      <c r="O481" s="117" t="s">
        <v>541</v>
      </c>
      <c r="P481" s="117">
        <v>12</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IF(SUM(L482:R482)=0,IF(COUNTIF(L482:R482,"未確認")&gt;0,"未確認",IF(COUNTIF(L482:R482,"~*")&gt;0,"*",SUM(L482:R482))),SUM(L482:R482))</f>
        <v>*</v>
      </c>
      <c r="K482" s="201" t="str">
        <f t="shared" si="18"/>
        <v>※</v>
      </c>
      <c r="L482" s="117">
        <v>0</v>
      </c>
      <c r="M482" s="117">
        <v>0</v>
      </c>
      <c r="N482" s="117">
        <v>0</v>
      </c>
      <c r="O482" s="117">
        <v>0</v>
      </c>
      <c r="P482" s="117" t="s">
        <v>541</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11</v>
      </c>
      <c r="K483" s="201" t="str">
        <f t="shared" si="18"/>
        <v>※</v>
      </c>
      <c r="L483" s="117" t="s">
        <v>541</v>
      </c>
      <c r="M483" s="117">
        <v>0</v>
      </c>
      <c r="N483" s="117">
        <v>0</v>
      </c>
      <c r="O483" s="117" t="s">
        <v>541</v>
      </c>
      <c r="P483" s="117">
        <v>11</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t="s">
        <v>541</v>
      </c>
      <c r="O489" s="117" t="s">
        <v>541</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t="s">
        <v>541</v>
      </c>
      <c r="O490" s="117" t="s">
        <v>541</v>
      </c>
      <c r="P490" s="117">
        <v>0</v>
      </c>
      <c r="Q490" s="117">
        <v>0</v>
      </c>
      <c r="R490" s="117">
        <v>0</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v>0</v>
      </c>
      <c r="O491" s="117" t="s">
        <v>541</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t="s">
        <v>541</v>
      </c>
      <c r="O492" s="117" t="s">
        <v>541</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66" t="s">
        <v>1052</v>
      </c>
      <c r="P502" s="66" t="s">
        <v>1054</v>
      </c>
      <c r="Q502" s="66" t="s">
        <v>1056</v>
      </c>
      <c r="R502" s="66" t="s">
        <v>1057</v>
      </c>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70" t="s">
        <v>1046</v>
      </c>
      <c r="O503" s="70" t="s">
        <v>1046</v>
      </c>
      <c r="P503" s="70" t="s">
        <v>1046</v>
      </c>
      <c r="Q503" s="70" t="s">
        <v>1046</v>
      </c>
      <c r="R503" s="70" t="s">
        <v>1058</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t="s">
        <v>541</v>
      </c>
      <c r="P504" s="117">
        <v>0</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16</v>
      </c>
      <c r="K505" s="201" t="str">
        <f t="shared" si="21"/>
        <v>※</v>
      </c>
      <c r="L505" s="117" t="s">
        <v>541</v>
      </c>
      <c r="M505" s="117">
        <v>0</v>
      </c>
      <c r="N505" s="117">
        <v>16</v>
      </c>
      <c r="O505" s="117" t="s">
        <v>541</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t="s">
        <v>541</v>
      </c>
      <c r="P508" s="117" t="s">
        <v>541</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66" t="s">
        <v>1052</v>
      </c>
      <c r="P514" s="66" t="s">
        <v>1054</v>
      </c>
      <c r="Q514" s="66" t="s">
        <v>1056</v>
      </c>
      <c r="R514" s="66" t="s">
        <v>1057</v>
      </c>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70" t="s">
        <v>1046</v>
      </c>
      <c r="O515" s="70" t="s">
        <v>1046</v>
      </c>
      <c r="P515" s="70" t="s">
        <v>1046</v>
      </c>
      <c r="Q515" s="70" t="s">
        <v>1046</v>
      </c>
      <c r="R515" s="70" t="s">
        <v>1058</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66" t="s">
        <v>1052</v>
      </c>
      <c r="P520" s="66" t="s">
        <v>1054</v>
      </c>
      <c r="Q520" s="66" t="s">
        <v>1056</v>
      </c>
      <c r="R520" s="66" t="s">
        <v>1057</v>
      </c>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70" t="s">
        <v>1046</v>
      </c>
      <c r="O521" s="70" t="s">
        <v>1046</v>
      </c>
      <c r="P521" s="70" t="s">
        <v>1046</v>
      </c>
      <c r="Q521" s="70" t="s">
        <v>1046</v>
      </c>
      <c r="R521" s="70" t="s">
        <v>1058</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66" t="s">
        <v>1052</v>
      </c>
      <c r="P525" s="66" t="s">
        <v>1054</v>
      </c>
      <c r="Q525" s="66" t="s">
        <v>1056</v>
      </c>
      <c r="R525" s="66" t="s">
        <v>1057</v>
      </c>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70" t="s">
        <v>1046</v>
      </c>
      <c r="O526" s="70" t="s">
        <v>1046</v>
      </c>
      <c r="P526" s="70" t="s">
        <v>1046</v>
      </c>
      <c r="Q526" s="70" t="s">
        <v>1046</v>
      </c>
      <c r="R526" s="70" t="s">
        <v>1058</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66" t="s">
        <v>1052</v>
      </c>
      <c r="P530" s="66" t="s">
        <v>1054</v>
      </c>
      <c r="Q530" s="66" t="s">
        <v>1056</v>
      </c>
      <c r="R530" s="66" t="s">
        <v>1057</v>
      </c>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70" t="s">
        <v>1046</v>
      </c>
      <c r="O531" s="70" t="s">
        <v>1046</v>
      </c>
      <c r="P531" s="70" t="s">
        <v>1046</v>
      </c>
      <c r="Q531" s="70" t="s">
        <v>1046</v>
      </c>
      <c r="R531" s="70" t="s">
        <v>1058</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c r="O543" s="66" t="s">
        <v>1052</v>
      </c>
      <c r="P543" s="66" t="s">
        <v>1054</v>
      </c>
      <c r="Q543" s="66" t="s">
        <v>1056</v>
      </c>
      <c r="R543" s="66" t="s">
        <v>1057</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1046</v>
      </c>
      <c r="P544" s="70" t="s">
        <v>1046</v>
      </c>
      <c r="Q544" s="70" t="s">
        <v>1046</v>
      </c>
      <c r="R544" s="70" t="s">
        <v>1058</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c r="O588" s="66" t="s">
        <v>1052</v>
      </c>
      <c r="P588" s="66" t="s">
        <v>1054</v>
      </c>
      <c r="Q588" s="66" t="s">
        <v>1056</v>
      </c>
      <c r="R588" s="66" t="s">
        <v>1057</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1046</v>
      </c>
      <c r="P589" s="70" t="s">
        <v>1046</v>
      </c>
      <c r="Q589" s="70" t="s">
        <v>1046</v>
      </c>
      <c r="R589" s="70" t="s">
        <v>1058</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t="str">
        <f>IF(SUM(L591:R591)=0,IF(COUNTIF(L591:R591,"未確認")&gt;0,"未確認",IF(COUNTIF(L591:R591,"~*")&gt;0,"*",SUM(L591:R591))),SUM(L591:R591))</f>
        <v>*</v>
      </c>
      <c r="K591" s="201" t="str">
        <f>IF(OR(COUNTIF(L591:R591,"未確認")&gt;0,COUNTIF(L591:R591,"*")&gt;0),"※","")</f>
        <v>※</v>
      </c>
      <c r="L591" s="117" t="s">
        <v>541</v>
      </c>
      <c r="M591" s="117">
        <v>0</v>
      </c>
      <c r="N591" s="117" t="s">
        <v>541</v>
      </c>
      <c r="O591" s="117" t="s">
        <v>541</v>
      </c>
      <c r="P591" s="117" t="s">
        <v>541</v>
      </c>
      <c r="Q591" s="117" t="s">
        <v>541</v>
      </c>
      <c r="R591" s="117">
        <v>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142</v>
      </c>
      <c r="K593" s="201" t="str">
        <f>IF(OR(COUNTIF(L593:R593,"未確認")&gt;0,COUNTIF(L593:R593,"*")&gt;0),"※","")</f>
        <v/>
      </c>
      <c r="L593" s="117">
        <v>40</v>
      </c>
      <c r="M593" s="117">
        <v>0</v>
      </c>
      <c r="N593" s="117">
        <v>49</v>
      </c>
      <c r="O593" s="117">
        <v>15</v>
      </c>
      <c r="P593" s="117">
        <v>19</v>
      </c>
      <c r="Q593" s="117">
        <v>19</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1995</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191</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2399</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658</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1795</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t="s">
        <v>541</v>
      </c>
      <c r="O600" s="117">
        <v>0</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66" t="s">
        <v>1052</v>
      </c>
      <c r="P611" s="66" t="s">
        <v>1054</v>
      </c>
      <c r="Q611" s="66" t="s">
        <v>1056</v>
      </c>
      <c r="R611" s="66" t="s">
        <v>1057</v>
      </c>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1046</v>
      </c>
      <c r="P612" s="70" t="s">
        <v>1046</v>
      </c>
      <c r="Q612" s="70" t="s">
        <v>1046</v>
      </c>
      <c r="R612" s="70" t="s">
        <v>1058</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197</v>
      </c>
      <c r="K617" s="201" t="str">
        <f t="shared" si="29"/>
        <v/>
      </c>
      <c r="L617" s="117">
        <v>51</v>
      </c>
      <c r="M617" s="117">
        <v>0</v>
      </c>
      <c r="N617" s="117">
        <v>65</v>
      </c>
      <c r="O617" s="117">
        <v>26</v>
      </c>
      <c r="P617" s="117">
        <v>33</v>
      </c>
      <c r="Q617" s="117">
        <v>22</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v>0</v>
      </c>
      <c r="R621" s="117">
        <v>0</v>
      </c>
    </row>
    <row r="622" spans="1:22" s="118" customFormat="1" ht="69.95" customHeight="1">
      <c r="A622" s="252" t="s">
        <v>915</v>
      </c>
      <c r="B622" s="119"/>
      <c r="C622" s="319" t="s">
        <v>427</v>
      </c>
      <c r="D622" s="320"/>
      <c r="E622" s="320"/>
      <c r="F622" s="320"/>
      <c r="G622" s="320"/>
      <c r="H622" s="321"/>
      <c r="I622" s="122" t="s">
        <v>428</v>
      </c>
      <c r="J622" s="116">
        <f t="shared" si="28"/>
        <v>14</v>
      </c>
      <c r="K622" s="201" t="str">
        <f t="shared" si="29"/>
        <v>※</v>
      </c>
      <c r="L622" s="117" t="s">
        <v>541</v>
      </c>
      <c r="M622" s="117">
        <v>0</v>
      </c>
      <c r="N622" s="117" t="s">
        <v>541</v>
      </c>
      <c r="O622" s="117" t="s">
        <v>541</v>
      </c>
      <c r="P622" s="117">
        <v>14</v>
      </c>
      <c r="Q622" s="117" t="s">
        <v>541</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66" t="s">
        <v>1052</v>
      </c>
      <c r="P629" s="66" t="s">
        <v>1054</v>
      </c>
      <c r="Q629" s="66" t="s">
        <v>1056</v>
      </c>
      <c r="R629" s="66" t="s">
        <v>1057</v>
      </c>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1046</v>
      </c>
      <c r="P630" s="70" t="s">
        <v>1046</v>
      </c>
      <c r="Q630" s="70" t="s">
        <v>1046</v>
      </c>
      <c r="R630" s="70" t="s">
        <v>1058</v>
      </c>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t="s">
        <v>541</v>
      </c>
      <c r="O631" s="117">
        <v>0</v>
      </c>
      <c r="P631" s="117">
        <v>0</v>
      </c>
      <c r="Q631" s="117" t="s">
        <v>541</v>
      </c>
      <c r="R631" s="117">
        <v>0</v>
      </c>
    </row>
    <row r="632" spans="1:22" s="118" customFormat="1" ht="56.1" customHeight="1">
      <c r="A632" s="252" t="s">
        <v>918</v>
      </c>
      <c r="B632" s="119"/>
      <c r="C632" s="319" t="s">
        <v>434</v>
      </c>
      <c r="D632" s="320"/>
      <c r="E632" s="320"/>
      <c r="F632" s="320"/>
      <c r="G632" s="320"/>
      <c r="H632" s="321"/>
      <c r="I632" s="122" t="s">
        <v>435</v>
      </c>
      <c r="J632" s="116">
        <f t="shared" si="30"/>
        <v>70</v>
      </c>
      <c r="K632" s="201" t="str">
        <f t="shared" si="31"/>
        <v>※</v>
      </c>
      <c r="L632" s="117">
        <v>22</v>
      </c>
      <c r="M632" s="117">
        <v>0</v>
      </c>
      <c r="N632" s="117">
        <v>23</v>
      </c>
      <c r="O632" s="117" t="s">
        <v>541</v>
      </c>
      <c r="P632" s="117">
        <v>10</v>
      </c>
      <c r="Q632" s="117">
        <v>15</v>
      </c>
      <c r="R632" s="117">
        <v>0</v>
      </c>
    </row>
    <row r="633" spans="1:22" s="118" customFormat="1" ht="57">
      <c r="A633" s="252" t="s">
        <v>919</v>
      </c>
      <c r="B633" s="119"/>
      <c r="C633" s="319" t="s">
        <v>436</v>
      </c>
      <c r="D633" s="320"/>
      <c r="E633" s="320"/>
      <c r="F633" s="320"/>
      <c r="G633" s="320"/>
      <c r="H633" s="321"/>
      <c r="I633" s="122" t="s">
        <v>437</v>
      </c>
      <c r="J633" s="116">
        <f t="shared" si="30"/>
        <v>41</v>
      </c>
      <c r="K633" s="201" t="str">
        <f t="shared" si="31"/>
        <v>※</v>
      </c>
      <c r="L633" s="117">
        <v>23</v>
      </c>
      <c r="M633" s="117">
        <v>0</v>
      </c>
      <c r="N633" s="117">
        <v>18</v>
      </c>
      <c r="O633" s="117" t="s">
        <v>541</v>
      </c>
      <c r="P633" s="117" t="s">
        <v>541</v>
      </c>
      <c r="Q633" s="117" t="s">
        <v>541</v>
      </c>
      <c r="R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t="s">
        <v>541</v>
      </c>
      <c r="O635" s="117" t="s">
        <v>541</v>
      </c>
      <c r="P635" s="117">
        <v>0</v>
      </c>
      <c r="Q635" s="117">
        <v>0</v>
      </c>
      <c r="R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t="s">
        <v>541</v>
      </c>
      <c r="O636" s="117">
        <v>0</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v>0</v>
      </c>
      <c r="O637" s="117" t="s">
        <v>541</v>
      </c>
      <c r="P637" s="117">
        <v>0</v>
      </c>
      <c r="Q637" s="117">
        <v>0</v>
      </c>
      <c r="R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v>0</v>
      </c>
      <c r="O638" s="117">
        <v>0</v>
      </c>
      <c r="P638" s="117">
        <v>0</v>
      </c>
      <c r="Q638" s="117">
        <v>0</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66" t="s">
        <v>1052</v>
      </c>
      <c r="P644" s="66" t="s">
        <v>1054</v>
      </c>
      <c r="Q644" s="66" t="s">
        <v>1056</v>
      </c>
      <c r="R644" s="66" t="s">
        <v>1057</v>
      </c>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1046</v>
      </c>
      <c r="P645" s="70" t="s">
        <v>1046</v>
      </c>
      <c r="Q645" s="70" t="s">
        <v>1046</v>
      </c>
      <c r="R645" s="70" t="s">
        <v>1058</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154</v>
      </c>
      <c r="K646" s="201" t="str">
        <f t="shared" ref="K646:K660" si="33">IF(OR(COUNTIF(L646:R646,"未確認")&gt;0,COUNTIF(L646:R646,"*")&gt;0),"※","")</f>
        <v>※</v>
      </c>
      <c r="L646" s="117">
        <v>29</v>
      </c>
      <c r="M646" s="117">
        <v>0</v>
      </c>
      <c r="N646" s="117">
        <v>25</v>
      </c>
      <c r="O646" s="117">
        <v>22</v>
      </c>
      <c r="P646" s="117">
        <v>44</v>
      </c>
      <c r="Q646" s="117">
        <v>34</v>
      </c>
      <c r="R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28</v>
      </c>
      <c r="K648" s="201" t="str">
        <f t="shared" si="33"/>
        <v>※</v>
      </c>
      <c r="L648" s="117" t="s">
        <v>541</v>
      </c>
      <c r="M648" s="117">
        <v>0</v>
      </c>
      <c r="N648" s="117">
        <v>0</v>
      </c>
      <c r="O648" s="117">
        <v>0</v>
      </c>
      <c r="P648" s="117" t="s">
        <v>541</v>
      </c>
      <c r="Q648" s="117">
        <v>28</v>
      </c>
      <c r="R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row>
    <row r="650" spans="1:22" s="118" customFormat="1" ht="84" customHeight="1">
      <c r="A650" s="252" t="s">
        <v>929</v>
      </c>
      <c r="B650" s="84"/>
      <c r="C650" s="295"/>
      <c r="D650" s="297"/>
      <c r="E650" s="319" t="s">
        <v>941</v>
      </c>
      <c r="F650" s="320"/>
      <c r="G650" s="320"/>
      <c r="H650" s="321"/>
      <c r="I650" s="122" t="s">
        <v>458</v>
      </c>
      <c r="J650" s="116">
        <f t="shared" si="32"/>
        <v>110</v>
      </c>
      <c r="K650" s="201" t="str">
        <f t="shared" si="33"/>
        <v>※</v>
      </c>
      <c r="L650" s="117">
        <v>26</v>
      </c>
      <c r="M650" s="117">
        <v>0</v>
      </c>
      <c r="N650" s="117">
        <v>25</v>
      </c>
      <c r="O650" s="117">
        <v>22</v>
      </c>
      <c r="P650" s="117">
        <v>37</v>
      </c>
      <c r="Q650" s="117" t="s">
        <v>541</v>
      </c>
      <c r="R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c r="O651" s="117">
        <v>0</v>
      </c>
      <c r="P651" s="117">
        <v>0</v>
      </c>
      <c r="Q651" s="117">
        <v>0</v>
      </c>
      <c r="R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42</v>
      </c>
      <c r="K655" s="201" t="str">
        <f t="shared" si="33"/>
        <v>※</v>
      </c>
      <c r="L655" s="117" t="s">
        <v>541</v>
      </c>
      <c r="M655" s="117">
        <v>0</v>
      </c>
      <c r="N655" s="117" t="s">
        <v>541</v>
      </c>
      <c r="O655" s="117" t="s">
        <v>541</v>
      </c>
      <c r="P655" s="117">
        <v>24</v>
      </c>
      <c r="Q655" s="117">
        <v>18</v>
      </c>
      <c r="R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t="s">
        <v>541</v>
      </c>
      <c r="P658" s="117" t="s">
        <v>541</v>
      </c>
      <c r="Q658" s="117" t="s">
        <v>541</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66" t="s">
        <v>1052</v>
      </c>
      <c r="P665" s="66" t="s">
        <v>1054</v>
      </c>
      <c r="Q665" s="66" t="s">
        <v>1056</v>
      </c>
      <c r="R665" s="66" t="s">
        <v>1057</v>
      </c>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1046</v>
      </c>
      <c r="P666" s="70" t="s">
        <v>1046</v>
      </c>
      <c r="Q666" s="70" t="s">
        <v>1046</v>
      </c>
      <c r="R666" s="70" t="s">
        <v>1058</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539</v>
      </c>
      <c r="O667" s="225" t="s">
        <v>539</v>
      </c>
      <c r="P667" s="225" t="s">
        <v>539</v>
      </c>
      <c r="Q667" s="225" t="s">
        <v>539</v>
      </c>
      <c r="R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66" t="s">
        <v>1052</v>
      </c>
      <c r="P681" s="66" t="s">
        <v>1054</v>
      </c>
      <c r="Q681" s="66" t="s">
        <v>1056</v>
      </c>
      <c r="R681" s="66" t="s">
        <v>1057</v>
      </c>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1046</v>
      </c>
      <c r="P682" s="70" t="s">
        <v>1046</v>
      </c>
      <c r="Q682" s="70" t="s">
        <v>1046</v>
      </c>
      <c r="R682" s="70" t="s">
        <v>1058</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12</v>
      </c>
      <c r="K683" s="201" t="str">
        <f>IF(OR(COUNTIF(L683:R683,"未確認")&gt;0,COUNTIF(L683:R683,"*")&gt;0),"※","")</f>
        <v/>
      </c>
      <c r="L683" s="117">
        <v>0</v>
      </c>
      <c r="M683" s="117">
        <v>0</v>
      </c>
      <c r="N683" s="117">
        <v>0</v>
      </c>
      <c r="O683" s="117">
        <v>0</v>
      </c>
      <c r="P683" s="117">
        <v>0</v>
      </c>
      <c r="Q683" s="117">
        <v>0</v>
      </c>
      <c r="R683" s="117">
        <v>12</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66" t="s">
        <v>1052</v>
      </c>
      <c r="P691" s="66" t="s">
        <v>1054</v>
      </c>
      <c r="Q691" s="66" t="s">
        <v>1056</v>
      </c>
      <c r="R691" s="66" t="s">
        <v>1057</v>
      </c>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1046</v>
      </c>
      <c r="P692" s="70" t="s">
        <v>1046</v>
      </c>
      <c r="Q692" s="70" t="s">
        <v>1046</v>
      </c>
      <c r="R692" s="70" t="s">
        <v>1058</v>
      </c>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t="s">
        <v>541</v>
      </c>
      <c r="Q693" s="117" t="s">
        <v>541</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66" t="s">
        <v>1052</v>
      </c>
      <c r="P704" s="66" t="s">
        <v>1054</v>
      </c>
      <c r="Q704" s="66" t="s">
        <v>1056</v>
      </c>
      <c r="R704" s="66" t="s">
        <v>1057</v>
      </c>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1046</v>
      </c>
      <c r="P705" s="70" t="s">
        <v>1046</v>
      </c>
      <c r="Q705" s="70" t="s">
        <v>1046</v>
      </c>
      <c r="R705" s="70" t="s">
        <v>1058</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188DFB-C117-4484-80ED-7685C146523F}"/>
    <hyperlink ref="J71:L71" location="病院!B464" display="・手術の状況" xr:uid="{649A74E0-5A4F-40D2-BF43-CA3BD7F475EF}"/>
    <hyperlink ref="J72:L72" location="病院!B500" display="・がん、脳卒中、心筋梗塞、分娩、精神医療への対応状況" xr:uid="{5C253D7E-DE92-409B-9119-8F009DD1C2C6}"/>
    <hyperlink ref="J73:L73" location="病院!B541" display="・重症患者への対応状況" xr:uid="{0F849CB3-ACCC-4C66-92DF-682D88BEFDE0}"/>
    <hyperlink ref="J74:L74" location="病院!B586" display="・救急医療の実施状況" xr:uid="{B088423B-27D9-4022-8B0F-4136EF95824D}"/>
    <hyperlink ref="J75:L75" location="病院!B609" display="・急性期後の支援、在宅復帰の支援の状況" xr:uid="{0AD0FBEF-3758-4990-833C-4296EE9559E0}"/>
    <hyperlink ref="J76:L76" location="病院!B627" display="・全身管理の状況" xr:uid="{EA884931-4D9A-4746-B339-0D6BEAAC925F}"/>
    <hyperlink ref="J78:L78" location="病院!B679" display="・長期療養患者の受入状況" xr:uid="{D246178E-3D21-4816-8E8E-04862BD1CB4D}"/>
    <hyperlink ref="J77:L77" location="病院!B642" display="・リハビリテーションの実施状況" xr:uid="{DEC11262-FB85-4A1A-AE7B-9A636284F86F}"/>
    <hyperlink ref="J79:L79" location="病院!B689" display="・重度の障害児等の受入状況" xr:uid="{A2D26DF5-F72A-4C68-90A9-EBB4C8E0B434}"/>
    <hyperlink ref="J80:L80" location="病院!B702" display="・医科歯科の連携状況" xr:uid="{B8ACBE71-78FD-4601-AE75-86D3BB51BE1F}"/>
    <hyperlink ref="M71:N71" location="'病院(H30案)'!B448" display="・手術の状況" xr:uid="{2D137D40-61F9-47F3-9120-5801DE2AB5EF}"/>
    <hyperlink ref="M72:N72" location="'病院(H30案)'!B484" display="・がん、脳卒中、心筋梗塞、分娩、精神医療への対応状況" xr:uid="{83C1B909-5E36-4261-A49E-949DA142D7DC}"/>
    <hyperlink ref="M73:N73" location="'病院(H30案)'!B525" display="・重症患者への対応状況" xr:uid="{7831CBA0-DBEB-4829-8BA4-863776ED1C22}"/>
    <hyperlink ref="M74:N74" location="'病院(H30案)'!B570" display="・救急医療の実施状況" xr:uid="{5A5C2D0B-1CDB-46B6-9C32-0B8D5F75F7DF}"/>
    <hyperlink ref="M75:N75" location="'病院(H30案)'!B593" display="・急性期後の支援、在宅復帰の支援の状況" xr:uid="{1F26E74D-5495-4DD3-9B25-12544C6F9D48}"/>
    <hyperlink ref="C71:G71" location="病院!B87" display="・設置主体" xr:uid="{87EAE265-D95D-49BB-B020-EC144142A264}"/>
    <hyperlink ref="C72:G72" location="病院!B95" display="・病床の状況" xr:uid="{596E8A72-7C80-4ACE-B60E-0B70876F2474}"/>
    <hyperlink ref="C73:G73" location="病院!B116" display="・診療科" xr:uid="{3445413F-7E16-4BF5-BB21-79762D3C1ED4}"/>
    <hyperlink ref="C74:G74" location="病院!B127" display="・入院基本料・特定入院料及び届出病床数" xr:uid="{C6FB9D9F-5C04-42FA-A15E-9DFA18832246}"/>
    <hyperlink ref="C75:G75" location="病院!B141" display="・算定する入院基本用・特定入院料等の状況" xr:uid="{164F9E57-6F2E-4192-9A10-3275DDAAF967}"/>
    <hyperlink ref="C76:G76" location="病院!B224" display="・DPC医療機関群の種類" xr:uid="{6039CDF8-DA4B-4B6E-AA58-2035918F77C1}"/>
    <hyperlink ref="C77:G77" location="病院!B232" display="・救急告示病院、二次救急医療施設、三次救急医療施設の告示・認定の有無" xr:uid="{C24F91BF-C65A-41A5-A6B1-B2E92810FA3D}"/>
    <hyperlink ref="C78:F78" location="病院!B242" display="・承認の有無" xr:uid="{491D9995-0668-42DB-9503-953F86388787}"/>
    <hyperlink ref="C79:F79" location="病院!B251" display="・診療報酬の届出の有無" xr:uid="{6B46FDD4-1B14-4A81-9865-61909CE678B9}"/>
    <hyperlink ref="C80:F80" location="病院!B261" display="・職員数の状況" xr:uid="{E12FD161-9C2C-4E58-8B48-B5D3725482A9}"/>
    <hyperlink ref="C81:F81" location="病院!B320" display="・退院調整部門の設置状況" xr:uid="{FDFBB657-4E2D-48A4-A5D8-D24C38E30603}"/>
    <hyperlink ref="C82:F82" location="病院!B340" display="・医療機器の台数" xr:uid="{0EE97975-13A6-418F-A6F8-E8491B97FEF9}"/>
    <hyperlink ref="C83:G83" location="病院!B365" display="・過去1年間の間に病棟の再編・見直しがあった場合の報告対象期間" xr:uid="{D54040DD-9909-4C69-BFCC-EE9AB78F3D5B}"/>
    <hyperlink ref="H71:I71" location="病院!B388" display="・入院患者の状況（年間）" xr:uid="{09F194A3-9E12-41D4-83B2-E96A86EF45F5}"/>
    <hyperlink ref="H72:I72" location="病院!B401" display="・入院患者の状況（年間／入棟前の場所・退棟先の場所の状況）" xr:uid="{B293E4FB-3466-470B-BBC2-A9A39D792CF1}"/>
    <hyperlink ref="H73:I73" location="病院!B426" display="・退院後に在宅医療を必要とする患者の状況" xr:uid="{A446508F-5100-4EDF-B436-3C4B0D19446F}"/>
    <hyperlink ref="H74:I74" location="病院!B438" display="・看取りを行った患者数" xr:uid="{79277327-BBC6-4D98-B718-671D585531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2019-11-15T06:47:53Z</dcterms:modified>
</cp:coreProperties>
</file>