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3E478A3F-9212-4459-A3F4-9C14CE2C5DD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<sst xmlns="http://schemas.openxmlformats.org/spreadsheetml/2006/main" count="3075" uniqueCount="1045">
  <si>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</si>
  <si>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</si>
  <si>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</si>
  <si>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</si>
  <si>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</si>
  <si>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</si>
  <si>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</si>
  <si>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</si>
  <si>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</si>
  <si>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</si>
  <si>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</si>
  <si>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</si>
  <si>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</si>
  <si>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</si>
  <si>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</si>
  <si>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</si>
  <si>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</si>
  <si>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</si>
  <si>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</si>
  <si>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</si>
  <si>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</si>
  <si>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</si>
  <si>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</si>
  <si>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</si>
  <si>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</si>
  <si>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</si>
  <si>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</si>
  <si>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</si>
  <si>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</si>
  <si>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</si>
  <si>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</si>
  <si>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</si>
  <si>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</si>
  <si>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</si>
  <si>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</si>
  <si>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</si>
  <si>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</si>
  <si>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</si>
  <si>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</si>
  <si>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</si>
  <si>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</si>
  <si>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</si>
  <si>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</si>
  <si>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</si>
  <si>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</si>
  <si>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</si>
  <si>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</si>
  <si>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</si>
  <si>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</si>
  <si>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</si>
  <si>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</si>
  <si>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</si>
  <si>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</si>
  <si>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</si>
  <si>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</si>
  <si>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</si>
  <si>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</si>
  <si>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</si>
  <si>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</si>
  <si>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</si>
  <si>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</si>
  <si>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</si>
  <si>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</si>
  <si>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</si>
  <si>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</si>
  <si>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</si>
  <si>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</si>
  <si>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</si>
  <si>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</si>
  <si>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</si>
  <si>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</si>
  <si>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</si>
  <si>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</si>
  <si>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</si>
  <si>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</si>
  <si>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</si>
  <si>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</si>
  <si>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</si>
  <si>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</si>
  <si>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</si>
  <si>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</si>
  <si>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</si>
  <si>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</si>
  <si>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</si>
  <si>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</si>
  <si>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</si>
  <si>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</si>
  <si>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</si>
  <si>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</si>
  <si>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</si>
  <si>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</si>
  <si>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</si>
  <si>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</si>
  <si>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</si>
  <si>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</si>
  <si>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</si>
  <si>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</si>
  <si>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</si>
  <si>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</si>
  <si>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</si>
  <si>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</si>
  <si>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</si>
  <si>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</si>
  <si>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</si>
  <si>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</si>
  <si>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</si>
  <si>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</si>
  <si>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</si>
  <si>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</si>
  <si>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</si>
  <si>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</si>
  <si>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</si>
  <si>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</si>
  <si>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</si>
  <si>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</si>
  <si>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</si>
  <si>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</si>
  <si>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</si>
  <si>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</si>
  <si>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</si>
  <si>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</si>
  <si>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</si>
  <si>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</si>
  <si>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</si>
  <si>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</si>
  <si>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</si>
  <si>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</si>
  <si>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</si>
  <si>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</si>
  <si>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</si>
  <si>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</si>
  <si>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</si>
  <si>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</si>
  <si>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</si>
  <si>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</si>
  <si>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</si>
  <si>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</si>
  <si>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</si>
  <si>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</si>
  <si>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</si>
  <si>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</si>
  <si>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</si>
  <si>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</si>
  <si>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</si>
  <si>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</si>
  <si>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</si>
  <si>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</si>
  <si>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</si>
  <si>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</si>
  <si>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</si>
  <si>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</si>
  <si>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</si>
  <si>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</si>
  <si>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</si>
  <si>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</si>
  <si>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</si>
  <si>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</si>
  <si>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</si>
  <si>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</si>
  <si>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</si>
  <si>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</si>
  <si>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</si>
  <si>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</si>
  <si>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</si>
  <si>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</si>
  <si>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</si>
  <si>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</si>
  <si>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</si>
  <si>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</si>
  <si>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</si>
  <si>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</si>
  <si>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</si>
  <si>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</si>
  <si>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</si>
  <si>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</si>
  <si>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</si>
  <si>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</si>
  <si>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</si>
  <si>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</si>
  <si>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</si>
  <si>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</si>
  <si>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</si>
  <si>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</si>
  <si>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</si>
  <si>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</si>
  <si>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</si>
  <si>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</si>
  <si>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</si>
  <si>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</si>
  <si>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</si>
  <si>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</si>
  <si>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</si>
  <si>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</si>
  <si>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</si>
  <si>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</si>
  <si>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</si>
  <si>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</si>
  <si>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</si>
  <si>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</si>
  <si>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</si>
  <si>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</si>
  <si>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</si>
  <si>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</si>
  <si>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</si>
  <si>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</si>
  <si>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</si>
  <si>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</si>
  <si>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</si>
  <si>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</si>
  <si>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</si>
  <si>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</si>
  <si>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</si>
  <si>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</si>
  <si>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</si>
  <si>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</si>
  <si>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</si>
  <si>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</si>
  <si>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</si>
  <si>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</si>
  <si>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</si>
  <si>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</si>
  <si>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</si>
  <si>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</si>
  <si>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</si>
  <si>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</si>
  <si>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</si>
  <si>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</si>
  <si>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</si>
  <si>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</si>
  <si>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</si>
  <si>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</si>
  <si>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</si>
  <si>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</si>
  <si>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</si>
  <si>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</si>
  <si>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</si>
  <si>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</si>
  <si>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</si>
  <si>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</si>
  <si>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</si>
  <si>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</si>
  <si>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</si>
  <si>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</si>
  <si>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</si>
  <si>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</si>
  <si>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</si>
  <si>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</si>
  <si>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</si>
  <si>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</si>
  <si>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</si>
  <si>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</si>
  <si>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</si>
  <si>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</si>
  <si>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</si>
  <si>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</si>
  <si>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</si>
  <si>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</si>
  <si>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</si>
  <si>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</si>
  <si>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</si>
  <si>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</si>
  <si>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</si>
  <si>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</si>
  <si>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</si>
  <si>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</si>
  <si>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</si>
  <si>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</si>
  <si>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</si>
  <si>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</si>
  <si>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</si>
  <si>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</si>
  <si>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</si>
  <si>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</si>
  <si>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</si>
  <si>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</si>
  <si>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</si>
  <si>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</si>
  <si>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</si>
  <si>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</si>
  <si>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</si>
  <si>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</si>
  <si>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</si>
  <si>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</si>
  <si>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</si>
  <si>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</si>
  <si>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</si>
  <si>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</si>
  <si>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</si>
  <si>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</si>
  <si>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</si>
  <si>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</si>
  <si>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</si>
  <si>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</si>
  <si>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</si>
  <si>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</si>
  <si>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</si>
  <si>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</si>
  <si>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</si>
  <si>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</si>
  <si>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</si>
  <si>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</si>
  <si>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</si>
  <si>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</si>
  <si>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</si>
  <si>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</si>
  <si>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</si>
  <si>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</si>
  <si>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</si>
  <si>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</si>
  <si>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</si>
  <si>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</si>
  <si>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</si>
  <si>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</si>
  <si>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</si>
  <si>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</si>
  <si>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</si>
  <si>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</si>
  <si>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</si>
  <si>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</si>
  <si>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</si>
  <si>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</si>
  <si>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</si>
  <si>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</si>
  <si>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</si>
  <si>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</si>
  <si>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</si>
  <si>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</si>
  <si>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</si>
  <si>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</si>
  <si>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</si>
  <si>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</si>
  <si>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</si>
  <si>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</si>
  <si>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</si>
  <si>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</si>
  <si>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</si>
  <si>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</si>
  <si>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</si>
  <si>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</si>
  <si>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</si>
  <si>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</si>
  <si>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</si>
  <si>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</si>
  <si>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</si>
  <si>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</si>
  <si>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</si>
  <si>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</si>
  <si>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</si>
  <si>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</si>
  <si>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</si>
  <si>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</si>
  <si>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</si>
  <si>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</si>
  <si>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</si>
  <si>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</si>
  <si>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</si>
  <si>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</si>
  <si>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</si>
  <si>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</si>
  <si>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</si>
  <si>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</si>
  <si>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</si>
  <si>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</si>
  <si>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</si>
  <si>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</si>
  <si>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</si>
  <si>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</si>
  <si>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</si>
  <si>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</si>
  <si>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</si>
  <si>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</si>
  <si>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</si>
  <si>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</si>
  <si>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</si>
  <si>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</si>
  <si>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</si>
  <si>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</si>
  <si>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</si>
  <si>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</si>
  <si>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</si>
  <si>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</si>
  <si>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</si>
  <si>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</si>
  <si>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</si>
  <si>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</si>
  <si>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</si>
  <si>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</si>
  <si>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</si>
  <si>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</si>
  <si>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</si>
  <si>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</si>
  <si>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</si>
  <si>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</si>
  <si>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</si>
  <si>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</si>
  <si>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</si>
  <si>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</si>
  <si>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</si>
  <si>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</si>
  <si>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</si>
  <si>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</si>
  <si>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</si>
  <si>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</si>
  <si>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</si>
  <si>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</si>
  <si>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</si>
  <si>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</si>
  <si>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</si>
  <si>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</si>
  <si>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</si>
  <si>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</si>
  <si>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</si>
  <si>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</si>
  <si>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</si>
  <si>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</si>
  <si>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</si>
  <si>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</si>
  <si>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</si>
  <si>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</si>
  <si>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</si>
  <si>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</si>
  <si>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</si>
  <si>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</si>
  <si>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</si>
  <si>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</si>
  <si>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</si>
  <si>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</si>
  <si>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</si>
  <si>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</si>
  <si>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</si>
  <si>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</si>
  <si>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</si>
  <si>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</si>
  <si>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</si>
  <si>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</si>
  <si>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</si>
  <si>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</si>
  <si>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</si>
  <si>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</si>
  <si>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</si>
  <si>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</si>
  <si>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</si>
  <si>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</si>
  <si>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</si>
  <si>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</si>
  <si>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</si>
  <si>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</si>
  <si>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</si>
  <si>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</si>
  <si>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</si>
  <si>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</si>
  <si>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</si>
  <si>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</si>
  <si>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</si>
  <si>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</si>
  <si>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</si>
  <si>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</si>
  <si>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</si>
  <si>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</si>
  <si>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</si>
  <si>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</si>
  <si>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</si>
  <si>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</si>
  <si>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</si>
  <si>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</si>
  <si>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</si>
  <si>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</si>
  <si>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</si>
  <si>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</si>
  <si>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</si>
  <si>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</si>
  <si>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</si>
  <si>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</si>
  <si>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</si>
  <si>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</si>
  <si>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</si>
  <si>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</si>
  <si>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</si>
  <si>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</si>
  <si>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</si>
  <si>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</si>
  <si>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</si>
  <si>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</si>
  <si>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</si>
  <si>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</si>
  <si>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</si>
  <si>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</si>
  <si>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</si>
  <si>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</si>
  <si>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</si>
  <si>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</si>
  <si>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</si>
  <si>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</si>
  <si>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</si>
  <si>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</si>
  <si>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</si>
  <si>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</si>
  <si>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</si>
  <si>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</si>
  <si>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</si>
  <si>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</si>
  <si>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</si>
  <si>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</si>
  <si>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</si>
  <si>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</si>
  <si>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</si>
  <si>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</si>
  <si>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</si>
  <si>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</si>
  <si>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</si>
  <si>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</si>
  <si>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</si>
  <si>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</si>
  <si>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</si>
  <si>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</si>
  <si>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</si>
  <si>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</si>
  <si>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</si>
  <si>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</si>
  <si>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</si>
  <si>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</si>
  <si>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</si>
  <si>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</si>
  <si>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</si>
  <si>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</si>
  <si>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</si>
  <si>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</si>
  <si>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</si>
  <si>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</si>
  <si>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</si>
  <si>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</si>
  <si>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</si>
  <si>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</si>
  <si>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</si>
  <si>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</si>
  <si>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</si>
  <si>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</si>
  <si>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</si>
  <si>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</si>
  <si>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</si>
  <si>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</si>
  <si>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</si>
  <si>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</si>
  <si>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</si>
  <si>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</si>
  <si>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</si>
  <si>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</si>
  <si>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</si>
  <si>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</si>
  <si>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</si>
  <si>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</si>
  <si>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</si>
  <si>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</si>
  <si>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</si>
  <si>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</si>
  <si>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</si>
  <si>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</si>
  <si>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</si>
  <si>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</si>
  <si>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</si>
  <si>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</si>
  <si>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</si>
  <si>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</si>
  <si>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</si>
  <si>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</si>
  <si>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</si>
  <si>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</si>
  <si>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</si>
  <si>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</si>
  <si>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</si>
  <si>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</si>
  <si>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</si>
  <si>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</si>
  <si>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</si>
  <si>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</si>
  <si>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</si>
  <si>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</si>
  <si>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</si>
  <si>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</si>
  <si>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</si>
  <si>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</si>
  <si>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</si>
  <si>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</si>
  <si>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</si>
  <si>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</si>
  <si>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</si>
  <si>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</si>
  <si>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</si>
  <si>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</si>
  <si>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</si>
  <si>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</si>
  <si>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</si>
  <si>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</si>
  <si>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</si>
  <si>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</si>
  <si>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</si>
  <si>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</si>
  <si>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</si>
  <si>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</si>
  <si>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</si>
  <si>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</si>
  <si>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</si>
  <si>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</si>
  <si>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</si>
  <si>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</si>
  <si>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</si>
  <si>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</si>
  <si>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</si>
  <si>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</si>
  <si>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</si>
  <si>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</si>
  <si>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</si>
  <si>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</si>
  <si>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</si>
  <si>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</si>
  <si>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</si>
  <si>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</si>
  <si>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</si>
  <si>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</si>
  <si>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</si>
  <si>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</si>
  <si>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</si>
  <si>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</si>
  <si>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</si>
  <si>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</si>
  <si>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</si>
  <si>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</si>
  <si>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</si>
  <si>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</si>
  <si>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</si>
  <si>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</si>
  <si>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</si>
  <si>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</si>
  <si>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</si>
  <si>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</si>
  <si>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</si>
  <si>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</si>
  <si>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</si>
  <si>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</si>
  <si>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</si>
  <si>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</si>
  <si>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</si>
  <si>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</si>
  <si>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</si>
  <si>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</si>
  <si>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</si>
  <si>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</si>
  <si>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</si>
  <si>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</si>
  <si>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</si>
  <si>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</si>
  <si>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</si>
  <si>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</si>
  <si>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</si>
  <si>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</si>
  <si>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</si>
  <si>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</si>
  <si>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</si>
  <si>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</si>
  <si>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</si>
  <si>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</si>
  <si>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</si>
  <si>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</si>
  <si>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</si>
  <si>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</si>
  <si>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</si>
  <si>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</si>
  <si>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</si>
  <si>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</si>
  <si>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</si>
  <si>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</si>
  <si>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</si>
  <si>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</si>
  <si>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</si>
  <si>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</si>
  <si>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</si>
  <si>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</si>
  <si>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</si>
  <si>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</si>
  <si>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</si>
  <si>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</si>
  <si>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</si>
  <si>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</si>
  <si>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</si>
  <si>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</si>
  <si>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</si>
  <si>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</si>
  <si>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</si>
  <si>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</si>
  <si>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</si>
  <si>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</si>
  <si>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</si>
  <si>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</si>
  <si>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</si>
  <si>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</si>
  <si>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</si>
  <si>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</si>
  <si>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</si>
  <si>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</si>
  <si>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</si>
  <si>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</si>
  <si>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</si>
  <si>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</si>
  <si>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</si>
  <si>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</si>
  <si>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</si>
  <si>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</si>
  <si>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</si>
  <si>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</si>
  <si>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</si>
  <si>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</si>
  <si>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</si>
  <si>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</si>
  <si>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</si>
  <si>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</si>
  <si>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</si>
  <si>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</si>
  <si>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</si>
  <si>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</si>
  <si>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</si>
  <si>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</si>
  <si>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</si>
  <si>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</si>
  <si>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</si>
  <si>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</si>
  <si>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</si>
  <si>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</si>
  <si>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</si>
  <si>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</si>
  <si>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</si>
  <si>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</si>
  <si>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</si>
  <si>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</si>
  <si>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</si>
  <si>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</si>
  <si>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</si>
  <si>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</si>
  <si>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</si>
  <si>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</si>
  <si>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</si>
  <si>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</si>
  <si>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</si>
  <si>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</si>
  <si>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</si>
  <si>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</si>
  <si>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</si>
  <si>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</si>
  <si>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</si>
  <si>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</si>
  <si>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</si>
  <si>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</si>
  <si>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</si>
  <si>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</si>
  <si>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</si>
  <si>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</si>
  <si>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</si>
  <si>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</si>
  <si>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</si>
  <si>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</si>
  <si>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</si>
  <si>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</si>
  <si>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</si>
  <si>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</si>
  <si>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</si>
  <si>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</si>
  <si>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</si>
  <si>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</si>
  <si>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</si>
  <si>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</si>
  <si>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</si>
  <si>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</si>
  <si>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</si>
  <si>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</si>
  <si>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</si>
  <si>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</si>
  <si>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</si>
  <si>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</si>
  <si>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</si>
  <si>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</si>
  <si>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</si>
  <si>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</si>
  <si>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</si>
  <si>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</si>
  <si>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</si>
  <si>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</si>
  <si>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</si>
  <si>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</si>
  <si>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</si>
  <si>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</si>
  <si>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</si>
  <si>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</si>
  <si>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</si>
  <si>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</si>
  <si>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</si>
  <si>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</si>
  <si>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</si>
  <si>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</si>
  <si>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</si>
  <si>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</si>
  <si>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</si>
  <si>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</si>
  <si>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</si>
  <si>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</si>
  <si>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</si>
  <si>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</si>
  <si>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</si>
  <si>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</si>
  <si>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</si>
  <si>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</si>
  <si>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</si>
  <si>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</si>
  <si>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</si>
  <si>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</si>
  <si>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</si>
  <si>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</si>
  <si>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</si>
  <si>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</si>
  <si>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</si>
  <si>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</si>
  <si>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</si>
  <si>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</si>
  <si>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</si>
  <si>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</si>
  <si>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</si>
  <si>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</si>
  <si>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</si>
  <si>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</si>
  <si>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</si>
  <si>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</si>
  <si>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</si>
  <si>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</si>
  <si>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</si>
  <si>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</si>
  <si>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</si>
  <si>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</si>
  <si>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</si>
  <si>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</si>
  <si>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</si>
  <si>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</si>
  <si>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</si>
  <si>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</si>
  <si>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</si>
  <si>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</si>
  <si>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</si>
  <si>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</si>
  <si>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</si>
  <si>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</si>
  <si>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</si>
  <si>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</si>
  <si>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</si>
  <si>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</si>
  <si>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</si>
  <si>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</si>
  <si>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</si>
  <si>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</si>
  <si>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</si>
  <si>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</si>
  <si>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</si>
  <si>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</si>
  <si>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</si>
  <si>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</si>
  <si>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</si>
  <si>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</si>
  <si>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</si>
  <si>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</si>
  <si>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</si>
  <si>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</si>
  <si>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</si>
  <si>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</si>
  <si>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</si>
  <si>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</si>
  <si>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</si>
  <si>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</si>
  <si>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</si>
  <si>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</si>
  <si>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</si>
  <si>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</si>
  <si>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</si>
  <si>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</si>
  <si>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</si>
  <si>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</si>
  <si>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</si>
  <si>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</si>
  <si>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</si>
  <si>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</si>
  <si>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</si>
  <si>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</si>
  <si>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</si>
  <si>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</si>
  <si>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</si>
  <si>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</si>
  <si>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</si>
  <si>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</si>
  <si>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</si>
  <si>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</si>
  <si>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</si>
  <si>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</si>
  <si>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</si>
  <si>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</si>
  <si>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</si>
  <si>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</si>
  <si>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</si>
  <si>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</si>
  <si>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</si>
  <si>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</si>
  <si>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</si>
  <si>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</si>
  <si>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</si>
  <si>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</si>
  <si>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</si>
  <si>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</si>
  <si>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</si>
  <si>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</si>
  <si>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</si>
  <si>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</si>
  <si>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</si>
  <si>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</si>
  <si>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</si>
  <si>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</si>
  <si>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</si>
  <si>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</si>
  <si>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</si>
  <si>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</si>
  <si>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</si>
  <si>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</si>
  <si>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</si>
  <si>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</si>
  <si>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</si>
  <si>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</si>
  <si>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</si>
  <si>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</si>
  <si>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</si>
  <si>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</si>
  <si>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</si>
  <si>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</si>
  <si>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</si>
  <si>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</si>
  <si>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</si>
  <si>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</si>
  <si>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</si>
  <si>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</si>
  <si>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</si>
  <si>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</si>
  <si>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</si>
  <si>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</si>
  <si>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</si>
  <si>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</si>
  <si>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</si>
  <si>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</si>
  <si>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</si>
  <si>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</si>
  <si>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</si>
  <si>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</si>
  <si>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</si>
  <si>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</si>
  <si>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</si>
  <si>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</si>
  <si>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</si>
  <si>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</si>
  <si>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</si>
  <si>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</si>
  <si>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</si>
  <si>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</si>
  <si>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</si>
  <si>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</si>
  <si>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</si>
  <si>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</si>
  <si>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</si>
  <si>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</si>
  <si>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</si>
  <si>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</si>
  <si>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</si>
  <si>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</si>
  <si>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</si>
  <si>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</si>
  <si>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</si>
  <si>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</si>
  <si>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</si>
  <si>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</si>
  <si>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</si>
  <si>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</si>
  <si>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</si>
  <si>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</si>
  <si>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</si>
  <si>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</si>
  <si>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</si>
  <si>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</si>
  <si>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</si>
  <si>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</si>
  <si>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</si>
  <si>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</si>
  <si>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</si>
  <si>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</si>
  <si>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</si>
  <si>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</si>
  <si>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</si>
  <si>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</si>
  <si>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</si>
  <si>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</si>
  <si>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</si>
  <si>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</si>
  <si>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</si>
  <si>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</si>
  <si>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</si>
  <si>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</si>
  <si>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</si>
  <si>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</si>
  <si>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</si>
  <si>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</si>
  <si>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</si>
  <si>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</si>
  <si>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</si>
  <si>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</si>
  <si>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</si>
  <si>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</si>
  <si>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</si>
  <si>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</si>
  <si>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</si>
  <si>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</si>
  <si>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</si>
  <si>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</si>
  <si>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</si>
  <si>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</si>
  <si>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</si>
  <si>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</si>
  <si>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</si>
  <si>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</si>
  <si>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</si>
  <si>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</si>
  <si>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</si>
  <si>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</si>
  <si>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</si>
  <si>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</si>
  <si>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</si>
  <si>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医療法人社団鎮誠会季美の森リハビリテーション病院</t>
    <phoneticPr fontId="3"/>
  </si>
  <si>
    <t>〒299-3241 大網白里市季美の森南１丁目３０－１</t>
    <phoneticPr fontId="3"/>
  </si>
  <si>
    <t>〇</t>
  </si>
  <si>
    <t>医療法人</t>
  </si>
  <si>
    <t>リハビリテーション科</t>
  </si>
  <si>
    <t>回復期ﾘﾊﾋﾞﾘﾃｰｼｮﾝ病棟入院料２</t>
  </si>
  <si>
    <t>ＤＰＣ病院ではない</t>
  </si>
  <si>
    <t>-</t>
    <phoneticPr fontId="3"/>
  </si>
  <si>
    <t>２階病棟</t>
  </si>
  <si>
    <t>回復期機能</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</si>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</sst>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2635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1042</v>
      </c>
      <c r="M9" s="282" t="s">
        <v>1044</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t="s">
        <v>1036</v>
      </c>
      <c r="M12" s="29" t="s">
        <v>1036</v>
      </c>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1042</v>
      </c>
      <c r="M22" s="282" t="s">
        <v>1044</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t="s">
        <v>1036</v>
      </c>
      <c r="M25" s="29" t="s">
        <v>1036</v>
      </c>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1042</v>
      </c>
      <c r="M35" s="282" t="s">
        <v>1044</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1042</v>
      </c>
      <c r="M44" s="282" t="s">
        <v>1044</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1042</v>
      </c>
      <c r="M89" s="262" t="s">
        <v>1044</v>
      </c>
    </row>
    <row r="90" spans="1:23" s="21" customFormat="1">
      <c r="A90" s="243"/>
      <c r="B90" s="1"/>
      <c r="C90" s="3"/>
      <c r="D90" s="3"/>
      <c r="E90" s="3"/>
      <c r="F90" s="3"/>
      <c r="G90" s="3"/>
      <c r="H90" s="287"/>
      <c r="I90" s="67" t="s">
        <v>36</v>
      </c>
      <c r="J90" s="68"/>
      <c r="K90" s="69"/>
      <c r="L90" s="262" t="s">
        <v>1043</v>
      </c>
      <c r="M90" s="262" t="s">
        <v>1043</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1042</v>
      </c>
      <c r="M97" s="66" t="s">
        <v>1044</v>
      </c>
      <c r="N97" s="8"/>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60</v>
      </c>
      <c r="K99" s="237" t="str">
        <f>IF(OR(COUNTIF(L99:M99,"未確認")&gt;0,COUNTIF(L99:M99,"~*")&gt;0),"※","")</f>
        <v/>
      </c>
      <c r="L99" s="258">
        <v>0</v>
      </c>
      <c r="M99" s="258">
        <v>60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59</v>
      </c>
      <c r="K101" s="237" t="str">
        <f>IF(OR(COUNTIF(L101:M101,"未確認")&gt;0,COUNTIF(L101:M101,"~*")&gt;0),"※","")</f>
        <v/>
      </c>
      <c r="L101" s="258">
        <v>0</v>
      </c>
      <c r="M101" s="258">
        <v>59</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IF(OR(COUNTIF(L101:M101,"未確認")&gt;0,COUNTIF(L101:M101,"~*")&gt;0),"※","")</f>
        <v/>
      </c>
      <c r="L102" s="258">
        <v>0</v>
      </c>
      <c r="M102" s="258">
        <v>60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c r="M103" s="258">
        <v>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58</v>
      </c>
      <c r="K106" s="237" t="str">
        <f t="shared" si="1"/>
        <v/>
      </c>
      <c r="L106" s="258">
        <v>58</v>
      </c>
      <c r="M106" s="258">
        <v>0</v>
      </c>
    </row>
    <row r="107" spans="1:22" s="83" customFormat="1" ht="34.5" customHeight="1">
      <c r="A107" s="244" t="s">
        <v>614</v>
      </c>
      <c r="B107" s="84"/>
      <c r="C107" s="395"/>
      <c r="D107" s="396"/>
      <c r="E107" s="427"/>
      <c r="F107" s="428"/>
      <c r="G107" s="319" t="s">
        <v>47</v>
      </c>
      <c r="H107" s="321"/>
      <c r="I107" s="419"/>
      <c r="J107" s="256">
        <f t="shared" si="0"/>
        <v>58</v>
      </c>
      <c r="K107" s="237" t="str">
        <f t="shared" si="1"/>
        <v/>
      </c>
      <c r="L107" s="258">
        <v>58</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row>
    <row r="132" spans="1:22" s="83" customFormat="1" ht="34.5" customHeight="1">
      <c r="A132" s="244" t="s">
        <v>621</v>
      </c>
      <c r="B132" s="84"/>
      <c r="C132" s="295"/>
      <c r="D132" s="297"/>
      <c r="E132" s="319" t="s">
        <v>58</v>
      </c>
      <c r="F132" s="320"/>
      <c r="G132" s="320"/>
      <c r="H132" s="321"/>
      <c r="I132" s="388"/>
      <c r="J132" s="101"/>
      <c r="K132" s="102"/>
      <c r="L132" s="82">
        <v>60</v>
      </c>
      <c r="M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t="s">
        <v>541</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t="str">
        <f t="shared" si="2"/>
        <v>*</v>
      </c>
      <c r="K157" s="264" t="str">
        <f t="shared" si="3"/>
        <v>※</v>
      </c>
      <c r="L157" s="117" t="s">
        <v>541</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129</v>
      </c>
      <c r="K195" s="264" t="str">
        <f t="shared" si="5"/>
        <v/>
      </c>
      <c r="L195" s="117">
        <v>62</v>
      </c>
      <c r="M195" s="117">
        <v>67</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1044</v>
      </c>
      <c r="N253" s="8"/>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3.3</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39</v>
      </c>
      <c r="K269" s="81" t="str">
        <f t="shared" si="8"/>
        <v/>
      </c>
      <c r="L269" s="147">
        <v>20</v>
      </c>
      <c r="M269" s="147">
        <v>19</v>
      </c>
    </row>
    <row r="270" spans="1:22" s="83" customFormat="1" ht="34.5" customHeight="1">
      <c r="A270" s="249" t="s">
        <v>725</v>
      </c>
      <c r="B270" s="120"/>
      <c r="C270" s="370"/>
      <c r="D270" s="370"/>
      <c r="E270" s="370"/>
      <c r="F270" s="370"/>
      <c r="G270" s="370" t="s">
        <v>148</v>
      </c>
      <c r="H270" s="370"/>
      <c r="I270" s="403"/>
      <c r="J270" s="266">
        <f t="shared" si="9"/>
        <v>4.2</v>
      </c>
      <c r="K270" s="81" t="str">
        <f t="shared" si="8"/>
        <v/>
      </c>
      <c r="L270" s="148">
        <v>2.5</v>
      </c>
      <c r="M270" s="148">
        <v>1.7</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3</v>
      </c>
      <c r="M271" s="147">
        <v>2</v>
      </c>
    </row>
    <row r="272" spans="1:22" s="83" customFormat="1" ht="34.5" customHeight="1">
      <c r="A272" s="249" t="s">
        <v>726</v>
      </c>
      <c r="B272" s="120"/>
      <c r="C272" s="371"/>
      <c r="D272" s="371"/>
      <c r="E272" s="371"/>
      <c r="F272" s="371"/>
      <c r="G272" s="370" t="s">
        <v>148</v>
      </c>
      <c r="H272" s="370"/>
      <c r="I272" s="403"/>
      <c r="J272" s="266">
        <f t="shared" si="9"/>
        <v>1.2000000000000002</v>
      </c>
      <c r="K272" s="81" t="str">
        <f t="shared" si="8"/>
        <v/>
      </c>
      <c r="L272" s="148">
        <v>0.8</v>
      </c>
      <c r="M272" s="148">
        <v>0.4</v>
      </c>
    </row>
    <row r="273" spans="1:13" s="83" customFormat="1" ht="34.5" customHeight="1">
      <c r="A273" s="249" t="s">
        <v>727</v>
      </c>
      <c r="B273" s="120"/>
      <c r="C273" s="370" t="s">
        <v>152</v>
      </c>
      <c r="D273" s="371"/>
      <c r="E273" s="371"/>
      <c r="F273" s="371"/>
      <c r="G273" s="370" t="s">
        <v>146</v>
      </c>
      <c r="H273" s="370"/>
      <c r="I273" s="403"/>
      <c r="J273" s="266">
        <f t="shared" si="9"/>
        <v>12</v>
      </c>
      <c r="K273" s="81" t="str">
        <f t="shared" si="8"/>
        <v/>
      </c>
      <c r="L273" s="147">
        <v>6</v>
      </c>
      <c r="M273" s="147">
        <v>6</v>
      </c>
    </row>
    <row r="274" spans="1:13" s="83" customFormat="1" ht="34.5" customHeight="1">
      <c r="A274" s="249" t="s">
        <v>727</v>
      </c>
      <c r="B274" s="120"/>
      <c r="C274" s="371"/>
      <c r="D274" s="371"/>
      <c r="E274" s="371"/>
      <c r="F274" s="371"/>
      <c r="G274" s="370" t="s">
        <v>148</v>
      </c>
      <c r="H274" s="370"/>
      <c r="I274" s="403"/>
      <c r="J274" s="266">
        <f t="shared" si="9"/>
        <v>3.4000000000000004</v>
      </c>
      <c r="K274" s="81" t="str">
        <f t="shared" si="8"/>
        <v/>
      </c>
      <c r="L274" s="148">
        <v>0.8</v>
      </c>
      <c r="M274" s="148">
        <v>2.6</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8</v>
      </c>
      <c r="K277" s="81" t="str">
        <f t="shared" si="8"/>
        <v/>
      </c>
      <c r="L277" s="147">
        <v>5</v>
      </c>
      <c r="M277" s="147">
        <v>3</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4</v>
      </c>
      <c r="K279" s="81" t="str">
        <f t="shared" si="8"/>
        <v/>
      </c>
      <c r="L279" s="147">
        <v>2</v>
      </c>
      <c r="M279" s="147">
        <v>2</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2</v>
      </c>
      <c r="K281" s="81" t="str">
        <f t="shared" si="8"/>
        <v/>
      </c>
      <c r="L281" s="147">
        <v>1</v>
      </c>
      <c r="M281" s="147">
        <v>1</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1</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45</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8</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1044</v>
      </c>
    </row>
    <row r="368" spans="1:22" s="118" customFormat="1" ht="20.25" customHeight="1">
      <c r="A368" s="243"/>
      <c r="B368" s="1"/>
      <c r="C368" s="3"/>
      <c r="D368" s="3"/>
      <c r="E368" s="3"/>
      <c r="F368" s="3"/>
      <c r="G368" s="3"/>
      <c r="H368" s="287"/>
      <c r="I368" s="67" t="s">
        <v>36</v>
      </c>
      <c r="J368" s="170"/>
      <c r="K368" s="79"/>
      <c r="L368" s="137" t="s">
        <v>1043</v>
      </c>
      <c r="M368" s="137" t="s">
        <v>1043</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499</v>
      </c>
      <c r="K392" s="81" t="str">
        <f t="shared" ref="K392:K397" si="12">IF(OR(COUNTIF(L392:M392,"未確認")&gt;0,COUNTIF(L392:M392,"~*")&gt;0),"※","")</f>
        <v/>
      </c>
      <c r="L392" s="147">
        <v>246</v>
      </c>
      <c r="M392" s="147">
        <v>253</v>
      </c>
    </row>
    <row r="393" spans="1:22" s="83" customFormat="1" ht="34.5" customHeight="1">
      <c r="A393" s="249" t="s">
        <v>773</v>
      </c>
      <c r="B393" s="84"/>
      <c r="C393" s="369"/>
      <c r="D393" s="379"/>
      <c r="E393" s="319" t="s">
        <v>224</v>
      </c>
      <c r="F393" s="320"/>
      <c r="G393" s="320"/>
      <c r="H393" s="321"/>
      <c r="I393" s="342"/>
      <c r="J393" s="140">
        <f t="shared" si="11"/>
        <v>499</v>
      </c>
      <c r="K393" s="81" t="str">
        <f t="shared" si="12"/>
        <v/>
      </c>
      <c r="L393" s="147">
        <v>246</v>
      </c>
      <c r="M393" s="147">
        <v>253</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38298</v>
      </c>
      <c r="K396" s="81" t="str">
        <f t="shared" si="12"/>
        <v/>
      </c>
      <c r="L396" s="147">
        <v>19181</v>
      </c>
      <c r="M396" s="147">
        <v>19117</v>
      </c>
    </row>
    <row r="397" spans="1:22" s="83" customFormat="1" ht="34.5" customHeight="1">
      <c r="A397" s="250" t="s">
        <v>777</v>
      </c>
      <c r="B397" s="119"/>
      <c r="C397" s="369"/>
      <c r="D397" s="319" t="s">
        <v>228</v>
      </c>
      <c r="E397" s="320"/>
      <c r="F397" s="320"/>
      <c r="G397" s="320"/>
      <c r="H397" s="321"/>
      <c r="I397" s="343"/>
      <c r="J397" s="140">
        <f t="shared" si="11"/>
        <v>513</v>
      </c>
      <c r="K397" s="81" t="str">
        <f t="shared" si="12"/>
        <v/>
      </c>
      <c r="L397" s="147">
        <v>256</v>
      </c>
      <c r="M397" s="147">
        <v>257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499</v>
      </c>
      <c r="K405" s="81" t="str">
        <f t="shared" ref="K405:K422" si="14">IF(OR(COUNTIF(L405:M405,"未確認")&gt;0,COUNTIF(L405:M405,"~*")&gt;0),"※","")</f>
        <v/>
      </c>
      <c r="L405" s="147">
        <v>246</v>
      </c>
      <c r="M405" s="147">
        <v>253</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0</v>
      </c>
      <c r="K407" s="81" t="str">
        <f t="shared" si="14"/>
        <v/>
      </c>
      <c r="L407" s="147">
        <v>0</v>
      </c>
      <c r="M407" s="147">
        <v>0</v>
      </c>
    </row>
    <row r="408" spans="1:22" s="83" customFormat="1" ht="34.5" customHeight="1">
      <c r="A408" s="251" t="s">
        <v>781</v>
      </c>
      <c r="B408" s="119"/>
      <c r="C408" s="368"/>
      <c r="D408" s="368"/>
      <c r="E408" s="319" t="s">
        <v>236</v>
      </c>
      <c r="F408" s="320"/>
      <c r="G408" s="320"/>
      <c r="H408" s="321"/>
      <c r="I408" s="360"/>
      <c r="J408" s="140">
        <f t="shared" si="13"/>
        <v>499</v>
      </c>
      <c r="K408" s="81" t="str">
        <f t="shared" si="14"/>
        <v/>
      </c>
      <c r="L408" s="147">
        <v>246</v>
      </c>
      <c r="M408" s="147">
        <v>253</v>
      </c>
    </row>
    <row r="409" spans="1:22" s="83" customFormat="1" ht="34.5" customHeight="1">
      <c r="A409" s="251" t="s">
        <v>782</v>
      </c>
      <c r="B409" s="119"/>
      <c r="C409" s="368"/>
      <c r="D409" s="368"/>
      <c r="E409" s="316" t="s">
        <v>986</v>
      </c>
      <c r="F409" s="317"/>
      <c r="G409" s="317"/>
      <c r="H409" s="318"/>
      <c r="I409" s="360"/>
      <c r="J409" s="140">
        <f t="shared" si="13"/>
        <v>0</v>
      </c>
      <c r="K409" s="81" t="str">
        <f t="shared" si="14"/>
        <v/>
      </c>
      <c r="L409" s="147">
        <v>0</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513</v>
      </c>
      <c r="K413" s="81" t="str">
        <f t="shared" si="14"/>
        <v/>
      </c>
      <c r="L413" s="147">
        <v>256</v>
      </c>
      <c r="M413" s="147">
        <v>257</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375</v>
      </c>
      <c r="K415" s="81" t="str">
        <f t="shared" si="14"/>
        <v/>
      </c>
      <c r="L415" s="147">
        <v>173</v>
      </c>
      <c r="M415" s="147">
        <v>202</v>
      </c>
    </row>
    <row r="416" spans="1:22" s="83" customFormat="1" ht="34.5" customHeight="1">
      <c r="A416" s="251" t="s">
        <v>789</v>
      </c>
      <c r="B416" s="119"/>
      <c r="C416" s="368"/>
      <c r="D416" s="368"/>
      <c r="E416" s="319" t="s">
        <v>243</v>
      </c>
      <c r="F416" s="320"/>
      <c r="G416" s="320"/>
      <c r="H416" s="321"/>
      <c r="I416" s="360"/>
      <c r="J416" s="140">
        <f t="shared" si="13"/>
        <v>68</v>
      </c>
      <c r="K416" s="81" t="str">
        <f t="shared" si="14"/>
        <v/>
      </c>
      <c r="L416" s="147">
        <v>40</v>
      </c>
      <c r="M416" s="147">
        <v>28</v>
      </c>
    </row>
    <row r="417" spans="1:22" s="83" customFormat="1" ht="34.5" customHeight="1">
      <c r="A417" s="251" t="s">
        <v>790</v>
      </c>
      <c r="B417" s="119"/>
      <c r="C417" s="368"/>
      <c r="D417" s="368"/>
      <c r="E417" s="319" t="s">
        <v>244</v>
      </c>
      <c r="F417" s="320"/>
      <c r="G417" s="320"/>
      <c r="H417" s="321"/>
      <c r="I417" s="360"/>
      <c r="J417" s="140">
        <f t="shared" si="13"/>
        <v>27</v>
      </c>
      <c r="K417" s="81" t="str">
        <f t="shared" si="14"/>
        <v/>
      </c>
      <c r="L417" s="147">
        <v>18</v>
      </c>
      <c r="M417" s="147">
        <v>9</v>
      </c>
    </row>
    <row r="418" spans="1:22" s="83" customFormat="1" ht="34.5" customHeight="1">
      <c r="A418" s="251" t="s">
        <v>791</v>
      </c>
      <c r="B418" s="119"/>
      <c r="C418" s="368"/>
      <c r="D418" s="368"/>
      <c r="E418" s="319" t="s">
        <v>245</v>
      </c>
      <c r="F418" s="320"/>
      <c r="G418" s="320"/>
      <c r="H418" s="321"/>
      <c r="I418" s="360"/>
      <c r="J418" s="140">
        <f t="shared" si="13"/>
        <v>31</v>
      </c>
      <c r="K418" s="81" t="str">
        <f t="shared" si="14"/>
        <v/>
      </c>
      <c r="L418" s="147">
        <v>19</v>
      </c>
      <c r="M418" s="147">
        <v>12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12</v>
      </c>
      <c r="K420" s="81" t="str">
        <f t="shared" si="14"/>
        <v/>
      </c>
      <c r="L420" s="147">
        <v>6</v>
      </c>
      <c r="M420" s="147">
        <v>6</v>
      </c>
    </row>
    <row r="421" spans="1:22" s="83" customFormat="1" ht="34.5" customHeight="1">
      <c r="A421" s="251" t="s">
        <v>794</v>
      </c>
      <c r="B421" s="119"/>
      <c r="C421" s="368"/>
      <c r="D421" s="368"/>
      <c r="E421" s="319" t="s">
        <v>247</v>
      </c>
      <c r="F421" s="320"/>
      <c r="G421" s="320"/>
      <c r="H421" s="321"/>
      <c r="I421" s="360"/>
      <c r="J421" s="140">
        <f t="shared" si="13"/>
        <v>0</v>
      </c>
      <c r="K421" s="81" t="str">
        <f t="shared" si="14"/>
        <v/>
      </c>
      <c r="L421" s="147">
        <v>0</v>
      </c>
      <c r="M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513</v>
      </c>
      <c r="K430" s="193" t="str">
        <f>IF(OR(COUNTIF(L430:M430,"未確認")&gt;0,COUNTIF(L430:M430,"~*")&gt;0),"※","")</f>
        <v/>
      </c>
      <c r="L430" s="147">
        <v>256</v>
      </c>
      <c r="M430" s="147">
        <v>257</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513</v>
      </c>
      <c r="K433" s="193" t="str">
        <f>IF(OR(COUNTIF(L433:M433,"未確認")&gt;0,COUNTIF(L433:M433,"~*")&gt;0),"※","")</f>
        <v/>
      </c>
      <c r="L433" s="147">
        <v>256</v>
      </c>
      <c r="M433" s="147">
        <v>257</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1044</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1044</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1044</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1044</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1044</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1044</v>
      </c>
    </row>
    <row r="544" spans="1:22" s="1" customFormat="1" ht="20.25" customHeight="1">
      <c r="A544" s="243"/>
      <c r="C544" s="62"/>
      <c r="D544" s="3"/>
      <c r="E544" s="3"/>
      <c r="F544" s="3"/>
      <c r="G544" s="3"/>
      <c r="H544" s="287"/>
      <c r="I544" s="67" t="s">
        <v>36</v>
      </c>
      <c r="J544" s="68"/>
      <c r="K544" s="186"/>
      <c r="L544" s="70" t="s">
        <v>1043</v>
      </c>
      <c r="M544" s="70" t="s">
        <v>1043</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1041</v>
      </c>
      <c r="M558" s="211" t="s">
        <v>1041</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1044</v>
      </c>
    </row>
    <row r="589" spans="1:22" s="1" customFormat="1" ht="20.25" customHeight="1">
      <c r="A589" s="243"/>
      <c r="C589" s="62"/>
      <c r="D589" s="3"/>
      <c r="E589" s="3"/>
      <c r="F589" s="3"/>
      <c r="G589" s="3"/>
      <c r="H589" s="287"/>
      <c r="I589" s="67" t="s">
        <v>36</v>
      </c>
      <c r="J589" s="68"/>
      <c r="K589" s="186"/>
      <c r="L589" s="70" t="s">
        <v>1043</v>
      </c>
      <c r="M589" s="70" t="s">
        <v>1043</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137</v>
      </c>
      <c r="K646" s="201" t="str">
        <f t="shared" ref="K646:K660" si="33">IF(OR(COUNTIF(L646:M646,"未確認")&gt;0,COUNTIF(L646:M646,"*")&gt;0),"※","")</f>
        <v/>
      </c>
      <c r="L646" s="117">
        <v>66</v>
      </c>
      <c r="M646" s="117">
        <v>71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78</v>
      </c>
      <c r="K648" s="201" t="str">
        <f t="shared" si="33"/>
        <v/>
      </c>
      <c r="L648" s="117">
        <v>39</v>
      </c>
      <c r="M648" s="117">
        <v>39</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v>0</v>
      </c>
    </row>
    <row r="650" spans="1:22" s="118" customFormat="1" ht="84" customHeight="1">
      <c r="A650" s="252" t="s">
        <v>929</v>
      </c>
      <c r="B650" s="84"/>
      <c r="C650" s="295"/>
      <c r="D650" s="297"/>
      <c r="E650" s="319" t="s">
        <v>941</v>
      </c>
      <c r="F650" s="320"/>
      <c r="G650" s="320"/>
      <c r="H650" s="321"/>
      <c r="I650" s="122" t="s">
        <v>458</v>
      </c>
      <c r="J650" s="116">
        <f t="shared" si="32"/>
        <v>58</v>
      </c>
      <c r="K650" s="201" t="str">
        <f t="shared" si="33"/>
        <v/>
      </c>
      <c r="L650" s="117">
        <v>26</v>
      </c>
      <c r="M650" s="117">
        <v>32</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38</v>
      </c>
      <c r="K655" s="201" t="str">
        <f t="shared" si="33"/>
        <v/>
      </c>
      <c r="L655" s="117">
        <v>14</v>
      </c>
      <c r="M655" s="117">
        <v>24</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v>92.8</v>
      </c>
      <c r="M668" s="225">
        <v>97.2</v>
      </c>
    </row>
    <row r="669" spans="1:22" s="83" customFormat="1" ht="56.1" customHeight="1">
      <c r="A669" s="251" t="s">
        <v>952</v>
      </c>
      <c r="B669" s="84"/>
      <c r="C669" s="316" t="s">
        <v>483</v>
      </c>
      <c r="D669" s="317"/>
      <c r="E669" s="317"/>
      <c r="F669" s="317"/>
      <c r="G669" s="317"/>
      <c r="H669" s="318"/>
      <c r="I669" s="138" t="s">
        <v>484</v>
      </c>
      <c r="J669" s="223"/>
      <c r="K669" s="224"/>
      <c r="L669" s="225">
        <v>8.31</v>
      </c>
      <c r="M669" s="225">
        <v>8.3699999999999992</v>
      </c>
    </row>
    <row r="670" spans="1:22" s="83" customFormat="1" ht="60" customHeight="1">
      <c r="A670" s="251" t="s">
        <v>953</v>
      </c>
      <c r="B670" s="84"/>
      <c r="C670" s="322" t="s">
        <v>485</v>
      </c>
      <c r="D670" s="323"/>
      <c r="E670" s="323"/>
      <c r="F670" s="323"/>
      <c r="G670" s="323"/>
      <c r="H670" s="324"/>
      <c r="I670" s="325" t="s">
        <v>1027</v>
      </c>
      <c r="J670" s="223"/>
      <c r="K670" s="224"/>
      <c r="L670" s="225">
        <v>208</v>
      </c>
      <c r="M670" s="225">
        <v>211</v>
      </c>
    </row>
    <row r="671" spans="1:22" s="83" customFormat="1" ht="35.1" customHeight="1">
      <c r="A671" s="251" t="s">
        <v>954</v>
      </c>
      <c r="B671" s="84"/>
      <c r="C671" s="227"/>
      <c r="D671" s="228"/>
      <c r="E671" s="322" t="s">
        <v>487</v>
      </c>
      <c r="F671" s="323"/>
      <c r="G671" s="323"/>
      <c r="H671" s="324"/>
      <c r="I671" s="326"/>
      <c r="J671" s="223"/>
      <c r="K671" s="224"/>
      <c r="L671" s="225">
        <v>79</v>
      </c>
      <c r="M671" s="225">
        <v>104</v>
      </c>
    </row>
    <row r="672" spans="1:22" s="83" customFormat="1" ht="25.7" customHeight="1">
      <c r="A672" s="251" t="s">
        <v>955</v>
      </c>
      <c r="B672" s="84"/>
      <c r="C672" s="229"/>
      <c r="D672" s="286"/>
      <c r="E672" s="328"/>
      <c r="F672" s="329"/>
      <c r="G672" s="330" t="s">
        <v>1000</v>
      </c>
      <c r="H672" s="331"/>
      <c r="I672" s="327"/>
      <c r="J672" s="223"/>
      <c r="K672" s="224"/>
      <c r="L672" s="225">
        <v>52</v>
      </c>
      <c r="M672" s="225">
        <v>75</v>
      </c>
    </row>
    <row r="673" spans="1:22" s="115" customFormat="1" ht="80.099999999999994" customHeight="1">
      <c r="A673" s="251" t="s">
        <v>956</v>
      </c>
      <c r="B673" s="84"/>
      <c r="C673" s="322" t="s">
        <v>1024</v>
      </c>
      <c r="D673" s="323"/>
      <c r="E673" s="323"/>
      <c r="F673" s="323"/>
      <c r="G673" s="323"/>
      <c r="H673" s="324"/>
      <c r="I673" s="325" t="s">
        <v>1028</v>
      </c>
      <c r="J673" s="223"/>
      <c r="K673" s="224"/>
      <c r="L673" s="225">
        <v>130</v>
      </c>
      <c r="M673" s="225">
        <v>128</v>
      </c>
    </row>
    <row r="674" spans="1:22" s="115" customFormat="1" ht="34.5" customHeight="1">
      <c r="A674" s="251" t="s">
        <v>957</v>
      </c>
      <c r="B674" s="84"/>
      <c r="C674" s="289"/>
      <c r="D674" s="291"/>
      <c r="E674" s="316" t="s">
        <v>1001</v>
      </c>
      <c r="F674" s="317"/>
      <c r="G674" s="317"/>
      <c r="H674" s="318"/>
      <c r="I674" s="332"/>
      <c r="J674" s="223"/>
      <c r="K674" s="224"/>
      <c r="L674" s="225">
        <v>98</v>
      </c>
      <c r="M674" s="225">
        <v>100</v>
      </c>
    </row>
    <row r="675" spans="1:22" s="83" customFormat="1" ht="56.1" customHeight="1">
      <c r="A675" s="251" t="s">
        <v>958</v>
      </c>
      <c r="B675" s="84"/>
      <c r="C675" s="316" t="s">
        <v>1002</v>
      </c>
      <c r="D675" s="317"/>
      <c r="E675" s="317"/>
      <c r="F675" s="317"/>
      <c r="G675" s="317"/>
      <c r="H675" s="318"/>
      <c r="I675" s="138" t="s">
        <v>492</v>
      </c>
      <c r="J675" s="223"/>
      <c r="K675" s="224"/>
      <c r="L675" s="225">
        <v>32.520000000000003</v>
      </c>
      <c r="M675" s="225">
        <v>32.86</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809B0FD-E0E2-4196-8BFF-A42F596B71C9}"/>
    <hyperlink ref="J71:L71" location="病院!B464" display="・手術の状況" xr:uid="{FB66F040-2BFD-4DD4-9992-FCE7D02F8C24}"/>
    <hyperlink ref="J72:L72" location="病院!B500" display="・がん、脳卒中、心筋梗塞、分娩、精神医療への対応状況" xr:uid="{1CB9BF25-FDD6-4CC8-B79D-CDC448A52E24}"/>
    <hyperlink ref="J73:L73" location="病院!B541" display="・重症患者への対応状況" xr:uid="{EC7D06C4-1646-438D-9979-24930A9249D0}"/>
    <hyperlink ref="J74:L74" location="病院!B586" display="・救急医療の実施状況" xr:uid="{8B6B5FEF-0F87-4B46-9AB8-7E74C3987257}"/>
    <hyperlink ref="J75:L75" location="病院!B609" display="・急性期後の支援、在宅復帰の支援の状況" xr:uid="{C99F8561-ABCC-4F9E-8B58-CECEDC253A98}"/>
    <hyperlink ref="J76:L76" location="病院!B627" display="・全身管理の状況" xr:uid="{993B30AF-CD7C-4D53-9238-ABFD9FEA85C5}"/>
    <hyperlink ref="J78:L78" location="病院!B679" display="・長期療養患者の受入状況" xr:uid="{E5C596FF-99A0-4369-9318-15444F7A9F77}"/>
    <hyperlink ref="J77:L77" location="病院!B642" display="・リハビリテーションの実施状況" xr:uid="{C696C656-A952-42AF-A236-3DE4C3EBC873}"/>
    <hyperlink ref="J79:L79" location="病院!B689" display="・重度の障害児等の受入状況" xr:uid="{FE549F5D-A898-44C5-82D5-6D66818AA60A}"/>
    <hyperlink ref="J80:L80" location="病院!B702" display="・医科歯科の連携状況" xr:uid="{421FB3FB-025B-4E12-9035-55F273943F33}"/>
    <hyperlink ref="M71:N71" location="'病院(H30案)'!B448" display="・手術の状況" xr:uid="{25E66B14-3799-4B4D-84A1-D844C979AABE}"/>
    <hyperlink ref="M72:N72" location="'病院(H30案)'!B484" display="・がん、脳卒中、心筋梗塞、分娩、精神医療への対応状況" xr:uid="{3EC1B057-75F7-49AF-9756-AA87CB380712}"/>
    <hyperlink ref="M73:N73" location="'病院(H30案)'!B525" display="・重症患者への対応状況" xr:uid="{28D8F813-C18D-4E26-8467-3842319F82EC}"/>
    <hyperlink ref="M74:N74" location="'病院(H30案)'!B570" display="・救急医療の実施状況" xr:uid="{BCF44127-54EA-4F95-91B1-E494D84ED836}"/>
    <hyperlink ref="M75:N75" location="'病院(H30案)'!B593" display="・急性期後の支援、在宅復帰の支援の状況" xr:uid="{371FE67F-6998-4C79-B591-2BC3EEFA759D}"/>
    <hyperlink ref="C71:G71" location="病院!B87" display="・設置主体" xr:uid="{17FC282C-F0D5-4765-A7D7-0B8EB8D0EAC9}"/>
    <hyperlink ref="C72:G72" location="病院!B95" display="・病床の状況" xr:uid="{17D8FFC9-0056-480F-93C1-8F233D94290D}"/>
    <hyperlink ref="C73:G73" location="病院!B116" display="・診療科" xr:uid="{30A26898-7A88-4372-B26B-1D01AAF7BE88}"/>
    <hyperlink ref="C74:G74" location="病院!B127" display="・入院基本料・特定入院料及び届出病床数" xr:uid="{6BD1C3CC-F2D8-4803-92C8-4BE8B1EE613A}"/>
    <hyperlink ref="C75:G75" location="病院!B141" display="・算定する入院基本用・特定入院料等の状況" xr:uid="{5CFFEDDD-55BD-46E5-B5BD-85C874CFAA0A}"/>
    <hyperlink ref="C76:G76" location="病院!B224" display="・DPC医療機関群の種類" xr:uid="{8C876552-4C16-40F5-AD5B-4A0C6151267C}"/>
    <hyperlink ref="C77:G77" location="病院!B232" display="・救急告示病院、二次救急医療施設、三次救急医療施設の告示・認定の有無" xr:uid="{4C567D5A-30D7-46B8-A951-4A4046F064AA}"/>
    <hyperlink ref="C78:F78" location="病院!B242" display="・承認の有無" xr:uid="{80B86613-5FE3-4D81-94BF-F2AC8BEF5140}"/>
    <hyperlink ref="C79:F79" location="病院!B251" display="・診療報酬の届出の有無" xr:uid="{C9A8289A-2533-45A8-986A-4BD49E196F3C}"/>
    <hyperlink ref="C80:F80" location="病院!B261" display="・職員数の状況" xr:uid="{2F18E533-16DA-4E39-A295-79B263474EE7}"/>
    <hyperlink ref="C81:F81" location="病院!B320" display="・退院調整部門の設置状況" xr:uid="{6078F4B4-19E3-42A3-96D2-337A8BD10873}"/>
    <hyperlink ref="C82:F82" location="病院!B340" display="・医療機器の台数" xr:uid="{9EB4BFF2-9D78-488A-BC12-1F24023923D5}"/>
    <hyperlink ref="C83:G83" location="病院!B365" display="・過去1年間の間に病棟の再編・見直しがあった場合の報告対象期間" xr:uid="{BAA7B983-24A3-4080-8311-CA3ED2AC4E8B}"/>
    <hyperlink ref="H71:I71" location="病院!B388" display="・入院患者の状況（年間）" xr:uid="{087295FA-2343-4C31-B980-04417CAA349E}"/>
    <hyperlink ref="H72:I72" location="病院!B401" display="・入院患者の状況（年間／入棟前の場所・退棟先の場所の状況）" xr:uid="{8AA2721C-68BF-4E92-BD19-AC975F46C741}"/>
    <hyperlink ref="H73:I73" location="病院!B426" display="・退院後に在宅医療を必要とする患者の状況" xr:uid="{26EBB515-F53C-4C00-BEA6-95F8A303CFB7}"/>
    <hyperlink ref="H74:I74" location="病院!B438" display="・看取りを行った患者数" xr:uid="{8F69E7EE-F8B7-4399-9F69-C0D361EF6D1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2019-11-15T06:48:39Z</dcterms:modified>
</cp:coreProperties>
</file>