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8509F78-9B3D-4198-B2C3-8EE4C3EF6C5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<sst xmlns="http://schemas.openxmlformats.org/spreadsheetml/2006/main" count="3113" uniqueCount="1050">
  <si>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</si>
  <si>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</si>
  <si>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</si>
  <si>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</si>
  <si>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</si>
  <si>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</si>
  <si>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</si>
  <si>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</si>
  <si>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</si>
  <si>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</si>
  <si>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</si>
  <si>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</si>
  <si>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</si>
  <si>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</si>
  <si>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</si>
  <si>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</si>
  <si>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</si>
  <si>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</si>
  <si>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</si>
  <si>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</si>
  <si>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</si>
  <si>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</si>
  <si>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</si>
  <si>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</si>
  <si>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</si>
  <si>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</si>
  <si>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</si>
  <si>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</si>
  <si>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</si>
  <si>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</si>
  <si>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</si>
  <si>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</si>
  <si>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</si>
  <si>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</si>
  <si>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</si>
  <si>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</si>
  <si>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</si>
  <si>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</si>
  <si>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</si>
  <si>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</si>
  <si>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</si>
  <si>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</si>
  <si>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</si>
  <si>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</si>
  <si>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</si>
  <si>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</si>
  <si>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</si>
  <si>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</si>
  <si>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</si>
  <si>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</si>
  <si>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</si>
  <si>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</si>
  <si>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</si>
  <si>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</si>
  <si>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</si>
  <si>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</si>
  <si>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</si>
  <si>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</si>
  <si>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</si>
  <si>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</si>
  <si>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</si>
  <si>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</si>
  <si>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</si>
  <si>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</si>
  <si>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</si>
  <si>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</si>
  <si>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</si>
  <si>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</si>
  <si>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</si>
  <si>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</si>
  <si>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</si>
  <si>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</si>
  <si>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</si>
  <si>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</si>
  <si>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</si>
  <si>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</si>
  <si>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</si>
  <si>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</si>
  <si>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</si>
  <si>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</si>
  <si>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</si>
  <si>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</si>
  <si>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</si>
  <si>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</si>
  <si>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</si>
  <si>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</si>
  <si>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</si>
  <si>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</si>
  <si>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</si>
  <si>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</si>
  <si>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</si>
  <si>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</si>
  <si>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</si>
  <si>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</si>
  <si>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</si>
  <si>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</si>
  <si>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</si>
  <si>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</si>
  <si>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</si>
  <si>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</si>
  <si>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</si>
  <si>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</si>
  <si>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</si>
  <si>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</si>
  <si>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</si>
  <si>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</si>
  <si>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</si>
  <si>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</si>
  <si>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</si>
  <si>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</si>
  <si>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</si>
  <si>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</si>
  <si>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</si>
  <si>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</si>
  <si>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</si>
  <si>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</si>
  <si>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</si>
  <si>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</si>
  <si>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</si>
  <si>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</si>
  <si>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</si>
  <si>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</si>
  <si>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</si>
  <si>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</si>
  <si>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</si>
  <si>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</si>
  <si>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</si>
  <si>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</si>
  <si>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</si>
  <si>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</si>
  <si>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</si>
  <si>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</si>
  <si>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</si>
  <si>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</si>
  <si>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</si>
  <si>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</si>
  <si>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</si>
  <si>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</si>
  <si>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</si>
  <si>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</si>
  <si>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</si>
  <si>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</si>
  <si>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</si>
  <si>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</si>
  <si>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</si>
  <si>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</si>
  <si>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</si>
  <si>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</si>
  <si>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</si>
  <si>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</si>
  <si>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</si>
  <si>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</si>
  <si>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</si>
  <si>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</si>
  <si>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</si>
  <si>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</si>
  <si>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</si>
  <si>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</si>
  <si>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</si>
  <si>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</si>
  <si>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</si>
  <si>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</si>
  <si>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</si>
  <si>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</si>
  <si>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</si>
  <si>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</si>
  <si>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</si>
  <si>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</si>
  <si>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</si>
  <si>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</si>
  <si>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</si>
  <si>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</si>
  <si>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</si>
  <si>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</si>
  <si>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</si>
  <si>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</si>
  <si>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</si>
  <si>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</si>
  <si>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</si>
  <si>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</si>
  <si>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</si>
  <si>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</si>
  <si>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</si>
  <si>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</si>
  <si>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</si>
  <si>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</si>
  <si>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</si>
  <si>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</si>
  <si>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</si>
  <si>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</si>
  <si>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</si>
  <si>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</si>
  <si>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</si>
  <si>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</si>
  <si>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</si>
  <si>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</si>
  <si>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</si>
  <si>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</si>
  <si>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</si>
  <si>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</si>
  <si>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</si>
  <si>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</si>
  <si>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</si>
  <si>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</si>
  <si>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</si>
  <si>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</si>
  <si>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</si>
  <si>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</si>
  <si>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</si>
  <si>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</si>
  <si>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</si>
  <si>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</si>
  <si>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</si>
  <si>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</si>
  <si>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</si>
  <si>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</si>
  <si>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</si>
  <si>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</si>
  <si>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</si>
  <si>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</si>
  <si>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</si>
  <si>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</si>
  <si>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</si>
  <si>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</si>
  <si>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</si>
  <si>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</si>
  <si>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</si>
  <si>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</si>
  <si>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</si>
  <si>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</si>
  <si>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</si>
  <si>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</si>
  <si>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</si>
  <si>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</si>
  <si>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</si>
  <si>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</si>
  <si>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</si>
  <si>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</si>
  <si>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</si>
  <si>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</si>
  <si>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</si>
  <si>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</si>
  <si>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</si>
  <si>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</si>
  <si>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</si>
  <si>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</si>
  <si>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</si>
  <si>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</si>
  <si>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</si>
  <si>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</si>
  <si>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</si>
  <si>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</si>
  <si>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</si>
  <si>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</si>
  <si>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</si>
  <si>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</si>
  <si>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</si>
  <si>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</si>
  <si>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</si>
  <si>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</si>
  <si>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</si>
  <si>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</si>
  <si>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</si>
  <si>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</si>
  <si>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</si>
  <si>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</si>
  <si>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</si>
  <si>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</si>
  <si>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</si>
  <si>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</si>
  <si>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</si>
  <si>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</si>
  <si>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</si>
  <si>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</si>
  <si>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</si>
  <si>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</si>
  <si>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</si>
  <si>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</si>
  <si>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</si>
  <si>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</si>
  <si>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</si>
  <si>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</si>
  <si>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</si>
  <si>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</si>
  <si>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</si>
  <si>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</si>
  <si>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</si>
  <si>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</si>
  <si>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</si>
  <si>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</si>
  <si>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</si>
  <si>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</si>
  <si>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</si>
  <si>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</si>
  <si>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</si>
  <si>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</si>
  <si>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</si>
  <si>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</si>
  <si>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</si>
  <si>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</si>
  <si>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</si>
  <si>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</si>
  <si>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</si>
  <si>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</si>
  <si>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</si>
  <si>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</si>
  <si>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</si>
  <si>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</si>
  <si>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</si>
  <si>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</si>
  <si>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</si>
  <si>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</si>
  <si>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</si>
  <si>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</si>
  <si>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</si>
  <si>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</si>
  <si>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</si>
  <si>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</si>
  <si>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</si>
  <si>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</si>
  <si>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</si>
  <si>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</si>
  <si>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</si>
  <si>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</si>
  <si>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</si>
  <si>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</si>
  <si>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</si>
  <si>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</si>
  <si>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</si>
  <si>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</si>
  <si>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</si>
  <si>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</si>
  <si>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</si>
  <si>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</si>
  <si>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</si>
  <si>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</si>
  <si>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</si>
  <si>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</si>
  <si>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</si>
  <si>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</si>
  <si>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</si>
  <si>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</si>
  <si>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</si>
  <si>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</si>
  <si>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</si>
  <si>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</si>
  <si>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</si>
  <si>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</si>
  <si>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</si>
  <si>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</si>
  <si>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</si>
  <si>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</si>
  <si>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</si>
  <si>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</si>
  <si>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</si>
  <si>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</si>
  <si>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</si>
  <si>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</si>
  <si>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</si>
  <si>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</si>
  <si>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</si>
  <si>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</si>
  <si>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</si>
  <si>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</si>
  <si>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</si>
  <si>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</si>
  <si>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</si>
  <si>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</si>
  <si>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</si>
  <si>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</si>
  <si>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</si>
  <si>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</si>
  <si>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</si>
  <si>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</si>
  <si>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</si>
  <si>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</si>
  <si>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</si>
  <si>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</si>
  <si>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</si>
  <si>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</si>
  <si>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</si>
  <si>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</si>
  <si>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</si>
  <si>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</si>
  <si>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</si>
  <si>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</si>
  <si>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</si>
  <si>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</si>
  <si>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</si>
  <si>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</si>
  <si>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</si>
  <si>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</si>
  <si>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</si>
  <si>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</si>
  <si>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</si>
  <si>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</si>
  <si>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</si>
  <si>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</si>
  <si>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</si>
  <si>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</si>
  <si>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</si>
  <si>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</si>
  <si>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</si>
  <si>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</si>
  <si>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</si>
  <si>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</si>
  <si>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</si>
  <si>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</si>
  <si>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</si>
  <si>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</si>
  <si>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</si>
  <si>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</si>
  <si>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</si>
  <si>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</si>
  <si>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</si>
  <si>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</si>
  <si>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</si>
  <si>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</si>
  <si>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</si>
  <si>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</si>
  <si>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</si>
  <si>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</si>
  <si>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</si>
  <si>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</si>
  <si>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</si>
  <si>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</si>
  <si>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</si>
  <si>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</si>
  <si>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</si>
  <si>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</si>
  <si>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</si>
  <si>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</si>
  <si>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</si>
  <si>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</si>
  <si>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</si>
  <si>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</si>
  <si>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</si>
  <si>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</si>
  <si>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</si>
  <si>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</si>
  <si>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</si>
  <si>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</si>
  <si>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</si>
  <si>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</si>
  <si>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</si>
  <si>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</si>
  <si>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</si>
  <si>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</si>
  <si>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</si>
  <si>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</si>
  <si>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</si>
  <si>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</si>
  <si>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</si>
  <si>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</si>
  <si>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</si>
  <si>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</si>
  <si>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</si>
  <si>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</si>
  <si>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</si>
  <si>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</si>
  <si>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</si>
  <si>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</si>
  <si>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</si>
  <si>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</si>
  <si>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</si>
  <si>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</si>
  <si>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</si>
  <si>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</si>
  <si>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</si>
  <si>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</si>
  <si>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</si>
  <si>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</si>
  <si>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</si>
  <si>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</si>
  <si>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</si>
  <si>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</si>
  <si>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</si>
  <si>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</si>
  <si>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</si>
  <si>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</si>
  <si>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</si>
  <si>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</si>
  <si>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</si>
  <si>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</si>
  <si>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</si>
  <si>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</si>
  <si>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</si>
  <si>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</si>
  <si>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</si>
  <si>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</si>
  <si>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</si>
  <si>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</si>
  <si>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</si>
  <si>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</si>
  <si>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</si>
  <si>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</si>
  <si>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</si>
  <si>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</si>
  <si>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</si>
  <si>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</si>
  <si>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</si>
  <si>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</si>
  <si>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</si>
  <si>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</si>
  <si>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</si>
  <si>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</si>
  <si>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</si>
  <si>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</si>
  <si>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</si>
  <si>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</si>
  <si>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</si>
  <si>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</si>
  <si>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</si>
  <si>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</si>
  <si>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</si>
  <si>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</si>
  <si>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</si>
  <si>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</si>
  <si>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</si>
  <si>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</si>
  <si>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</si>
  <si>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</si>
  <si>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</si>
  <si>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</si>
  <si>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</si>
  <si>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</si>
  <si>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</si>
  <si>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</si>
  <si>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</si>
  <si>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</si>
  <si>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</si>
  <si>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</si>
  <si>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</si>
  <si>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</si>
  <si>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</si>
  <si>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</si>
  <si>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</si>
  <si>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</si>
  <si>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</si>
  <si>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</si>
  <si>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</si>
  <si>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</si>
  <si>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</si>
  <si>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</si>
  <si>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</si>
  <si>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</si>
  <si>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</si>
  <si>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</si>
  <si>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</si>
  <si>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</si>
  <si>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</si>
  <si>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</si>
  <si>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</si>
  <si>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</si>
  <si>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</si>
  <si>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</si>
  <si>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</si>
  <si>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</si>
  <si>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</si>
  <si>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</si>
  <si>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</si>
  <si>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</si>
  <si>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</si>
  <si>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</si>
  <si>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</si>
  <si>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</si>
  <si>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</si>
  <si>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</si>
  <si>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</si>
  <si>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</si>
  <si>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</si>
  <si>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</si>
  <si>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</si>
  <si>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</si>
  <si>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</si>
  <si>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</si>
  <si>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</si>
  <si>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</si>
  <si>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</si>
  <si>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</si>
  <si>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</si>
  <si>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</si>
  <si>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</si>
  <si>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</si>
  <si>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</si>
  <si>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</si>
  <si>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</si>
  <si>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</si>
  <si>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</si>
  <si>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</si>
  <si>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</si>
  <si>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</si>
  <si>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</si>
  <si>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</si>
  <si>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</si>
  <si>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</si>
  <si>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</si>
  <si>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</si>
  <si>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</si>
  <si>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</si>
  <si>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</si>
  <si>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</si>
  <si>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</si>
  <si>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</si>
  <si>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</si>
  <si>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</si>
  <si>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</si>
  <si>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</si>
  <si>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</si>
  <si>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</si>
  <si>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</si>
  <si>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</si>
  <si>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</si>
  <si>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</si>
  <si>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</si>
  <si>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</si>
  <si>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</si>
  <si>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</si>
  <si>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</si>
  <si>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</si>
  <si>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</si>
  <si>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</si>
  <si>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</si>
  <si>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</si>
  <si>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</si>
  <si>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</si>
  <si>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</si>
  <si>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</si>
  <si>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</si>
  <si>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</si>
  <si>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</si>
  <si>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</si>
  <si>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</si>
  <si>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</si>
  <si>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</si>
  <si>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</si>
  <si>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</si>
  <si>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</si>
  <si>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</si>
  <si>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</si>
  <si>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</si>
  <si>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</si>
  <si>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</si>
  <si>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</si>
  <si>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</si>
  <si>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</si>
  <si>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</si>
  <si>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</si>
  <si>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</si>
  <si>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</si>
  <si>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</si>
  <si>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</si>
  <si>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</si>
  <si>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</si>
  <si>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</si>
  <si>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</si>
  <si>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</si>
  <si>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</si>
  <si>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</si>
  <si>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</si>
  <si>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</si>
  <si>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</si>
  <si>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</si>
  <si>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</si>
  <si>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</si>
  <si>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</si>
  <si>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</si>
  <si>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</si>
  <si>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</si>
  <si>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</si>
  <si>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</si>
  <si>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</si>
  <si>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</si>
  <si>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</si>
  <si>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</si>
  <si>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</si>
  <si>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</si>
  <si>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</si>
  <si>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</si>
  <si>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</si>
  <si>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</si>
  <si>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</si>
  <si>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</si>
  <si>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</si>
  <si>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</si>
  <si>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</si>
  <si>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</si>
  <si>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</si>
  <si>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</si>
  <si>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</si>
  <si>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</si>
  <si>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</si>
  <si>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</si>
  <si>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</si>
  <si>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</si>
  <si>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</si>
  <si>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</si>
  <si>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</si>
  <si>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</si>
  <si>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</si>
  <si>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</si>
  <si>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</si>
  <si>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</si>
  <si>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</si>
  <si>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</si>
  <si>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</si>
  <si>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</si>
  <si>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</si>
  <si>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</si>
  <si>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</si>
  <si>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</si>
  <si>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</si>
  <si>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</si>
  <si>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</si>
  <si>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</si>
  <si>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</si>
  <si>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</si>
  <si>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</si>
  <si>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</si>
  <si>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</si>
  <si>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</si>
  <si>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</si>
  <si>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</si>
  <si>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</si>
  <si>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</si>
  <si>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</si>
  <si>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</si>
  <si>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</si>
  <si>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</si>
  <si>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</si>
  <si>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</si>
  <si>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</si>
  <si>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</si>
  <si>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</si>
  <si>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</si>
  <si>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</si>
  <si>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</si>
  <si>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</si>
  <si>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</si>
  <si>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</si>
  <si>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</si>
  <si>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</si>
  <si>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</si>
  <si>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</si>
  <si>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</si>
  <si>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</si>
  <si>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</si>
  <si>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</si>
  <si>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</si>
  <si>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</si>
  <si>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</si>
  <si>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</si>
  <si>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</si>
  <si>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</si>
  <si>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</si>
  <si>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</si>
  <si>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</si>
  <si>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</si>
  <si>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</si>
  <si>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</si>
  <si>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</si>
  <si>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</si>
  <si>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</si>
  <si>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</si>
  <si>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</si>
  <si>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</si>
  <si>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</si>
  <si>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</si>
  <si>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</si>
  <si>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</si>
  <si>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</si>
  <si>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</si>
  <si>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</si>
  <si>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</si>
  <si>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</si>
  <si>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</si>
  <si>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</si>
  <si>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</si>
  <si>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</si>
  <si>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</si>
  <si>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</si>
  <si>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</si>
  <si>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</si>
  <si>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</si>
  <si>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</si>
  <si>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</si>
  <si>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</si>
  <si>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</si>
  <si>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</si>
  <si>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</si>
  <si>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</si>
  <si>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</si>
  <si>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</si>
  <si>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</si>
  <si>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</si>
  <si>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</si>
  <si>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</si>
  <si>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</si>
  <si>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</si>
  <si>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</si>
  <si>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</si>
  <si>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</si>
  <si>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</si>
  <si>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</si>
  <si>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</si>
  <si>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</si>
  <si>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</si>
  <si>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</si>
  <si>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</si>
  <si>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</si>
  <si>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</si>
  <si>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</si>
  <si>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</si>
  <si>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</si>
  <si>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</si>
  <si>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</si>
  <si>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</si>
  <si>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</si>
  <si>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</si>
  <si>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</si>
  <si>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</si>
  <si>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</si>
  <si>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</si>
  <si>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</si>
  <si>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</si>
  <si>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</si>
  <si>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</si>
  <si>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</si>
  <si>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</si>
  <si>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</si>
  <si>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</si>
  <si>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</si>
  <si>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</si>
  <si>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</si>
  <si>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</si>
  <si>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</si>
  <si>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</si>
  <si>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</si>
  <si>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</si>
  <si>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</si>
  <si>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</si>
  <si>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</si>
  <si>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</si>
  <si>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</si>
  <si>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</si>
  <si>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</si>
  <si>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</si>
  <si>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</si>
  <si>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</si>
  <si>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</si>
  <si>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</si>
  <si>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</si>
  <si>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</si>
  <si>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</si>
  <si>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</si>
  <si>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</si>
  <si>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</si>
  <si>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</si>
  <si>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</si>
  <si>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</si>
  <si>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</si>
  <si>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</si>
  <si>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</si>
  <si>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</si>
  <si>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</si>
  <si>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</si>
  <si>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</si>
  <si>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</si>
  <si>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</si>
  <si>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</si>
  <si>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</si>
  <si>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</si>
  <si>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</si>
  <si>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</si>
  <si>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</si>
  <si>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</si>
  <si>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</si>
  <si>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</si>
  <si>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</si>
  <si>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</si>
  <si>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</si>
  <si>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</si>
  <si>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</si>
  <si>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</si>
  <si>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</si>
  <si>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</si>
  <si>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</si>
  <si>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</si>
  <si>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</si>
  <si>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</si>
  <si>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</si>
  <si>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</si>
  <si>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</si>
  <si>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</si>
  <si>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</si>
  <si>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</si>
  <si>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</si>
  <si>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</si>
  <si>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</si>
  <si>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</si>
  <si>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</si>
  <si>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</si>
  <si>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</si>
  <si>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</si>
  <si>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</si>
  <si>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</si>
  <si>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</si>
  <si>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</si>
  <si>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</si>
  <si>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</si>
  <si>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</si>
  <si>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</si>
  <si>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</si>
  <si>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</si>
  <si>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</si>
  <si>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</si>
  <si>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</si>
  <si>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</si>
  <si>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</si>
  <si>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</si>
  <si>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</si>
  <si>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</si>
  <si>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</si>
  <si>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</si>
  <si>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</si>
  <si>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</si>
  <si>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</si>
  <si>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</si>
  <si>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</si>
  <si>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</si>
  <si>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</si>
  <si>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</si>
  <si>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</si>
  <si>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</si>
  <si>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</si>
  <si>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</si>
  <si>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</si>
  <si>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</si>
  <si>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</si>
  <si>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</si>
  <si>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</si>
  <si>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</si>
  <si>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</si>
  <si>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</si>
  <si>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</si>
  <si>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</si>
  <si>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</si>
  <si>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</si>
  <si>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</si>
  <si>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</si>
  <si>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</si>
  <si>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</si>
  <si>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</si>
  <si>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</si>
  <si>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</si>
  <si>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</si>
  <si>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</si>
  <si>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</si>
  <si>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</si>
  <si>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</si>
  <si>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</si>
  <si>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</si>
  <si>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</si>
  <si>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</si>
  <si>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</si>
  <si>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</si>
  <si>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</si>
  <si>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</si>
  <si>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</si>
  <si>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</si>
  <si>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</si>
  <si>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</si>
  <si>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</si>
  <si>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</si>
  <si>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</si>
  <si>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</si>
  <si>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</si>
  <si>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</si>
  <si>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</si>
  <si>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</si>
  <si>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</si>
  <si>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</si>
  <si>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</si>
  <si>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</si>
  <si>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</si>
  <si>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</si>
  <si>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</si>
  <si>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</si>
  <si>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</si>
  <si>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</si>
  <si>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</si>
  <si>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</si>
  <si>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</si>
  <si>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</si>
  <si>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</si>
  <si>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</si>
  <si>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</si>
  <si>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</si>
  <si>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</si>
  <si>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</si>
  <si>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</si>
  <si>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</si>
  <si>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</si>
  <si>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</si>
  <si>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</si>
  <si>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</si>
  <si>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</si>
  <si>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</si>
  <si>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</si>
  <si>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</si>
  <si>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</si>
  <si>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</si>
  <si>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</si>
  <si>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</si>
  <si>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</si>
  <si>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</si>
  <si>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</si>
  <si>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</si>
  <si>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</si>
  <si>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</si>
  <si>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</si>
  <si>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</si>
  <si>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</si>
  <si>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</si>
  <si>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</si>
  <si>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</si>
  <si>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</si>
  <si>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</si>
  <si>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</si>
  <si>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</si>
  <si>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</si>
  <si>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</si>
  <si>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</si>
  <si>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</si>
  <si>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医療法人ＳＨＩＯＤＡ塩田記念病院</t>
    <phoneticPr fontId="3"/>
  </si>
  <si>
    <t>〒297-0203 長生郡長柄町国府里５５０－１</t>
    <phoneticPr fontId="3"/>
  </si>
  <si>
    <t>〇</t>
  </si>
  <si>
    <t>医療法人</t>
  </si>
  <si>
    <t>複数の診療科で活用</t>
  </si>
  <si>
    <t>脳神経外科</t>
  </si>
  <si>
    <t>整形外科</t>
  </si>
  <si>
    <t>内科</t>
  </si>
  <si>
    <t>ＤＰＣ病院ではない</t>
  </si>
  <si>
    <t>有</t>
  </si>
  <si>
    <t>看護必要度Ⅰ</t>
    <phoneticPr fontId="3"/>
  </si>
  <si>
    <t>3･4階病棟</t>
  </si>
  <si>
    <t>急性期機能</t>
  </si>
  <si>
    <t>循環器内科</t>
  </si>
  <si>
    <t>婦人科</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</si>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</sst>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0285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1045</v>
      </c>
      <c r="M9" s="282" t="s">
        <v>1049</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t="s">
        <v>1036</v>
      </c>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1045</v>
      </c>
      <c r="M22" s="282" t="s">
        <v>1049</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t="s">
        <v>1036</v>
      </c>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1045</v>
      </c>
      <c r="M35" s="282" t="s">
        <v>1049</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1045</v>
      </c>
      <c r="M44" s="282" t="s">
        <v>1049</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1045</v>
      </c>
      <c r="M89" s="262" t="s">
        <v>1049</v>
      </c>
    </row>
    <row r="90" spans="1:23" s="21" customFormat="1">
      <c r="A90" s="243"/>
      <c r="B90" s="1"/>
      <c r="C90" s="3"/>
      <c r="D90" s="3"/>
      <c r="E90" s="3"/>
      <c r="F90" s="3"/>
      <c r="G90" s="3"/>
      <c r="H90" s="287"/>
      <c r="I90" s="67" t="s">
        <v>36</v>
      </c>
      <c r="J90" s="68"/>
      <c r="K90" s="69"/>
      <c r="L90" s="262" t="s">
        <v>1046</v>
      </c>
      <c r="M90" s="262" t="s">
        <v>1046</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115</v>
      </c>
      <c r="K99" s="237" t="str">
        <f>IF(OR(COUNTIF(L99:M99,"未確認")&gt;0,COUNTIF(L99:M99,"~*")&gt;0),"※","")</f>
        <v/>
      </c>
      <c r="L99" s="258">
        <v>66</v>
      </c>
      <c r="M99" s="258">
        <v>49</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109</v>
      </c>
      <c r="K101" s="237" t="str">
        <f>IF(OR(COUNTIF(L101:M101,"未確認")&gt;0,COUNTIF(L101:M101,"~*")&gt;0),"※","")</f>
        <v/>
      </c>
      <c r="L101" s="258">
        <v>60</v>
      </c>
      <c r="M101" s="258">
        <v>49</v>
      </c>
    </row>
    <row r="102" spans="1:22" s="83" customFormat="1" ht="34.5" customHeight="1">
      <c r="A102" s="244" t="s">
        <v>610</v>
      </c>
      <c r="B102" s="84"/>
      <c r="C102" s="376"/>
      <c r="D102" s="378"/>
      <c r="E102" s="316" t="s">
        <v>612</v>
      </c>
      <c r="F102" s="317"/>
      <c r="G102" s="317"/>
      <c r="H102" s="318"/>
      <c r="I102" s="419"/>
      <c r="J102" s="256">
        <f t="shared" si="0"/>
        <v>115</v>
      </c>
      <c r="K102" s="237" t="str">
        <f t="shared" ref="K102:K111" si="1">IF(OR(COUNTIF(L101:M101,"未確認")&gt;0,COUNTIF(L101:M101,"~*")&gt;0),"※","")</f>
        <v/>
      </c>
      <c r="L102" s="258">
        <v>66</v>
      </c>
      <c r="M102" s="258">
        <v>49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1047</v>
      </c>
    </row>
    <row r="122" spans="1:22" s="83" customFormat="1" ht="40.5" customHeight="1">
      <c r="A122" s="244" t="s">
        <v>619</v>
      </c>
      <c r="B122" s="1"/>
      <c r="C122" s="295"/>
      <c r="D122" s="297"/>
      <c r="E122" s="395"/>
      <c r="F122" s="417"/>
      <c r="G122" s="417"/>
      <c r="H122" s="396"/>
      <c r="I122" s="353"/>
      <c r="J122" s="101"/>
      <c r="K122" s="102"/>
      <c r="L122" s="98" t="s">
        <v>1040</v>
      </c>
      <c r="M122" s="98" t="s">
        <v>1048</v>
      </c>
    </row>
    <row r="123" spans="1:22" s="83" customFormat="1" ht="40.5" customHeight="1">
      <c r="A123" s="244" t="s">
        <v>620</v>
      </c>
      <c r="B123" s="1"/>
      <c r="C123" s="289"/>
      <c r="D123" s="290"/>
      <c r="E123" s="376"/>
      <c r="F123" s="377"/>
      <c r="G123" s="377"/>
      <c r="H123" s="378"/>
      <c r="I123" s="340"/>
      <c r="J123" s="105"/>
      <c r="K123" s="106"/>
      <c r="L123" s="98" t="s">
        <v>1041</v>
      </c>
      <c r="M123" s="98" t="s">
        <v>1041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559</v>
      </c>
    </row>
    <row r="132" spans="1:22" s="83" customFormat="1" ht="34.5" customHeight="1">
      <c r="A132" s="244" t="s">
        <v>621</v>
      </c>
      <c r="B132" s="84"/>
      <c r="C132" s="295"/>
      <c r="D132" s="297"/>
      <c r="E132" s="319" t="s">
        <v>58</v>
      </c>
      <c r="F132" s="320"/>
      <c r="G132" s="320"/>
      <c r="H132" s="321"/>
      <c r="I132" s="388"/>
      <c r="J132" s="101"/>
      <c r="K132" s="102"/>
      <c r="L132" s="82">
        <v>60</v>
      </c>
      <c r="M132" s="82">
        <v>49</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231</v>
      </c>
      <c r="K149" s="264" t="str">
        <f t="shared" si="3"/>
        <v/>
      </c>
      <c r="L149" s="117">
        <v>118</v>
      </c>
      <c r="M149" s="117">
        <v>113</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row>
    <row r="237" spans="1:22" s="83" customFormat="1" ht="34.5" customHeight="1">
      <c r="A237" s="248" t="s">
        <v>627</v>
      </c>
      <c r="B237" s="119"/>
      <c r="C237" s="319" t="s">
        <v>130</v>
      </c>
      <c r="D237" s="320"/>
      <c r="E237" s="320"/>
      <c r="F237" s="320"/>
      <c r="G237" s="320"/>
      <c r="H237" s="321"/>
      <c r="I237" s="406"/>
      <c r="J237" s="260" t="s">
        <v>1043</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13</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3.95</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40</v>
      </c>
      <c r="K269" s="81" t="str">
        <f t="shared" si="8"/>
        <v/>
      </c>
      <c r="L269" s="147">
        <v>22</v>
      </c>
      <c r="M269" s="147">
        <v>18</v>
      </c>
    </row>
    <row r="270" spans="1:22" s="83" customFormat="1" ht="34.5" customHeight="1">
      <c r="A270" s="249" t="s">
        <v>725</v>
      </c>
      <c r="B270" s="120"/>
      <c r="C270" s="370"/>
      <c r="D270" s="370"/>
      <c r="E270" s="370"/>
      <c r="F270" s="370"/>
      <c r="G270" s="370" t="s">
        <v>148</v>
      </c>
      <c r="H270" s="370"/>
      <c r="I270" s="403"/>
      <c r="J270" s="266">
        <f t="shared" si="9"/>
        <v>2</v>
      </c>
      <c r="K270" s="81" t="str">
        <f t="shared" si="8"/>
        <v/>
      </c>
      <c r="L270" s="148">
        <v>1.2</v>
      </c>
      <c r="M270" s="148">
        <v>0.8</v>
      </c>
    </row>
    <row r="271" spans="1:22" s="83" customFormat="1" ht="34.5" customHeight="1">
      <c r="A271" s="249" t="s">
        <v>726</v>
      </c>
      <c r="B271" s="120"/>
      <c r="C271" s="370" t="s">
        <v>151</v>
      </c>
      <c r="D271" s="371"/>
      <c r="E271" s="371"/>
      <c r="F271" s="371"/>
      <c r="G271" s="370" t="s">
        <v>146</v>
      </c>
      <c r="H271" s="370"/>
      <c r="I271" s="403"/>
      <c r="J271" s="266">
        <f t="shared" si="9"/>
        <v>12</v>
      </c>
      <c r="K271" s="81" t="str">
        <f t="shared" si="8"/>
        <v/>
      </c>
      <c r="L271" s="147">
        <v>8</v>
      </c>
      <c r="M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18</v>
      </c>
      <c r="K273" s="81" t="str">
        <f t="shared" si="8"/>
        <v/>
      </c>
      <c r="L273" s="147">
        <v>10</v>
      </c>
      <c r="M273" s="147">
        <v>8</v>
      </c>
    </row>
    <row r="274" spans="1:13" s="83" customFormat="1" ht="34.5" customHeight="1">
      <c r="A274" s="249" t="s">
        <v>727</v>
      </c>
      <c r="B274" s="120"/>
      <c r="C274" s="371"/>
      <c r="D274" s="371"/>
      <c r="E274" s="371"/>
      <c r="F274" s="371"/>
      <c r="G274" s="370" t="s">
        <v>148</v>
      </c>
      <c r="H274" s="370"/>
      <c r="I274" s="403"/>
      <c r="J274" s="266">
        <f t="shared" si="9"/>
        <v>2.2000000000000002</v>
      </c>
      <c r="K274" s="81" t="str">
        <f t="shared" si="8"/>
        <v/>
      </c>
      <c r="L274" s="148">
        <v>0.7</v>
      </c>
      <c r="M274" s="148">
        <v>1.5</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8</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7</v>
      </c>
      <c r="K287" s="81" t="str">
        <f t="shared" si="8"/>
        <v/>
      </c>
      <c r="L287" s="141"/>
      <c r="M287" s="141"/>
    </row>
    <row r="288" spans="1:13" s="83" customFormat="1" ht="34.5" customHeight="1">
      <c r="A288" s="244" t="s">
        <v>734</v>
      </c>
      <c r="B288" s="84"/>
      <c r="C288" s="373"/>
      <c r="D288" s="373"/>
      <c r="E288" s="373"/>
      <c r="F288" s="373"/>
      <c r="G288" s="370" t="s">
        <v>148</v>
      </c>
      <c r="H288" s="370"/>
      <c r="I288" s="403"/>
      <c r="J288" s="266">
        <v>0.9</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9</v>
      </c>
      <c r="M297" s="147">
        <v>10</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0.4</v>
      </c>
      <c r="M298" s="148">
        <v>0.3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2</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5</v>
      </c>
      <c r="M301" s="147">
        <v>13</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1.5</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1</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2</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1</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row>
    <row r="349" spans="1:22" s="83" customFormat="1" ht="34.5" customHeight="1">
      <c r="A349" s="249" t="s">
        <v>759</v>
      </c>
      <c r="B349" s="159"/>
      <c r="C349" s="391"/>
      <c r="D349" s="392"/>
      <c r="E349" s="319" t="s">
        <v>189</v>
      </c>
      <c r="F349" s="320"/>
      <c r="G349" s="320"/>
      <c r="H349" s="321"/>
      <c r="I349" s="353"/>
      <c r="J349" s="271">
        <v>1</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2</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1</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2263</v>
      </c>
      <c r="K392" s="81" t="str">
        <f t="shared" ref="K392:K397" si="12">IF(OR(COUNTIF(L392:M392,"未確認")&gt;0,COUNTIF(L392:M392,"~*")&gt;0),"※","")</f>
        <v/>
      </c>
      <c r="L392" s="147">
        <v>1073</v>
      </c>
      <c r="M392" s="147">
        <v>1190</v>
      </c>
    </row>
    <row r="393" spans="1:22" s="83" customFormat="1" ht="34.5" customHeight="1">
      <c r="A393" s="249" t="s">
        <v>773</v>
      </c>
      <c r="B393" s="84"/>
      <c r="C393" s="369"/>
      <c r="D393" s="379"/>
      <c r="E393" s="319" t="s">
        <v>224</v>
      </c>
      <c r="F393" s="320"/>
      <c r="G393" s="320"/>
      <c r="H393" s="321"/>
      <c r="I393" s="342"/>
      <c r="J393" s="140">
        <f t="shared" si="11"/>
        <v>1046</v>
      </c>
      <c r="K393" s="81" t="str">
        <f t="shared" si="12"/>
        <v/>
      </c>
      <c r="L393" s="147">
        <v>421</v>
      </c>
      <c r="M393" s="147">
        <v>625</v>
      </c>
    </row>
    <row r="394" spans="1:22" s="83" customFormat="1" ht="34.5" customHeight="1">
      <c r="A394" s="250" t="s">
        <v>774</v>
      </c>
      <c r="B394" s="84"/>
      <c r="C394" s="369"/>
      <c r="D394" s="380"/>
      <c r="E394" s="319" t="s">
        <v>225</v>
      </c>
      <c r="F394" s="320"/>
      <c r="G394" s="320"/>
      <c r="H394" s="321"/>
      <c r="I394" s="342"/>
      <c r="J394" s="140">
        <f t="shared" si="11"/>
        <v>95</v>
      </c>
      <c r="K394" s="81" t="str">
        <f t="shared" si="12"/>
        <v/>
      </c>
      <c r="L394" s="147">
        <v>47</v>
      </c>
      <c r="M394" s="147">
        <v>48</v>
      </c>
    </row>
    <row r="395" spans="1:22" s="83" customFormat="1" ht="34.5" customHeight="1">
      <c r="A395" s="250" t="s">
        <v>775</v>
      </c>
      <c r="B395" s="84"/>
      <c r="C395" s="369"/>
      <c r="D395" s="381"/>
      <c r="E395" s="319" t="s">
        <v>226</v>
      </c>
      <c r="F395" s="320"/>
      <c r="G395" s="320"/>
      <c r="H395" s="321"/>
      <c r="I395" s="342"/>
      <c r="J395" s="140">
        <f t="shared" si="11"/>
        <v>1122</v>
      </c>
      <c r="K395" s="81" t="str">
        <f t="shared" si="12"/>
        <v/>
      </c>
      <c r="L395" s="147">
        <v>605</v>
      </c>
      <c r="M395" s="147">
        <v>517</v>
      </c>
    </row>
    <row r="396" spans="1:22" s="83" customFormat="1" ht="34.5" customHeight="1">
      <c r="A396" s="250" t="s">
        <v>776</v>
      </c>
      <c r="B396" s="1"/>
      <c r="C396" s="369"/>
      <c r="D396" s="319" t="s">
        <v>227</v>
      </c>
      <c r="E396" s="320"/>
      <c r="F396" s="320"/>
      <c r="G396" s="320"/>
      <c r="H396" s="321"/>
      <c r="I396" s="342"/>
      <c r="J396" s="140">
        <f t="shared" si="11"/>
        <v>33516</v>
      </c>
      <c r="K396" s="81" t="str">
        <f t="shared" si="12"/>
        <v/>
      </c>
      <c r="L396" s="147">
        <v>18663</v>
      </c>
      <c r="M396" s="147">
        <v>14853</v>
      </c>
    </row>
    <row r="397" spans="1:22" s="83" customFormat="1" ht="34.5" customHeight="1">
      <c r="A397" s="250" t="s">
        <v>777</v>
      </c>
      <c r="B397" s="119"/>
      <c r="C397" s="369"/>
      <c r="D397" s="319" t="s">
        <v>228</v>
      </c>
      <c r="E397" s="320"/>
      <c r="F397" s="320"/>
      <c r="G397" s="320"/>
      <c r="H397" s="321"/>
      <c r="I397" s="343"/>
      <c r="J397" s="140">
        <f t="shared" si="11"/>
        <v>2272</v>
      </c>
      <c r="K397" s="81" t="str">
        <f t="shared" si="12"/>
        <v/>
      </c>
      <c r="L397" s="147">
        <v>1074</v>
      </c>
      <c r="M397" s="147">
        <v>1198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2263</v>
      </c>
      <c r="K405" s="81" t="str">
        <f t="shared" ref="K405:K422" si="14">IF(OR(COUNTIF(L405:M405,"未確認")&gt;0,COUNTIF(L405:M405,"~*")&gt;0),"※","")</f>
        <v/>
      </c>
      <c r="L405" s="147">
        <v>1073</v>
      </c>
      <c r="M405" s="147">
        <v>1190</v>
      </c>
    </row>
    <row r="406" spans="1:22" s="83" customFormat="1" ht="34.5" customHeight="1">
      <c r="A406" s="251" t="s">
        <v>779</v>
      </c>
      <c r="B406" s="119"/>
      <c r="C406" s="368"/>
      <c r="D406" s="374" t="s">
        <v>233</v>
      </c>
      <c r="E406" s="376" t="s">
        <v>234</v>
      </c>
      <c r="F406" s="377"/>
      <c r="G406" s="377"/>
      <c r="H406" s="378"/>
      <c r="I406" s="360"/>
      <c r="J406" s="140">
        <f t="shared" si="13"/>
        <v>118</v>
      </c>
      <c r="K406" s="81" t="str">
        <f t="shared" si="14"/>
        <v/>
      </c>
      <c r="L406" s="147">
        <v>58</v>
      </c>
      <c r="M406" s="147">
        <v>60</v>
      </c>
    </row>
    <row r="407" spans="1:22" s="83" customFormat="1" ht="34.5" customHeight="1">
      <c r="A407" s="251" t="s">
        <v>780</v>
      </c>
      <c r="B407" s="119"/>
      <c r="C407" s="368"/>
      <c r="D407" s="368"/>
      <c r="E407" s="319" t="s">
        <v>235</v>
      </c>
      <c r="F407" s="320"/>
      <c r="G407" s="320"/>
      <c r="H407" s="321"/>
      <c r="I407" s="360"/>
      <c r="J407" s="140">
        <f t="shared" si="13"/>
        <v>2001</v>
      </c>
      <c r="K407" s="81" t="str">
        <f t="shared" si="14"/>
        <v/>
      </c>
      <c r="L407" s="147">
        <v>937</v>
      </c>
      <c r="M407" s="147">
        <v>1064</v>
      </c>
    </row>
    <row r="408" spans="1:22" s="83" customFormat="1" ht="34.5" customHeight="1">
      <c r="A408" s="251" t="s">
        <v>781</v>
      </c>
      <c r="B408" s="119"/>
      <c r="C408" s="368"/>
      <c r="D408" s="368"/>
      <c r="E408" s="319" t="s">
        <v>236</v>
      </c>
      <c r="F408" s="320"/>
      <c r="G408" s="320"/>
      <c r="H408" s="321"/>
      <c r="I408" s="360"/>
      <c r="J408" s="140">
        <f t="shared" si="13"/>
        <v>73</v>
      </c>
      <c r="K408" s="81" t="str">
        <f t="shared" si="14"/>
        <v/>
      </c>
      <c r="L408" s="147">
        <v>38</v>
      </c>
      <c r="M408" s="147">
        <v>35</v>
      </c>
    </row>
    <row r="409" spans="1:22" s="83" customFormat="1" ht="34.5" customHeight="1">
      <c r="A409" s="251" t="s">
        <v>782</v>
      </c>
      <c r="B409" s="119"/>
      <c r="C409" s="368"/>
      <c r="D409" s="368"/>
      <c r="E409" s="316" t="s">
        <v>986</v>
      </c>
      <c r="F409" s="317"/>
      <c r="G409" s="317"/>
      <c r="H409" s="318"/>
      <c r="I409" s="360"/>
      <c r="J409" s="140">
        <f t="shared" si="13"/>
        <v>69</v>
      </c>
      <c r="K409" s="81" t="str">
        <f t="shared" si="14"/>
        <v/>
      </c>
      <c r="L409" s="147">
        <v>39</v>
      </c>
      <c r="M409" s="147">
        <v>30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2</v>
      </c>
      <c r="K412" s="81" t="str">
        <f t="shared" si="14"/>
        <v/>
      </c>
      <c r="L412" s="147">
        <v>1</v>
      </c>
      <c r="M412" s="147">
        <v>1</v>
      </c>
    </row>
    <row r="413" spans="1:22" s="83" customFormat="1" ht="34.5" customHeight="1">
      <c r="A413" s="251" t="s">
        <v>786</v>
      </c>
      <c r="B413" s="119"/>
      <c r="C413" s="368"/>
      <c r="D413" s="319" t="s">
        <v>251</v>
      </c>
      <c r="E413" s="320"/>
      <c r="F413" s="320"/>
      <c r="G413" s="320"/>
      <c r="H413" s="321"/>
      <c r="I413" s="360"/>
      <c r="J413" s="140">
        <f t="shared" si="13"/>
        <v>2272</v>
      </c>
      <c r="K413" s="81" t="str">
        <f t="shared" si="14"/>
        <v/>
      </c>
      <c r="L413" s="147">
        <v>1074</v>
      </c>
      <c r="M413" s="147">
        <v>1198</v>
      </c>
    </row>
    <row r="414" spans="1:22" s="83" customFormat="1" ht="34.5" customHeight="1">
      <c r="A414" s="251" t="s">
        <v>787</v>
      </c>
      <c r="B414" s="119"/>
      <c r="C414" s="368"/>
      <c r="D414" s="374" t="s">
        <v>240</v>
      </c>
      <c r="E414" s="376" t="s">
        <v>241</v>
      </c>
      <c r="F414" s="377"/>
      <c r="G414" s="377"/>
      <c r="H414" s="378"/>
      <c r="I414" s="360"/>
      <c r="J414" s="140">
        <f t="shared" si="13"/>
        <v>118</v>
      </c>
      <c r="K414" s="81" t="str">
        <f t="shared" si="14"/>
        <v/>
      </c>
      <c r="L414" s="147">
        <v>60</v>
      </c>
      <c r="M414" s="147">
        <v>58</v>
      </c>
    </row>
    <row r="415" spans="1:22" s="83" customFormat="1" ht="34.5" customHeight="1">
      <c r="A415" s="251" t="s">
        <v>788</v>
      </c>
      <c r="B415" s="119"/>
      <c r="C415" s="368"/>
      <c r="D415" s="368"/>
      <c r="E415" s="319" t="s">
        <v>242</v>
      </c>
      <c r="F415" s="320"/>
      <c r="G415" s="320"/>
      <c r="H415" s="321"/>
      <c r="I415" s="360"/>
      <c r="J415" s="140">
        <f t="shared" si="13"/>
        <v>1743</v>
      </c>
      <c r="K415" s="81" t="str">
        <f t="shared" si="14"/>
        <v/>
      </c>
      <c r="L415" s="147">
        <v>754</v>
      </c>
      <c r="M415" s="147">
        <v>989</v>
      </c>
    </row>
    <row r="416" spans="1:22" s="83" customFormat="1" ht="34.5" customHeight="1">
      <c r="A416" s="251" t="s">
        <v>789</v>
      </c>
      <c r="B416" s="119"/>
      <c r="C416" s="368"/>
      <c r="D416" s="368"/>
      <c r="E416" s="319" t="s">
        <v>243</v>
      </c>
      <c r="F416" s="320"/>
      <c r="G416" s="320"/>
      <c r="H416" s="321"/>
      <c r="I416" s="360"/>
      <c r="J416" s="140">
        <f t="shared" si="13"/>
        <v>264</v>
      </c>
      <c r="K416" s="81" t="str">
        <f t="shared" si="14"/>
        <v/>
      </c>
      <c r="L416" s="147">
        <v>192</v>
      </c>
      <c r="M416" s="147">
        <v>72</v>
      </c>
    </row>
    <row r="417" spans="1:22" s="83" customFormat="1" ht="34.5" customHeight="1">
      <c r="A417" s="251" t="s">
        <v>790</v>
      </c>
      <c r="B417" s="119"/>
      <c r="C417" s="368"/>
      <c r="D417" s="368"/>
      <c r="E417" s="319" t="s">
        <v>244</v>
      </c>
      <c r="F417" s="320"/>
      <c r="G417" s="320"/>
      <c r="H417" s="321"/>
      <c r="I417" s="360"/>
      <c r="J417" s="140">
        <f t="shared" si="13"/>
        <v>33</v>
      </c>
      <c r="K417" s="81" t="str">
        <f t="shared" si="14"/>
        <v/>
      </c>
      <c r="L417" s="147">
        <v>21</v>
      </c>
      <c r="M417" s="147">
        <v>12</v>
      </c>
    </row>
    <row r="418" spans="1:22" s="83" customFormat="1" ht="34.5" customHeight="1">
      <c r="A418" s="251" t="s">
        <v>791</v>
      </c>
      <c r="B418" s="119"/>
      <c r="C418" s="368"/>
      <c r="D418" s="368"/>
      <c r="E418" s="319" t="s">
        <v>245</v>
      </c>
      <c r="F418" s="320"/>
      <c r="G418" s="320"/>
      <c r="H418" s="321"/>
      <c r="I418" s="360"/>
      <c r="J418" s="140">
        <f t="shared" si="13"/>
        <v>15</v>
      </c>
      <c r="K418" s="81" t="str">
        <f t="shared" si="14"/>
        <v/>
      </c>
      <c r="L418" s="147">
        <v>7</v>
      </c>
      <c r="M418" s="147">
        <v>8</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19</v>
      </c>
      <c r="K420" s="81" t="str">
        <f t="shared" si="14"/>
        <v/>
      </c>
      <c r="L420" s="147">
        <v>16</v>
      </c>
      <c r="M420" s="147">
        <v>3</v>
      </c>
    </row>
    <row r="421" spans="1:22" s="83" customFormat="1" ht="34.5" customHeight="1">
      <c r="A421" s="251" t="s">
        <v>794</v>
      </c>
      <c r="B421" s="119"/>
      <c r="C421" s="368"/>
      <c r="D421" s="368"/>
      <c r="E421" s="319" t="s">
        <v>247</v>
      </c>
      <c r="F421" s="320"/>
      <c r="G421" s="320"/>
      <c r="H421" s="321"/>
      <c r="I421" s="360"/>
      <c r="J421" s="140">
        <f t="shared" si="13"/>
        <v>78</v>
      </c>
      <c r="K421" s="81" t="str">
        <f t="shared" si="14"/>
        <v/>
      </c>
      <c r="L421" s="147">
        <v>23</v>
      </c>
      <c r="M421" s="147">
        <v>55</v>
      </c>
    </row>
    <row r="422" spans="1:22" s="83" customFormat="1" ht="34.5" customHeight="1">
      <c r="A422" s="251" t="s">
        <v>795</v>
      </c>
      <c r="B422" s="119"/>
      <c r="C422" s="368"/>
      <c r="D422" s="368"/>
      <c r="E422" s="319" t="s">
        <v>166</v>
      </c>
      <c r="F422" s="320"/>
      <c r="G422" s="320"/>
      <c r="H422" s="321"/>
      <c r="I422" s="361"/>
      <c r="J422" s="140">
        <f t="shared" si="13"/>
        <v>2</v>
      </c>
      <c r="K422" s="81" t="str">
        <f t="shared" si="14"/>
        <v/>
      </c>
      <c r="L422" s="147">
        <v>1</v>
      </c>
      <c r="M422" s="147">
        <v>1</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2154</v>
      </c>
      <c r="K430" s="193" t="str">
        <f>IF(OR(COUNTIF(L430:M430,"未確認")&gt;0,COUNTIF(L430:M430,"~*")&gt;0),"※","")</f>
        <v/>
      </c>
      <c r="L430" s="147">
        <v>1014</v>
      </c>
      <c r="M430" s="147">
        <v>1140</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42</v>
      </c>
      <c r="K432" s="193" t="str">
        <f>IF(OR(COUNTIF(L432:M432,"未確認")&gt;0,COUNTIF(L432:M432,"~*")&gt;0),"※","")</f>
        <v/>
      </c>
      <c r="L432" s="147">
        <v>22</v>
      </c>
      <c r="M432" s="147">
        <v>20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2104</v>
      </c>
      <c r="K433" s="193" t="str">
        <f>IF(OR(COUNTIF(L433:M433,"未確認")&gt;0,COUNTIF(L433:M433,"~*")&gt;0),"※","")</f>
        <v/>
      </c>
      <c r="L433" s="147">
        <v>992</v>
      </c>
      <c r="M433" s="147">
        <v>1112</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8</v>
      </c>
      <c r="K434" s="193" t="str">
        <f>IF(OR(COUNTIF(L434:M434,"未確認")&gt;0,COUNTIF(L434:M434,"~*")&gt;0),"※","")</f>
        <v/>
      </c>
      <c r="L434" s="147">
        <v>0</v>
      </c>
      <c r="M434" s="147">
        <v>8</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68</v>
      </c>
      <c r="K468" s="201" t="str">
        <f t="shared" ref="K468:K475" si="16">IF(OR(COUNTIF(L468:M468,"未確認")&gt;0,COUNTIF(L468:M468,"*")&gt;0),"※","")</f>
        <v/>
      </c>
      <c r="L468" s="117">
        <v>42</v>
      </c>
      <c r="M468" s="117">
        <v>26</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21</v>
      </c>
      <c r="K470" s="201" t="str">
        <f t="shared" si="16"/>
        <v>※</v>
      </c>
      <c r="L470" s="117">
        <v>21</v>
      </c>
      <c r="M470" s="117" t="s">
        <v>541</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IF(OR(COUNTIF(L476:M476,"未確認")&gt;0,COUNTIF(L476:M476,"~")&gt;0),"※","")</f>
        <v/>
      </c>
      <c r="L476" s="117" t="s">
        <v>541</v>
      </c>
      <c r="M476" s="117" t="s">
        <v>541</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t="s">
        <v>541</v>
      </c>
      <c r="M479" s="117" t="s">
        <v>541</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45</v>
      </c>
      <c r="K481" s="201" t="str">
        <f t="shared" si="18"/>
        <v/>
      </c>
      <c r="L481" s="117">
        <v>31</v>
      </c>
      <c r="M481" s="117">
        <v>14</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20</v>
      </c>
      <c r="K483" s="201" t="str">
        <f t="shared" si="18"/>
        <v>※</v>
      </c>
      <c r="L483" s="117">
        <v>20</v>
      </c>
      <c r="M483" s="117" t="s">
        <v>541</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t="s">
        <v>541</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t="s">
        <v>541</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t="s">
        <v>541</v>
      </c>
      <c r="M492" s="117" t="s">
        <v>541</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t="s">
        <v>541</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t="str">
        <f>IF(SUM(L522:M522)=0,IF(COUNTIF(L522:M522,"未確認")&gt;0,"未確認",IF(COUNTIF(L522:M522,"~*")&gt;0,"*",SUM(L522:M522))),SUM(L522:M522))</f>
        <v>*</v>
      </c>
      <c r="K522" s="201" t="str">
        <f>IF(OR(COUNTIF(L522:M522,"未確認")&gt;0,COUNTIF(L522:M522,"*")&gt;0),"※","")</f>
        <v>※</v>
      </c>
      <c r="L522" s="117" t="s">
        <v>541</v>
      </c>
      <c r="M522" s="117" t="s">
        <v>541</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1044</v>
      </c>
      <c r="M558" s="211" t="s">
        <v>1044</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52.4</v>
      </c>
      <c r="M560" s="211">
        <v>59.5</v>
      </c>
    </row>
    <row r="561" spans="1:13" s="91" customFormat="1" ht="34.5" customHeight="1">
      <c r="A561" s="251" t="s">
        <v>871</v>
      </c>
      <c r="B561" s="119"/>
      <c r="C561" s="209"/>
      <c r="D561" s="330" t="s">
        <v>377</v>
      </c>
      <c r="E561" s="341"/>
      <c r="F561" s="341"/>
      <c r="G561" s="341"/>
      <c r="H561" s="331"/>
      <c r="I561" s="342"/>
      <c r="J561" s="207"/>
      <c r="K561" s="210"/>
      <c r="L561" s="211">
        <v>14.9</v>
      </c>
      <c r="M561" s="211">
        <v>33.5</v>
      </c>
    </row>
    <row r="562" spans="1:13" s="91" customFormat="1" ht="34.5" customHeight="1">
      <c r="A562" s="251" t="s">
        <v>872</v>
      </c>
      <c r="B562" s="119"/>
      <c r="C562" s="209"/>
      <c r="D562" s="330" t="s">
        <v>989</v>
      </c>
      <c r="E562" s="341"/>
      <c r="F562" s="341"/>
      <c r="G562" s="341"/>
      <c r="H562" s="331"/>
      <c r="I562" s="342"/>
      <c r="J562" s="207"/>
      <c r="K562" s="210"/>
      <c r="L562" s="211">
        <v>12.7</v>
      </c>
      <c r="M562" s="211">
        <v>30.4</v>
      </c>
    </row>
    <row r="563" spans="1:13" s="91" customFormat="1" ht="34.5" customHeight="1">
      <c r="A563" s="251" t="s">
        <v>873</v>
      </c>
      <c r="B563" s="119"/>
      <c r="C563" s="209"/>
      <c r="D563" s="330" t="s">
        <v>379</v>
      </c>
      <c r="E563" s="341"/>
      <c r="F563" s="341"/>
      <c r="G563" s="341"/>
      <c r="H563" s="331"/>
      <c r="I563" s="342"/>
      <c r="J563" s="207"/>
      <c r="K563" s="210"/>
      <c r="L563" s="211">
        <v>6.8</v>
      </c>
      <c r="M563" s="211">
        <v>15.3</v>
      </c>
    </row>
    <row r="564" spans="1:13" s="91" customFormat="1" ht="34.5" customHeight="1">
      <c r="A564" s="251" t="s">
        <v>874</v>
      </c>
      <c r="B564" s="119"/>
      <c r="C564" s="209"/>
      <c r="D564" s="330" t="s">
        <v>380</v>
      </c>
      <c r="E564" s="341"/>
      <c r="F564" s="341"/>
      <c r="G564" s="341"/>
      <c r="H564" s="331"/>
      <c r="I564" s="342"/>
      <c r="J564" s="207"/>
      <c r="K564" s="210"/>
      <c r="L564" s="211">
        <v>9</v>
      </c>
      <c r="M564" s="211">
        <v>6.4</v>
      </c>
    </row>
    <row r="565" spans="1:13" s="91" customFormat="1" ht="34.5" customHeight="1">
      <c r="A565" s="251" t="s">
        <v>875</v>
      </c>
      <c r="B565" s="119"/>
      <c r="C565" s="280"/>
      <c r="D565" s="330" t="s">
        <v>869</v>
      </c>
      <c r="E565" s="341"/>
      <c r="F565" s="341"/>
      <c r="G565" s="341"/>
      <c r="H565" s="331"/>
      <c r="I565" s="342"/>
      <c r="J565" s="207"/>
      <c r="K565" s="210"/>
      <c r="L565" s="211">
        <v>24.2</v>
      </c>
      <c r="M565" s="211">
        <v>18.100000000000001</v>
      </c>
    </row>
    <row r="566" spans="1:13" s="91" customFormat="1" ht="34.5" customHeight="1">
      <c r="A566" s="251" t="s">
        <v>876</v>
      </c>
      <c r="B566" s="119"/>
      <c r="C566" s="285"/>
      <c r="D566" s="330" t="s">
        <v>990</v>
      </c>
      <c r="E566" s="341"/>
      <c r="F566" s="341"/>
      <c r="G566" s="341"/>
      <c r="H566" s="331"/>
      <c r="I566" s="342"/>
      <c r="J566" s="213"/>
      <c r="K566" s="214"/>
      <c r="L566" s="211">
        <v>35</v>
      </c>
      <c r="M566" s="211">
        <v>39.299999999999997</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t="str">
        <f>IF(SUM(L591:M591)=0,IF(COUNTIF(L591:M591,"未確認")&gt;0,"未確認",IF(COUNTIF(L591:M591,"~*")&gt;0,"*",SUM(L591:M591))),SUM(L591:M591))</f>
        <v>*</v>
      </c>
      <c r="K591" s="201" t="str">
        <f>IF(OR(COUNTIF(L591:M591,"未確認")&gt;0,COUNTIF(L591:M591,"*")&gt;0),"※","")</f>
        <v>※</v>
      </c>
      <c r="L591" s="117" t="s">
        <v>541</v>
      </c>
      <c r="M591" s="117" t="s">
        <v>541</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92</v>
      </c>
      <c r="K593" s="201" t="str">
        <f>IF(OR(COUNTIF(L593:M593,"未確認")&gt;0,COUNTIF(L593:M593,"*")&gt;0),"※","")</f>
        <v/>
      </c>
      <c r="L593" s="117">
        <v>48</v>
      </c>
      <c r="M593" s="117">
        <v>44</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382</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40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235</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45</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1233</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t="s">
        <v>541</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t="s">
        <v>541</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t="s">
        <v>541</v>
      </c>
    </row>
    <row r="622" spans="1:22" s="118" customFormat="1" ht="69.95" customHeight="1">
      <c r="A622" s="252" t="s">
        <v>915</v>
      </c>
      <c r="B622" s="119"/>
      <c r="C622" s="319" t="s">
        <v>427</v>
      </c>
      <c r="D622" s="320"/>
      <c r="E622" s="320"/>
      <c r="F622" s="320"/>
      <c r="G622" s="320"/>
      <c r="H622" s="321"/>
      <c r="I622" s="122" t="s">
        <v>428</v>
      </c>
      <c r="J622" s="116">
        <f t="shared" si="28"/>
        <v>58</v>
      </c>
      <c r="K622" s="201" t="str">
        <f t="shared" si="29"/>
        <v/>
      </c>
      <c r="L622" s="117">
        <v>35</v>
      </c>
      <c r="M622" s="117">
        <v>23</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 customHeight="1">
      <c r="A632" s="252" t="s">
        <v>918</v>
      </c>
      <c r="B632" s="119"/>
      <c r="C632" s="319" t="s">
        <v>434</v>
      </c>
      <c r="D632" s="320"/>
      <c r="E632" s="320"/>
      <c r="F632" s="320"/>
      <c r="G632" s="320"/>
      <c r="H632" s="321"/>
      <c r="I632" s="122" t="s">
        <v>435</v>
      </c>
      <c r="J632" s="116">
        <f t="shared" si="30"/>
        <v>115</v>
      </c>
      <c r="K632" s="201" t="str">
        <f t="shared" si="31"/>
        <v/>
      </c>
      <c r="L632" s="117">
        <v>68</v>
      </c>
      <c r="M632" s="117">
        <v>47</v>
      </c>
    </row>
    <row r="633" spans="1:22" s="118" customFormat="1" ht="57">
      <c r="A633" s="252" t="s">
        <v>919</v>
      </c>
      <c r="B633" s="119"/>
      <c r="C633" s="319" t="s">
        <v>436</v>
      </c>
      <c r="D633" s="320"/>
      <c r="E633" s="320"/>
      <c r="F633" s="320"/>
      <c r="G633" s="320"/>
      <c r="H633" s="321"/>
      <c r="I633" s="122" t="s">
        <v>437</v>
      </c>
      <c r="J633" s="116">
        <f t="shared" si="30"/>
        <v>45</v>
      </c>
      <c r="K633" s="201" t="str">
        <f t="shared" si="31"/>
        <v/>
      </c>
      <c r="L633" s="117">
        <v>21</v>
      </c>
      <c r="M633" s="117">
        <v>24</v>
      </c>
    </row>
    <row r="634" spans="1:22" s="118" customFormat="1" ht="56.1" customHeight="1">
      <c r="A634" s="252" t="s">
        <v>920</v>
      </c>
      <c r="B634" s="119"/>
      <c r="C634" s="316" t="s">
        <v>1023</v>
      </c>
      <c r="D634" s="317"/>
      <c r="E634" s="317"/>
      <c r="F634" s="317"/>
      <c r="G634" s="317"/>
      <c r="H634" s="318"/>
      <c r="I634" s="122" t="s">
        <v>439</v>
      </c>
      <c r="J634" s="116">
        <f t="shared" si="30"/>
        <v>13</v>
      </c>
      <c r="K634" s="201" t="str">
        <f t="shared" si="31"/>
        <v>※</v>
      </c>
      <c r="L634" s="117">
        <v>13</v>
      </c>
      <c r="M634" s="117" t="s">
        <v>541</v>
      </c>
    </row>
    <row r="635" spans="1:22" s="118" customFormat="1" ht="84" customHeight="1">
      <c r="A635" s="252" t="s">
        <v>921</v>
      </c>
      <c r="B635" s="119"/>
      <c r="C635" s="319" t="s">
        <v>440</v>
      </c>
      <c r="D635" s="320"/>
      <c r="E635" s="320"/>
      <c r="F635" s="320"/>
      <c r="G635" s="320"/>
      <c r="H635" s="321"/>
      <c r="I635" s="122" t="s">
        <v>441</v>
      </c>
      <c r="J635" s="116">
        <f t="shared" si="30"/>
        <v>14</v>
      </c>
      <c r="K635" s="201" t="str">
        <f t="shared" si="31"/>
        <v>※</v>
      </c>
      <c r="L635" s="117">
        <v>14</v>
      </c>
      <c r="M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t="s">
        <v>541</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146</v>
      </c>
      <c r="K646" s="201" t="str">
        <f t="shared" ref="K646:K660" si="33">IF(OR(COUNTIF(L646:M646,"未確認")&gt;0,COUNTIF(L646:M646,"*")&gt;0),"※","")</f>
        <v/>
      </c>
      <c r="L646" s="117">
        <v>93</v>
      </c>
      <c r="M646" s="117">
        <v>53</v>
      </c>
    </row>
    <row r="647" spans="1:22" s="118" customFormat="1" ht="69.95" customHeight="1">
      <c r="A647" s="252" t="s">
        <v>926</v>
      </c>
      <c r="B647" s="84"/>
      <c r="C647" s="188"/>
      <c r="D647" s="221"/>
      <c r="E647" s="319" t="s">
        <v>938</v>
      </c>
      <c r="F647" s="320"/>
      <c r="G647" s="320"/>
      <c r="H647" s="321"/>
      <c r="I647" s="122" t="s">
        <v>452</v>
      </c>
      <c r="J647" s="116">
        <f t="shared" si="32"/>
        <v>20</v>
      </c>
      <c r="K647" s="201" t="str">
        <f t="shared" si="33"/>
        <v>※</v>
      </c>
      <c r="L647" s="117" t="s">
        <v>541</v>
      </c>
      <c r="M647" s="117">
        <v>20</v>
      </c>
    </row>
    <row r="648" spans="1:22" s="118" customFormat="1" ht="69.95" customHeight="1">
      <c r="A648" s="252" t="s">
        <v>927</v>
      </c>
      <c r="B648" s="84"/>
      <c r="C648" s="188"/>
      <c r="D648" s="221"/>
      <c r="E648" s="319" t="s">
        <v>939</v>
      </c>
      <c r="F648" s="320"/>
      <c r="G648" s="320"/>
      <c r="H648" s="321"/>
      <c r="I648" s="122" t="s">
        <v>454</v>
      </c>
      <c r="J648" s="116">
        <f t="shared" si="32"/>
        <v>45</v>
      </c>
      <c r="K648" s="201" t="str">
        <f t="shared" si="33"/>
        <v>※</v>
      </c>
      <c r="L648" s="117">
        <v>45</v>
      </c>
      <c r="M648" s="117" t="s">
        <v>541</v>
      </c>
    </row>
    <row r="649" spans="1:22" s="118" customFormat="1" ht="69.95" customHeight="1">
      <c r="A649" s="252" t="s">
        <v>928</v>
      </c>
      <c r="B649" s="84"/>
      <c r="C649" s="295"/>
      <c r="D649" s="297"/>
      <c r="E649" s="319" t="s">
        <v>940</v>
      </c>
      <c r="F649" s="320"/>
      <c r="G649" s="320"/>
      <c r="H649" s="321"/>
      <c r="I649" s="122" t="s">
        <v>456</v>
      </c>
      <c r="J649" s="116">
        <f t="shared" si="32"/>
        <v>23</v>
      </c>
      <c r="K649" s="201" t="str">
        <f t="shared" si="33"/>
        <v/>
      </c>
      <c r="L649" s="117">
        <v>10</v>
      </c>
      <c r="M649" s="117">
        <v>13</v>
      </c>
    </row>
    <row r="650" spans="1:22" s="118" customFormat="1" ht="84" customHeight="1">
      <c r="A650" s="252" t="s">
        <v>929</v>
      </c>
      <c r="B650" s="84"/>
      <c r="C650" s="295"/>
      <c r="D650" s="297"/>
      <c r="E650" s="319" t="s">
        <v>941</v>
      </c>
      <c r="F650" s="320"/>
      <c r="G650" s="320"/>
      <c r="H650" s="321"/>
      <c r="I650" s="122" t="s">
        <v>458</v>
      </c>
      <c r="J650" s="116">
        <f t="shared" si="32"/>
        <v>49</v>
      </c>
      <c r="K650" s="201" t="str">
        <f t="shared" si="33"/>
        <v/>
      </c>
      <c r="L650" s="117">
        <v>35</v>
      </c>
      <c r="M650" s="117">
        <v>14</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127</v>
      </c>
      <c r="K655" s="201" t="str">
        <f t="shared" si="33"/>
        <v/>
      </c>
      <c r="L655" s="117">
        <v>82</v>
      </c>
      <c r="M655" s="117">
        <v>45</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103</v>
      </c>
      <c r="K657" s="201" t="str">
        <f t="shared" si="33"/>
        <v/>
      </c>
      <c r="L657" s="117">
        <v>65</v>
      </c>
      <c r="M657" s="117">
        <v>38</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IF(SUM(L693:M693)=0,IF(COUNTIF(L693:M693,"未確認")&gt;0,"未確認",IF(COUNTIF(L693:M693,"~*")&gt;0,"*",SUM(L693:M693))),SUM(L693:M693))</f>
        <v>*</v>
      </c>
      <c r="K693" s="201" t="str">
        <f>IF(OR(COUNTIF(L693:M693,"未確認")&gt;0,COUNTIF(L693:M693,"*")&gt;0),"※","")</f>
        <v>※</v>
      </c>
      <c r="L693" s="117" t="s">
        <v>541</v>
      </c>
      <c r="M693" s="117" t="s">
        <v>541</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E72475C-791C-44DC-B71D-79EE0FE44AEC}"/>
    <hyperlink ref="J71:L71" location="病院!B464" display="・手術の状況" xr:uid="{DB956E6D-95B4-42E5-BC65-A586316D1640}"/>
    <hyperlink ref="J72:L72" location="病院!B500" display="・がん、脳卒中、心筋梗塞、分娩、精神医療への対応状況" xr:uid="{11CBA799-559F-486E-9CDB-012A9652A404}"/>
    <hyperlink ref="J73:L73" location="病院!B541" display="・重症患者への対応状況" xr:uid="{9C9BE9A3-47F1-43B5-A9FC-2D3B4A684C8C}"/>
    <hyperlink ref="J74:L74" location="病院!B586" display="・救急医療の実施状況" xr:uid="{DEA20174-89C1-463E-8F79-19615052BC29}"/>
    <hyperlink ref="J75:L75" location="病院!B609" display="・急性期後の支援、在宅復帰の支援の状況" xr:uid="{9C4BE31D-A40D-4F8A-9E79-6F26AFA931C2}"/>
    <hyperlink ref="J76:L76" location="病院!B627" display="・全身管理の状況" xr:uid="{F292755F-0FA2-4025-9B46-4EF6496C2301}"/>
    <hyperlink ref="J78:L78" location="病院!B679" display="・長期療養患者の受入状況" xr:uid="{10DB8D5D-57BC-4E26-B7CA-ED4037939DAA}"/>
    <hyperlink ref="J77:L77" location="病院!B642" display="・リハビリテーションの実施状況" xr:uid="{8033EF27-8997-4A96-915C-BEE916C55457}"/>
    <hyperlink ref="J79:L79" location="病院!B689" display="・重度の障害児等の受入状況" xr:uid="{24EE764C-BA33-40F6-9BE3-E91D55C9AB36}"/>
    <hyperlink ref="J80:L80" location="病院!B702" display="・医科歯科の連携状況" xr:uid="{99677765-839B-4FBD-9DB2-E8CD64A1F29D}"/>
    <hyperlink ref="M71:N71" location="'病院(H30案)'!B448" display="・手術の状況" xr:uid="{6E48283D-AC86-4AEE-A744-770A08A4BF98}"/>
    <hyperlink ref="M72:N72" location="'病院(H30案)'!B484" display="・がん、脳卒中、心筋梗塞、分娩、精神医療への対応状況" xr:uid="{9E525AC9-C3D1-4345-9BC9-33E0D09AC5C8}"/>
    <hyperlink ref="M73:N73" location="'病院(H30案)'!B525" display="・重症患者への対応状況" xr:uid="{0CBEE59F-C9F2-4FB4-8169-786C8A476482}"/>
    <hyperlink ref="M74:N74" location="'病院(H30案)'!B570" display="・救急医療の実施状況" xr:uid="{262CA013-B3F2-42BB-B392-5DA0D36BCDA6}"/>
    <hyperlink ref="M75:N75" location="'病院(H30案)'!B593" display="・急性期後の支援、在宅復帰の支援の状況" xr:uid="{8F6ECEC2-0E65-46E4-9A2C-F6EEB5040398}"/>
    <hyperlink ref="C71:G71" location="病院!B87" display="・設置主体" xr:uid="{99D9C1CC-F7F7-405B-AA89-E45A7D332A61}"/>
    <hyperlink ref="C72:G72" location="病院!B95" display="・病床の状況" xr:uid="{67AC33DF-C2EE-4E3B-A282-20B7CC006448}"/>
    <hyperlink ref="C73:G73" location="病院!B116" display="・診療科" xr:uid="{BA71FD51-D883-4D43-BBAD-B1953FDEDD33}"/>
    <hyperlink ref="C74:G74" location="病院!B127" display="・入院基本料・特定入院料及び届出病床数" xr:uid="{52CCCBCA-19E0-432B-A988-66FDD6C87566}"/>
    <hyperlink ref="C75:G75" location="病院!B141" display="・算定する入院基本用・特定入院料等の状況" xr:uid="{B01DB2EE-8CFB-475C-BDBE-025E87CB1C54}"/>
    <hyperlink ref="C76:G76" location="病院!B224" display="・DPC医療機関群の種類" xr:uid="{B8959133-46B1-4569-8B91-842FE42BA912}"/>
    <hyperlink ref="C77:G77" location="病院!B232" display="・救急告示病院、二次救急医療施設、三次救急医療施設の告示・認定の有無" xr:uid="{CB7BF0F0-980B-4BAC-9058-2B9278BA1306}"/>
    <hyperlink ref="C78:F78" location="病院!B242" display="・承認の有無" xr:uid="{C7A2D492-861A-49AF-8FEE-4A721EDB7331}"/>
    <hyperlink ref="C79:F79" location="病院!B251" display="・診療報酬の届出の有無" xr:uid="{A05EA6A6-3069-42A5-89C5-4DE446D3F36F}"/>
    <hyperlink ref="C80:F80" location="病院!B261" display="・職員数の状況" xr:uid="{9B57EDE8-E09E-4F4B-84C5-93A113FD470E}"/>
    <hyperlink ref="C81:F81" location="病院!B320" display="・退院調整部門の設置状況" xr:uid="{D2716B32-D4F0-4F19-8366-9FAE394D0656}"/>
    <hyperlink ref="C82:F82" location="病院!B340" display="・医療機器の台数" xr:uid="{9EF38D0D-1193-4D43-AB3A-73509542679C}"/>
    <hyperlink ref="C83:G83" location="病院!B365" display="・過去1年間の間に病棟の再編・見直しがあった場合の報告対象期間" xr:uid="{1B6EE6D2-106E-4F05-9FA4-4FCF2ADAF411}"/>
    <hyperlink ref="H71:I71" location="病院!B388" display="・入院患者の状況（年間）" xr:uid="{76E06AA5-A32B-4298-B9CC-5CF62AF2B5B0}"/>
    <hyperlink ref="H72:I72" location="病院!B401" display="・入院患者の状況（年間／入棟前の場所・退棟先の場所の状況）" xr:uid="{D379F92C-6A1C-42E1-B8C5-BEEDBFEBE788}"/>
    <hyperlink ref="H73:I73" location="病院!B426" display="・退院後に在宅医療を必要とする患者の状況" xr:uid="{8CB1B2D7-A45F-462D-9BF1-180DFA2BEADE}"/>
    <hyperlink ref="H74:I74" location="病院!B438" display="・看取りを行った患者数" xr:uid="{32ED5200-9339-40B8-A9B1-3A5C5235B52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2019-11-15T06:49:33Z</dcterms:modified>
</cp:coreProperties>
</file>