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AC5532E7-F577-40F3-94B4-33F60CEF59A2}"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<sst xmlns="http://schemas.openxmlformats.org/spreadsheetml/2006/main" count="3201" uniqueCount="1049">
  <si>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</si>
  <si>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</si>
  <si>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</si>
  <si>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</si>
  <si>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</si>
  <si>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</si>
  <si>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</si>
  <si>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</si>
  <si>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</si>
  <si>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</si>
  <si>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</si>
  <si>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</si>
  <si>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</si>
  <si>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</si>
  <si>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</si>
  <si>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</si>
  <si>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</si>
  <si>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</si>
  <si>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</si>
  <si>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</si>
  <si>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</si>
  <si>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</si>
  <si>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</si>
  <si>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</si>
  <si>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</si>
  <si>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</si>
  <si>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</si>
  <si>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</si>
  <si>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</si>
  <si>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</si>
  <si>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</si>
  <si>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</si>
  <si>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</si>
  <si>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</si>
  <si>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</si>
  <si>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</si>
  <si>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</si>
  <si>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</si>
  <si>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</si>
  <si>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</si>
  <si>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</si>
  <si>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</si>
  <si>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</si>
  <si>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</si>
  <si>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</si>
  <si>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</si>
  <si>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</si>
  <si>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</si>
  <si>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</si>
  <si>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</si>
  <si>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</si>
  <si>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</si>
  <si>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</si>
  <si>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</si>
  <si>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</si>
  <si>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</si>
  <si>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</si>
  <si>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</si>
  <si>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</si>
  <si>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</si>
  <si>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</si>
  <si>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</si>
  <si>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</si>
  <si>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</si>
  <si>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</si>
  <si>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</si>
  <si>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</si>
  <si>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</si>
  <si>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</si>
  <si>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</si>
  <si>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</si>
  <si>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</si>
  <si>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</si>
  <si>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</si>
  <si>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</si>
  <si>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</si>
  <si>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</si>
  <si>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</si>
  <si>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</si>
  <si>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</si>
  <si>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</si>
  <si>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</si>
  <si>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</si>
  <si>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</si>
  <si>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</si>
  <si>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</si>
  <si>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</si>
  <si>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</si>
  <si>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</si>
  <si>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</si>
  <si>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</si>
  <si>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</si>
  <si>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</si>
  <si>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</si>
  <si>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</si>
  <si>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</si>
  <si>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</si>
  <si>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</si>
  <si>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</si>
  <si>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</si>
  <si>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</si>
  <si>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</si>
  <si>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</si>
  <si>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</si>
  <si>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</si>
  <si>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</si>
  <si>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</si>
  <si>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</si>
  <si>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</si>
  <si>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</si>
  <si>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</si>
  <si>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</si>
  <si>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</si>
  <si>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</si>
  <si>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</si>
  <si>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</si>
  <si>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</si>
  <si>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</si>
  <si>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</si>
  <si>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</si>
  <si>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</si>
  <si>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</si>
  <si>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</si>
  <si>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</si>
  <si>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</si>
  <si>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</si>
  <si>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</si>
  <si>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</si>
  <si>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</si>
  <si>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</si>
  <si>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</si>
  <si>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</si>
  <si>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</si>
  <si>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</si>
  <si>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</si>
  <si>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</si>
  <si>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</si>
  <si>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</si>
  <si>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</si>
  <si>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</si>
  <si>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</si>
  <si>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</si>
  <si>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</si>
  <si>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</si>
  <si>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</si>
  <si>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</si>
  <si>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</si>
  <si>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</si>
  <si>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</si>
  <si>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</si>
  <si>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</si>
  <si>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</si>
  <si>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</si>
  <si>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</si>
  <si>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</si>
  <si>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</si>
  <si>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</si>
  <si>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</si>
  <si>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</si>
  <si>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</si>
  <si>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</si>
  <si>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</si>
  <si>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</si>
  <si>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</si>
  <si>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</si>
  <si>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</si>
  <si>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</si>
  <si>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</si>
  <si>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</si>
  <si>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</si>
  <si>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</si>
  <si>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</si>
  <si>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</si>
  <si>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</si>
  <si>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</si>
  <si>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</si>
  <si>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</si>
  <si>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</si>
  <si>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</si>
  <si>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</si>
  <si>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</si>
  <si>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</si>
  <si>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</si>
  <si>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</si>
  <si>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</si>
  <si>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</si>
  <si>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</si>
  <si>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</si>
  <si>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</si>
  <si>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</si>
  <si>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</si>
  <si>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</si>
  <si>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</si>
  <si>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</si>
  <si>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</si>
  <si>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</si>
  <si>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</si>
  <si>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</si>
  <si>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</si>
  <si>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</si>
  <si>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</si>
  <si>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</si>
  <si>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</si>
  <si>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</si>
  <si>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</si>
  <si>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</si>
  <si>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</si>
  <si>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</si>
  <si>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</si>
  <si>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</si>
  <si>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</si>
  <si>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</si>
  <si>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</si>
  <si>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</si>
  <si>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</si>
  <si>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</si>
  <si>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</si>
  <si>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</si>
  <si>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</si>
  <si>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</si>
  <si>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</si>
  <si>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</si>
  <si>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</si>
  <si>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</si>
  <si>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</si>
  <si>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</si>
  <si>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</si>
  <si>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</si>
  <si>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</si>
  <si>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</si>
  <si>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</si>
  <si>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</si>
  <si>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</si>
  <si>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</si>
  <si>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</si>
  <si>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</si>
  <si>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</si>
  <si>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</si>
  <si>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</si>
  <si>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</si>
  <si>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</si>
  <si>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</si>
  <si>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</si>
  <si>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</si>
  <si>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</si>
  <si>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</si>
  <si>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</si>
  <si>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</si>
  <si>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</si>
  <si>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</si>
  <si>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</si>
  <si>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</si>
  <si>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</si>
  <si>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</si>
  <si>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</si>
  <si>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</si>
  <si>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</si>
  <si>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</si>
  <si>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</si>
  <si>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</si>
  <si>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</si>
  <si>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</si>
  <si>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</si>
  <si>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</si>
  <si>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</si>
  <si>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</si>
  <si>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</si>
  <si>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</si>
  <si>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</si>
  <si>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</si>
  <si>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</si>
  <si>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</si>
  <si>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</si>
  <si>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</si>
  <si>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</si>
  <si>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</si>
  <si>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</si>
  <si>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</si>
  <si>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</si>
  <si>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</si>
  <si>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</si>
  <si>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</si>
  <si>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</si>
  <si>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</si>
  <si>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</si>
  <si>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</si>
  <si>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</si>
  <si>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</si>
  <si>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</si>
  <si>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</si>
  <si>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</si>
  <si>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</si>
  <si>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</si>
  <si>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</si>
  <si>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</si>
  <si>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</si>
  <si>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</si>
  <si>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</si>
  <si>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</si>
  <si>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</si>
  <si>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</si>
  <si>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</si>
  <si>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</si>
  <si>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</si>
  <si>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</si>
  <si>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</si>
  <si>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</si>
  <si>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</si>
  <si>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</si>
  <si>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</si>
  <si>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</si>
  <si>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</si>
  <si>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</si>
  <si>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</si>
  <si>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</si>
  <si>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</si>
  <si>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</si>
  <si>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</si>
  <si>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</si>
  <si>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</si>
  <si>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</si>
  <si>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</si>
  <si>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</si>
  <si>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</si>
  <si>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</si>
  <si>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</si>
  <si>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</si>
  <si>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</si>
  <si>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</si>
  <si>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</si>
  <si>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</si>
  <si>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</si>
  <si>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</si>
  <si>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</si>
  <si>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</si>
  <si>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</si>
  <si>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</si>
  <si>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</si>
  <si>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</si>
  <si>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</si>
  <si>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</si>
  <si>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</si>
  <si>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</si>
  <si>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</si>
  <si>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</si>
  <si>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</si>
  <si>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</si>
  <si>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</si>
  <si>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</si>
  <si>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</si>
  <si>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</si>
  <si>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</si>
  <si>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</si>
  <si>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</si>
  <si>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</si>
  <si>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</si>
  <si>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</si>
  <si>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</si>
  <si>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</si>
  <si>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</si>
  <si>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</si>
  <si>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</si>
  <si>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</si>
  <si>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</si>
  <si>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</si>
  <si>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</si>
  <si>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</si>
  <si>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</si>
  <si>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</si>
  <si>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</si>
  <si>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</si>
  <si>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</si>
  <si>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</si>
  <si>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</si>
  <si>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</si>
  <si>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</si>
  <si>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</si>
  <si>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</si>
  <si>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</si>
  <si>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</si>
  <si>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</si>
  <si>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</si>
  <si>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</si>
  <si>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</si>
  <si>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</si>
  <si>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</si>
  <si>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</si>
  <si>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</si>
  <si>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</si>
  <si>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</si>
  <si>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</si>
  <si>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</si>
  <si>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</si>
  <si>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</si>
  <si>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</si>
  <si>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</si>
  <si>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</si>
  <si>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</si>
  <si>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</si>
  <si>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</si>
  <si>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</si>
  <si>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</si>
  <si>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</si>
  <si>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</si>
  <si>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</si>
  <si>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</si>
  <si>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</si>
  <si>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</si>
  <si>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</si>
  <si>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</si>
  <si>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</si>
  <si>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</si>
  <si>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</si>
  <si>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</si>
  <si>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</si>
  <si>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</si>
  <si>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</si>
  <si>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</si>
  <si>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</si>
  <si>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</si>
  <si>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</si>
  <si>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</si>
  <si>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</si>
  <si>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</si>
  <si>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</si>
  <si>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</si>
  <si>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</si>
  <si>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</si>
  <si>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</si>
  <si>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</si>
  <si>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</si>
  <si>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</si>
  <si>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</si>
  <si>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</si>
  <si>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</si>
  <si>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</si>
  <si>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</si>
  <si>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</si>
  <si>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</si>
  <si>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</si>
  <si>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</si>
  <si>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</si>
  <si>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</si>
  <si>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</si>
  <si>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</si>
  <si>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</si>
  <si>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</si>
  <si>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</si>
  <si>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</si>
  <si>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</si>
  <si>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</si>
  <si>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</si>
  <si>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</si>
  <si>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</si>
  <si>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</si>
  <si>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</si>
  <si>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</si>
  <si>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</si>
  <si>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</si>
  <si>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</si>
  <si>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</si>
  <si>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</si>
  <si>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</si>
  <si>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</si>
  <si>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</si>
  <si>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</si>
  <si>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</si>
  <si>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</si>
  <si>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</si>
  <si>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</si>
  <si>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</si>
  <si>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</si>
  <si>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</si>
  <si>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</si>
  <si>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</si>
  <si>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</si>
  <si>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</si>
  <si>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</si>
  <si>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</si>
  <si>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</si>
  <si>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</si>
  <si>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</si>
  <si>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</si>
  <si>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</si>
  <si>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</si>
  <si>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</si>
  <si>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</si>
  <si>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</si>
  <si>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</si>
  <si>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</si>
  <si>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</si>
  <si>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</si>
  <si>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</si>
  <si>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</si>
  <si>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</si>
  <si>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</si>
  <si>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</si>
  <si>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</si>
  <si>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</si>
  <si>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</si>
  <si>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</si>
  <si>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</si>
  <si>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</si>
  <si>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</si>
  <si>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</si>
  <si>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</si>
  <si>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</si>
  <si>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</si>
  <si>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</si>
  <si>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</si>
  <si>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</si>
  <si>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</si>
  <si>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</si>
  <si>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</si>
  <si>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</si>
  <si>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</si>
  <si>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</si>
  <si>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</si>
  <si>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</si>
  <si>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</si>
  <si>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</si>
  <si>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</si>
  <si>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</si>
  <si>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</si>
  <si>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</si>
  <si>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</si>
  <si>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</si>
  <si>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</si>
  <si>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</si>
  <si>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</si>
  <si>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</si>
  <si>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</si>
  <si>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</si>
  <si>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</si>
  <si>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</si>
  <si>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</si>
  <si>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</si>
  <si>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</si>
  <si>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</si>
  <si>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</si>
  <si>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</si>
  <si>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</si>
  <si>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</si>
  <si>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</si>
  <si>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</si>
  <si>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</si>
  <si>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</si>
  <si>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</si>
  <si>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</si>
  <si>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</si>
  <si>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</si>
  <si>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</si>
  <si>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</si>
  <si>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</si>
  <si>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</si>
  <si>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</si>
  <si>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</si>
  <si>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</si>
  <si>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</si>
  <si>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</si>
  <si>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</si>
  <si>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</si>
  <si>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</si>
  <si>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</si>
  <si>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</si>
  <si>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</si>
  <si>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</si>
  <si>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</si>
  <si>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</si>
  <si>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</si>
  <si>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</si>
  <si>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</si>
  <si>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</si>
  <si>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</si>
  <si>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</si>
  <si>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</si>
  <si>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</si>
  <si>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</si>
  <si>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</si>
  <si>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</si>
  <si>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</si>
  <si>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</si>
  <si>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</si>
  <si>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</si>
  <si>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</si>
  <si>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</si>
  <si>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</si>
  <si>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</si>
  <si>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</si>
  <si>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</si>
  <si>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</si>
  <si>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</si>
  <si>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</si>
  <si>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</si>
  <si>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</si>
  <si>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</si>
  <si>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</si>
  <si>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</si>
  <si>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</si>
  <si>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</si>
  <si>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</si>
  <si>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</si>
  <si>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</si>
  <si>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</si>
  <si>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</si>
  <si>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</si>
  <si>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</si>
  <si>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</si>
  <si>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</si>
  <si>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</si>
  <si>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</si>
  <si>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</si>
  <si>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</si>
  <si>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</si>
  <si>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</si>
  <si>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</si>
  <si>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</si>
  <si>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</si>
  <si>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</si>
  <si>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</si>
  <si>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</si>
  <si>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</si>
  <si>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</si>
  <si>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</si>
  <si>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</si>
  <si>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</si>
  <si>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</si>
  <si>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</si>
  <si>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</si>
  <si>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</si>
  <si>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</si>
  <si>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</si>
  <si>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</si>
  <si>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</si>
  <si>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</si>
  <si>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</si>
  <si>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</si>
  <si>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</si>
  <si>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</si>
  <si>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</si>
  <si>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</si>
  <si>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</si>
  <si>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</si>
  <si>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</si>
  <si>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</si>
  <si>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</si>
  <si>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</si>
  <si>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</si>
  <si>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</si>
  <si>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</si>
  <si>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</si>
  <si>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</si>
  <si>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</si>
  <si>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</si>
  <si>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</si>
  <si>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</si>
  <si>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</si>
  <si>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</si>
  <si>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</si>
  <si>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</si>
  <si>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</si>
  <si>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</si>
  <si>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</si>
  <si>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</si>
  <si>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</si>
  <si>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</si>
  <si>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</si>
  <si>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</si>
  <si>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</si>
  <si>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</si>
  <si>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</si>
  <si>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</si>
  <si>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</si>
  <si>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</si>
  <si>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</si>
  <si>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</si>
  <si>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</si>
  <si>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</si>
  <si>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</si>
  <si>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</si>
  <si>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</si>
  <si>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</si>
  <si>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</si>
  <si>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</si>
  <si>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</si>
  <si>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</si>
  <si>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</si>
  <si>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</si>
  <si>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</si>
  <si>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</si>
  <si>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</si>
  <si>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</si>
  <si>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</si>
  <si>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</si>
  <si>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</si>
  <si>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</si>
  <si>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</si>
  <si>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</si>
  <si>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</si>
  <si>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</si>
  <si>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</si>
  <si>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</si>
  <si>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</si>
  <si>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</si>
  <si>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</si>
  <si>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</si>
  <si>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</si>
  <si>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</si>
  <si>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</si>
  <si>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</si>
  <si>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</si>
  <si>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</si>
  <si>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</si>
  <si>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</si>
  <si>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</si>
  <si>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</si>
  <si>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</si>
  <si>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</si>
  <si>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</si>
  <si>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</si>
  <si>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</si>
  <si>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</si>
  <si>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</si>
  <si>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</si>
  <si>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</si>
  <si>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</si>
  <si>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</si>
  <si>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</si>
  <si>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</si>
  <si>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</si>
  <si>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</si>
  <si>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</si>
  <si>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</si>
  <si>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</si>
  <si>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</si>
  <si>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</si>
  <si>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</si>
  <si>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</si>
  <si>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</si>
  <si>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</si>
  <si>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</si>
  <si>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</si>
  <si>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</si>
  <si>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</si>
  <si>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</si>
  <si>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</si>
  <si>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</si>
  <si>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</si>
  <si>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</si>
  <si>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</si>
  <si>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</si>
  <si>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</si>
  <si>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</si>
  <si>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</si>
  <si>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</si>
  <si>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</si>
  <si>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</si>
  <si>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</si>
  <si>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</si>
  <si>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</si>
  <si>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</si>
  <si>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</si>
  <si>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</si>
  <si>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</si>
  <si>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</si>
  <si>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</si>
  <si>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</si>
  <si>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</si>
  <si>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</si>
  <si>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</si>
  <si>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</si>
  <si>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</si>
  <si>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</si>
  <si>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</si>
  <si>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</si>
  <si>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</si>
  <si>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</si>
  <si>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</si>
  <si>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</si>
  <si>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</si>
  <si>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</si>
  <si>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</si>
  <si>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</si>
  <si>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</si>
  <si>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</si>
  <si>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</si>
  <si>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</si>
  <si>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</si>
  <si>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</si>
  <si>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</si>
  <si>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</si>
  <si>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</si>
  <si>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</si>
  <si>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</si>
  <si>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</si>
  <si>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</si>
  <si>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</si>
  <si>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</si>
  <si>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</si>
  <si>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</si>
  <si>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</si>
  <si>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</si>
  <si>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</si>
  <si>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</si>
  <si>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</si>
  <si>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</si>
  <si>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</si>
  <si>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</si>
  <si>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</si>
  <si>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</si>
  <si>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</si>
  <si>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</si>
  <si>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</si>
  <si>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</si>
  <si>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</si>
  <si>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</si>
  <si>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</si>
  <si>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</si>
  <si>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</si>
  <si>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</si>
  <si>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</si>
  <si>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</si>
  <si>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</si>
  <si>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</si>
  <si>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</si>
  <si>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</si>
  <si>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</si>
  <si>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</si>
  <si>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</si>
  <si>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</si>
  <si>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</si>
  <si>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</si>
  <si>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</si>
  <si>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</si>
  <si>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</si>
  <si>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</si>
  <si>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</si>
  <si>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</si>
  <si>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</si>
  <si>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</si>
  <si>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</si>
  <si>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</si>
  <si>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</si>
  <si>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</si>
  <si>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</si>
  <si>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</si>
  <si>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</si>
  <si>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</si>
  <si>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</si>
  <si>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</si>
  <si>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</si>
  <si>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</si>
  <si>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</si>
  <si>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</si>
  <si>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</si>
  <si>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</si>
  <si>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</si>
  <si>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</si>
  <si>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</si>
  <si>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</si>
  <si>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</si>
  <si>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</si>
  <si>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</si>
  <si>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</si>
  <si>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</si>
  <si>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</si>
  <si>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</si>
  <si>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</si>
  <si>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</si>
  <si>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</si>
  <si>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</si>
  <si>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</si>
  <si>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</si>
  <si>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</si>
  <si>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</si>
  <si>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</si>
  <si>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</si>
  <si>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</si>
  <si>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</si>
  <si>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</si>
  <si>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</si>
  <si>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</si>
  <si>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</si>
  <si>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</si>
  <si>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</si>
  <si>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</si>
  <si>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</si>
  <si>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</si>
  <si>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</si>
  <si>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</si>
  <si>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</si>
  <si>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</si>
  <si>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</si>
  <si>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</si>
  <si>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</si>
  <si>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</si>
  <si>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</si>
  <si>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</si>
  <si>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</si>
  <si>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</si>
  <si>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</si>
  <si>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</si>
  <si>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</si>
  <si>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</si>
  <si>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</si>
  <si>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</si>
  <si>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</si>
  <si>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</si>
  <si>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</si>
  <si>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</si>
  <si>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</si>
  <si>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</si>
  <si>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</si>
  <si>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</si>
  <si>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</si>
  <si>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</si>
  <si>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</si>
  <si>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</si>
  <si>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</si>
  <si>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</si>
  <si>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</si>
  <si>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</si>
  <si>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</si>
  <si>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</si>
  <si>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</si>
  <si>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</si>
  <si>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</si>
  <si>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</si>
  <si>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</si>
  <si>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</si>
  <si>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</si>
  <si>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</si>
  <si>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</si>
  <si>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</si>
  <si>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</si>
  <si>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</si>
  <si>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</si>
  <si>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</si>
  <si>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</si>
  <si>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</si>
  <si>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</si>
  <si>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</si>
  <si>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</si>
  <si>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</si>
  <si>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</si>
  <si>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</si>
  <si>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</si>
  <si>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</si>
  <si>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</si>
  <si>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</si>
  <si>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</si>
  <si>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</si>
  <si>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</si>
  <si>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</si>
  <si>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</si>
  <si>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</si>
  <si>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</si>
  <si>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</si>
  <si>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</si>
  <si>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</si>
  <si>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</si>
  <si>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</si>
  <si>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</si>
  <si>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</si>
  <si>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</si>
  <si>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</si>
  <si>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</si>
  <si>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</si>
  <si>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</si>
  <si>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</si>
  <si>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</si>
  <si>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</si>
  <si>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</si>
  <si>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</si>
  <si>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</si>
  <si>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</si>
  <si>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</si>
  <si>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</si>
  <si>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</si>
  <si>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</si>
  <si>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</si>
  <si>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</si>
  <si>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</si>
  <si>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</si>
  <si>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</si>
  <si>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</si>
  <si>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</si>
  <si>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</si>
  <si>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</si>
  <si>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</si>
  <si>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</si>
  <si>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</si>
  <si>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</si>
  <si>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</si>
  <si>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</si>
  <si>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</si>
  <si>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</si>
  <si>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</si>
  <si>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</si>
  <si>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</si>
  <si>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</si>
  <si>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</si>
  <si>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</si>
  <si>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</si>
  <si>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</si>
  <si>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</si>
  <si>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</si>
  <si>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</si>
  <si>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</si>
  <si>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</si>
  <si>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</si>
  <si>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</si>
  <si>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</si>
  <si>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</si>
  <si>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</si>
  <si>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</si>
  <si>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</si>
  <si>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</si>
  <si>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</si>
  <si>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</si>
  <si>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</si>
  <si>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</si>
  <si>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</si>
  <si>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</si>
  <si>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</si>
  <si>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</si>
  <si>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</si>
  <si>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</si>
  <si>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</si>
  <si>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</si>
  <si>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</si>
  <si>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</si>
  <si>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</si>
  <si>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</si>
  <si>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医療法人社団重光会君津山の手病院</t>
    <phoneticPr fontId="3"/>
  </si>
  <si>
    <t>〒299-1173 君津市外箕輪４－１－５</t>
    <phoneticPr fontId="3"/>
  </si>
  <si>
    <t>〇</t>
  </si>
  <si>
    <t>医療法人</t>
  </si>
  <si>
    <t>複数の診療科で活用</t>
  </si>
  <si>
    <t>内科</t>
  </si>
  <si>
    <t>外科</t>
  </si>
  <si>
    <t>整形外科</t>
  </si>
  <si>
    <t>療養病棟入院料１</t>
  </si>
  <si>
    <t>ＤＰＣ病院ではない</t>
  </si>
  <si>
    <t>-</t>
    <phoneticPr fontId="3"/>
  </si>
  <si>
    <t>2階病棟</t>
  </si>
  <si>
    <t>慢性期機能</t>
  </si>
  <si>
    <t>3階病棟</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</si>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</sst>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167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1045</v>
      </c>
      <c r="M9" s="282" t="s">
        <v>1047</v>
      </c>
      <c r="N9" s="282" t="s">
        <v>1048</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c r="M11" s="25"/>
      <c r="N11" s="25"/>
    </row>
    <row r="12" spans="1:22" s="21" customFormat="1" ht="34.5" customHeight="1">
      <c r="A12" s="244" t="s">
        <v>606</v>
      </c>
      <c r="B12" s="24"/>
      <c r="C12" s="19"/>
      <c r="D12" s="19"/>
      <c r="E12" s="19"/>
      <c r="F12" s="19"/>
      <c r="G12" s="19"/>
      <c r="H12" s="20"/>
      <c r="I12" s="421" t="s">
        <v>4</v>
      </c>
      <c r="J12" s="421"/>
      <c r="K12" s="421"/>
      <c r="L12" s="29"/>
      <c r="M12" s="29"/>
      <c r="N12" s="29"/>
    </row>
    <row r="13" spans="1:22" s="21" customFormat="1" ht="34.5" customHeight="1">
      <c r="A13" s="244" t="s">
        <v>606</v>
      </c>
      <c r="B13" s="17"/>
      <c r="C13" s="19"/>
      <c r="D13" s="19"/>
      <c r="E13" s="19"/>
      <c r="F13" s="19"/>
      <c r="G13" s="19"/>
      <c r="H13" s="20"/>
      <c r="I13" s="421" t="s">
        <v>5</v>
      </c>
      <c r="J13" s="421"/>
      <c r="K13" s="421"/>
      <c r="L13" s="28" t="s">
        <v>1036</v>
      </c>
      <c r="M13" s="28" t="s">
        <v>1036</v>
      </c>
      <c r="N13" s="28" t="s">
        <v>1036</v>
      </c>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1045</v>
      </c>
      <c r="M22" s="282" t="s">
        <v>1047</v>
      </c>
      <c r="N22" s="282" t="s">
        <v>1048</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c r="M24" s="25"/>
      <c r="N24" s="25"/>
    </row>
    <row r="25" spans="1:22" s="21" customFormat="1" ht="34.5" customHeight="1">
      <c r="A25" s="244" t="s">
        <v>607</v>
      </c>
      <c r="B25" s="24"/>
      <c r="C25" s="19"/>
      <c r="D25" s="19"/>
      <c r="E25" s="19"/>
      <c r="F25" s="19"/>
      <c r="G25" s="19"/>
      <c r="H25" s="20"/>
      <c r="I25" s="302" t="s">
        <v>4</v>
      </c>
      <c r="J25" s="303"/>
      <c r="K25" s="304"/>
      <c r="L25" s="29"/>
      <c r="M25" s="29"/>
      <c r="N25" s="29"/>
    </row>
    <row r="26" spans="1:22" s="21" customFormat="1" ht="34.5" customHeight="1">
      <c r="A26" s="244" t="s">
        <v>607</v>
      </c>
      <c r="B26" s="17"/>
      <c r="C26" s="19"/>
      <c r="D26" s="19"/>
      <c r="E26" s="19"/>
      <c r="F26" s="19"/>
      <c r="G26" s="19"/>
      <c r="H26" s="20"/>
      <c r="I26" s="302" t="s">
        <v>5</v>
      </c>
      <c r="J26" s="303"/>
      <c r="K26" s="304"/>
      <c r="L26" s="28" t="s">
        <v>1036</v>
      </c>
      <c r="M26" s="28" t="s">
        <v>1036</v>
      </c>
      <c r="N26" s="28" t="s">
        <v>1036</v>
      </c>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1045</v>
      </c>
      <c r="M35" s="282" t="s">
        <v>1047</v>
      </c>
      <c r="N35" s="282" t="s">
        <v>1048</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1045</v>
      </c>
      <c r="M44" s="282" t="s">
        <v>1047</v>
      </c>
      <c r="N44" s="282" t="s">
        <v>1048</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1045</v>
      </c>
      <c r="M89" s="262" t="s">
        <v>1047</v>
      </c>
      <c r="N89" s="262" t="s">
        <v>1048</v>
      </c>
    </row>
    <row r="90" spans="1:23" s="21" customFormat="1">
      <c r="A90" s="243"/>
      <c r="B90" s="1"/>
      <c r="C90" s="3"/>
      <c r="D90" s="3"/>
      <c r="E90" s="3"/>
      <c r="F90" s="3"/>
      <c r="G90" s="3"/>
      <c r="H90" s="287"/>
      <c r="I90" s="67" t="s">
        <v>36</v>
      </c>
      <c r="J90" s="68"/>
      <c r="K90" s="69"/>
      <c r="L90" s="262" t="s">
        <v>1046</v>
      </c>
      <c r="M90" s="262" t="s">
        <v>1046</v>
      </c>
      <c r="N90" s="262" t="s">
        <v>1046</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1048</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0</v>
      </c>
      <c r="K101" s="237" t="str">
        <f>IF(OR(COUNTIF(L101:N101,"未確認")&gt;0,COUNTIF(L101:N101,"~*")&gt;0),"※","")</f>
        <v/>
      </c>
      <c r="L101" s="258">
        <v>0</v>
      </c>
      <c r="M101" s="258">
        <v>0</v>
      </c>
      <c r="N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3" t="s">
        <v>46</v>
      </c>
      <c r="D103" s="335"/>
      <c r="E103" s="333" t="s">
        <v>42</v>
      </c>
      <c r="F103" s="334"/>
      <c r="G103" s="334"/>
      <c r="H103" s="335"/>
      <c r="I103" s="419"/>
      <c r="J103" s="256">
        <f t="shared" si="0"/>
        <v>156</v>
      </c>
      <c r="K103" s="237" t="str">
        <f t="shared" si="1"/>
        <v/>
      </c>
      <c r="L103" s="258">
        <v>26</v>
      </c>
      <c r="M103" s="258">
        <v>65</v>
      </c>
      <c r="N103" s="258">
        <v>65</v>
      </c>
    </row>
    <row r="104" spans="1:22" s="83" customFormat="1" ht="34.5" customHeight="1">
      <c r="A104" s="244" t="s">
        <v>614</v>
      </c>
      <c r="B104" s="84"/>
      <c r="C104" s="395"/>
      <c r="D104" s="396"/>
      <c r="E104" s="427"/>
      <c r="F104" s="428"/>
      <c r="G104" s="319" t="s">
        <v>47</v>
      </c>
      <c r="H104" s="321"/>
      <c r="I104" s="419"/>
      <c r="J104" s="256">
        <f t="shared" si="0"/>
        <v>156</v>
      </c>
      <c r="K104" s="237" t="str">
        <f t="shared" si="1"/>
        <v/>
      </c>
      <c r="L104" s="258">
        <v>26</v>
      </c>
      <c r="M104" s="258">
        <v>65</v>
      </c>
      <c r="N104" s="258">
        <v>65</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156</v>
      </c>
      <c r="K106" s="237" t="str">
        <f t="shared" si="1"/>
        <v/>
      </c>
      <c r="L106" s="258">
        <v>26</v>
      </c>
      <c r="M106" s="258">
        <v>65</v>
      </c>
      <c r="N106" s="258">
        <v>65</v>
      </c>
    </row>
    <row r="107" spans="1:22" s="83" customFormat="1" ht="34.5" customHeight="1">
      <c r="A107" s="244" t="s">
        <v>614</v>
      </c>
      <c r="B107" s="84"/>
      <c r="C107" s="395"/>
      <c r="D107" s="396"/>
      <c r="E107" s="427"/>
      <c r="F107" s="428"/>
      <c r="G107" s="319" t="s">
        <v>47</v>
      </c>
      <c r="H107" s="321"/>
      <c r="I107" s="419"/>
      <c r="J107" s="256">
        <f t="shared" si="0"/>
        <v>156</v>
      </c>
      <c r="K107" s="237" t="str">
        <f t="shared" si="1"/>
        <v/>
      </c>
      <c r="L107" s="258">
        <v>26</v>
      </c>
      <c r="M107" s="258">
        <v>65</v>
      </c>
      <c r="N107" s="258">
        <v>65</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156</v>
      </c>
      <c r="K109" s="237" t="str">
        <f t="shared" si="1"/>
        <v/>
      </c>
      <c r="L109" s="258">
        <v>26</v>
      </c>
      <c r="M109" s="258">
        <v>65</v>
      </c>
      <c r="N109" s="258">
        <v>65</v>
      </c>
    </row>
    <row r="110" spans="1:22" s="83" customFormat="1" ht="34.5" customHeight="1">
      <c r="A110" s="244" t="s">
        <v>614</v>
      </c>
      <c r="B110" s="84"/>
      <c r="C110" s="395"/>
      <c r="D110" s="396"/>
      <c r="E110" s="431"/>
      <c r="F110" s="432"/>
      <c r="G110" s="316" t="s">
        <v>47</v>
      </c>
      <c r="H110" s="318"/>
      <c r="I110" s="419"/>
      <c r="J110" s="256">
        <f t="shared" si="0"/>
        <v>156</v>
      </c>
      <c r="K110" s="237" t="str">
        <f t="shared" si="1"/>
        <v/>
      </c>
      <c r="L110" s="258">
        <v>26</v>
      </c>
      <c r="M110" s="258">
        <v>65</v>
      </c>
      <c r="N110" s="258">
        <v>65</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c r="N121" s="98" t="s">
        <v>1039</v>
      </c>
    </row>
    <row r="122" spans="1:22" s="83" customFormat="1" ht="40.5" customHeight="1">
      <c r="A122" s="244" t="s">
        <v>619</v>
      </c>
      <c r="B122" s="1"/>
      <c r="C122" s="295"/>
      <c r="D122" s="297"/>
      <c r="E122" s="395"/>
      <c r="F122" s="417"/>
      <c r="G122" s="417"/>
      <c r="H122" s="396"/>
      <c r="I122" s="353"/>
      <c r="J122" s="101"/>
      <c r="K122" s="102"/>
      <c r="L122" s="98" t="s">
        <v>1040</v>
      </c>
      <c r="M122" s="98" t="s">
        <v>1040</v>
      </c>
      <c r="N122" s="98" t="s">
        <v>1040</v>
      </c>
    </row>
    <row r="123" spans="1:22" s="83" customFormat="1" ht="40.5" customHeight="1">
      <c r="A123" s="244" t="s">
        <v>620</v>
      </c>
      <c r="B123" s="1"/>
      <c r="C123" s="289"/>
      <c r="D123" s="290"/>
      <c r="E123" s="376"/>
      <c r="F123" s="377"/>
      <c r="G123" s="377"/>
      <c r="H123" s="378"/>
      <c r="I123" s="340"/>
      <c r="J123" s="105"/>
      <c r="K123" s="106"/>
      <c r="L123" s="98" t="s">
        <v>1041</v>
      </c>
      <c r="M123" s="98" t="s">
        <v>1041</v>
      </c>
      <c r="N123" s="98" t="s">
        <v>1041</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1042</v>
      </c>
      <c r="N131" s="98" t="s">
        <v>1042</v>
      </c>
    </row>
    <row r="132" spans="1:22" s="83" customFormat="1" ht="34.5" customHeight="1">
      <c r="A132" s="244" t="s">
        <v>621</v>
      </c>
      <c r="B132" s="84"/>
      <c r="C132" s="295"/>
      <c r="D132" s="297"/>
      <c r="E132" s="319" t="s">
        <v>58</v>
      </c>
      <c r="F132" s="320"/>
      <c r="G132" s="320"/>
      <c r="H132" s="321"/>
      <c r="I132" s="388"/>
      <c r="J132" s="101"/>
      <c r="K132" s="102"/>
      <c r="L132" s="82">
        <v>26</v>
      </c>
      <c r="M132" s="82">
        <v>65</v>
      </c>
      <c r="N132" s="82">
        <v>65</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165</v>
      </c>
      <c r="K157" s="264" t="str">
        <f t="shared" si="3"/>
        <v/>
      </c>
      <c r="L157" s="117">
        <v>29</v>
      </c>
      <c r="M157" s="117">
        <v>69</v>
      </c>
      <c r="N157" s="117">
        <v>67</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1048</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2.2999999999999998</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12</v>
      </c>
      <c r="K269" s="81" t="str">
        <f t="shared" si="8"/>
        <v/>
      </c>
      <c r="L269" s="147">
        <v>5</v>
      </c>
      <c r="M269" s="147">
        <v>3</v>
      </c>
      <c r="N269" s="147">
        <v>4</v>
      </c>
    </row>
    <row r="270" spans="1:22" s="83" customFormat="1" ht="34.5" customHeight="1">
      <c r="A270" s="249" t="s">
        <v>725</v>
      </c>
      <c r="B270" s="120"/>
      <c r="C270" s="370"/>
      <c r="D270" s="370"/>
      <c r="E270" s="370"/>
      <c r="F270" s="370"/>
      <c r="G270" s="370" t="s">
        <v>148</v>
      </c>
      <c r="H270" s="370"/>
      <c r="I270" s="403"/>
      <c r="J270" s="266">
        <f t="shared" si="9"/>
        <v>1.8</v>
      </c>
      <c r="K270" s="81" t="str">
        <f t="shared" si="8"/>
        <v/>
      </c>
      <c r="L270" s="148">
        <v>0</v>
      </c>
      <c r="M270" s="148">
        <v>0</v>
      </c>
      <c r="N270" s="148">
        <v>1.8</v>
      </c>
    </row>
    <row r="271" spans="1:22" s="83" customFormat="1" ht="34.5" customHeight="1">
      <c r="A271" s="249" t="s">
        <v>726</v>
      </c>
      <c r="B271" s="120"/>
      <c r="C271" s="370" t="s">
        <v>151</v>
      </c>
      <c r="D271" s="371"/>
      <c r="E271" s="371"/>
      <c r="F271" s="371"/>
      <c r="G271" s="370" t="s">
        <v>146</v>
      </c>
      <c r="H271" s="370"/>
      <c r="I271" s="403"/>
      <c r="J271" s="266">
        <f t="shared" si="9"/>
        <v>17</v>
      </c>
      <c r="K271" s="81" t="str">
        <f t="shared" si="8"/>
        <v/>
      </c>
      <c r="L271" s="147">
        <v>3</v>
      </c>
      <c r="M271" s="147">
        <v>7</v>
      </c>
      <c r="N271" s="147">
        <v>7</v>
      </c>
    </row>
    <row r="272" spans="1:22" s="83" customFormat="1" ht="34.5" customHeight="1">
      <c r="A272" s="249" t="s">
        <v>726</v>
      </c>
      <c r="B272" s="120"/>
      <c r="C272" s="371"/>
      <c r="D272" s="371"/>
      <c r="E272" s="371"/>
      <c r="F272" s="371"/>
      <c r="G272" s="370" t="s">
        <v>148</v>
      </c>
      <c r="H272" s="370"/>
      <c r="I272" s="403"/>
      <c r="J272" s="266">
        <f t="shared" si="9"/>
        <v>5.0999999999999996</v>
      </c>
      <c r="K272" s="81" t="str">
        <f t="shared" si="8"/>
        <v/>
      </c>
      <c r="L272" s="148">
        <v>1.4</v>
      </c>
      <c r="M272" s="148">
        <v>3.1</v>
      </c>
      <c r="N272" s="148">
        <v>0.6</v>
      </c>
    </row>
    <row r="273" spans="1:14" s="83" customFormat="1" ht="34.5" customHeight="1">
      <c r="A273" s="249" t="s">
        <v>727</v>
      </c>
      <c r="B273" s="120"/>
      <c r="C273" s="370" t="s">
        <v>152</v>
      </c>
      <c r="D273" s="371"/>
      <c r="E273" s="371"/>
      <c r="F273" s="371"/>
      <c r="G273" s="370" t="s">
        <v>146</v>
      </c>
      <c r="H273" s="370"/>
      <c r="I273" s="403"/>
      <c r="J273" s="266">
        <f t="shared" si="9"/>
        <v>34</v>
      </c>
      <c r="K273" s="81" t="str">
        <f t="shared" si="8"/>
        <v/>
      </c>
      <c r="L273" s="147">
        <v>7</v>
      </c>
      <c r="M273" s="147">
        <v>13</v>
      </c>
      <c r="N273" s="147">
        <v>14</v>
      </c>
    </row>
    <row r="274" spans="1:14" s="83" customFormat="1" ht="34.5" customHeight="1">
      <c r="A274" s="249" t="s">
        <v>727</v>
      </c>
      <c r="B274" s="120"/>
      <c r="C274" s="371"/>
      <c r="D274" s="371"/>
      <c r="E274" s="371"/>
      <c r="F274" s="371"/>
      <c r="G274" s="370" t="s">
        <v>148</v>
      </c>
      <c r="H274" s="370"/>
      <c r="I274" s="403"/>
      <c r="J274" s="266">
        <f t="shared" si="9"/>
        <v>3.4</v>
      </c>
      <c r="K274" s="81" t="str">
        <f t="shared" si="8"/>
        <v/>
      </c>
      <c r="L274" s="148">
        <v>0</v>
      </c>
      <c r="M274" s="148">
        <v>1.9</v>
      </c>
      <c r="N274" s="148">
        <v>1.5</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1</v>
      </c>
      <c r="K283" s="81" t="str">
        <f t="shared" si="8"/>
        <v/>
      </c>
      <c r="L283" s="147">
        <v>1</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1</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0.4</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0</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1</v>
      </c>
      <c r="K291" s="81" t="str">
        <f t="shared" si="8"/>
        <v/>
      </c>
      <c r="L291" s="147">
        <v>1</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0</v>
      </c>
      <c r="K328" s="81"/>
      <c r="L328" s="269"/>
      <c r="M328" s="161"/>
      <c r="N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row>
    <row r="345" spans="1:22" s="83" customFormat="1" ht="34.5" customHeight="1">
      <c r="A345" s="249" t="s">
        <v>755</v>
      </c>
      <c r="B345" s="159"/>
      <c r="C345" s="395"/>
      <c r="D345" s="396"/>
      <c r="E345" s="398"/>
      <c r="F345" s="398"/>
      <c r="G345" s="319" t="s">
        <v>184</v>
      </c>
      <c r="H345" s="321"/>
      <c r="I345" s="353"/>
      <c r="J345" s="271">
        <v>1</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0</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1048</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169</v>
      </c>
      <c r="K392" s="81" t="str">
        <f t="shared" ref="K392:K397" si="12">IF(OR(COUNTIF(L392:N392,"未確認")&gt;0,COUNTIF(L392:N392,"~*")&gt;0),"※","")</f>
        <v/>
      </c>
      <c r="L392" s="147">
        <v>32</v>
      </c>
      <c r="M392" s="147">
        <v>49</v>
      </c>
      <c r="N392" s="147">
        <v>88</v>
      </c>
    </row>
    <row r="393" spans="1:22" s="83" customFormat="1" ht="34.5" customHeight="1">
      <c r="A393" s="249" t="s">
        <v>773</v>
      </c>
      <c r="B393" s="84"/>
      <c r="C393" s="369"/>
      <c r="D393" s="379"/>
      <c r="E393" s="319" t="s">
        <v>224</v>
      </c>
      <c r="F393" s="320"/>
      <c r="G393" s="320"/>
      <c r="H393" s="321"/>
      <c r="I393" s="342"/>
      <c r="J393" s="140">
        <f t="shared" si="11"/>
        <v>122</v>
      </c>
      <c r="K393" s="81" t="str">
        <f t="shared" si="12"/>
        <v/>
      </c>
      <c r="L393" s="147">
        <v>15</v>
      </c>
      <c r="M393" s="147">
        <v>41</v>
      </c>
      <c r="N393" s="147">
        <v>66</v>
      </c>
    </row>
    <row r="394" spans="1:22" s="83" customFormat="1" ht="34.5" customHeight="1">
      <c r="A394" s="250" t="s">
        <v>774</v>
      </c>
      <c r="B394" s="84"/>
      <c r="C394" s="369"/>
      <c r="D394" s="380"/>
      <c r="E394" s="319" t="s">
        <v>225</v>
      </c>
      <c r="F394" s="320"/>
      <c r="G394" s="320"/>
      <c r="H394" s="321"/>
      <c r="I394" s="342"/>
      <c r="J394" s="140">
        <f t="shared" si="11"/>
        <v>38</v>
      </c>
      <c r="K394" s="81" t="str">
        <f t="shared" si="12"/>
        <v/>
      </c>
      <c r="L394" s="147">
        <v>12</v>
      </c>
      <c r="M394" s="147">
        <v>6</v>
      </c>
      <c r="N394" s="147">
        <v>20</v>
      </c>
    </row>
    <row r="395" spans="1:22" s="83" customFormat="1" ht="34.5" customHeight="1">
      <c r="A395" s="250" t="s">
        <v>775</v>
      </c>
      <c r="B395" s="84"/>
      <c r="C395" s="369"/>
      <c r="D395" s="381"/>
      <c r="E395" s="319" t="s">
        <v>226</v>
      </c>
      <c r="F395" s="320"/>
      <c r="G395" s="320"/>
      <c r="H395" s="321"/>
      <c r="I395" s="342"/>
      <c r="J395" s="140">
        <f t="shared" si="11"/>
        <v>9</v>
      </c>
      <c r="K395" s="81" t="str">
        <f t="shared" si="12"/>
        <v/>
      </c>
      <c r="L395" s="147">
        <v>5</v>
      </c>
      <c r="M395" s="147">
        <v>2</v>
      </c>
      <c r="N395" s="147">
        <v>2</v>
      </c>
    </row>
    <row r="396" spans="1:22" s="83" customFormat="1" ht="34.5" customHeight="1">
      <c r="A396" s="250" t="s">
        <v>776</v>
      </c>
      <c r="B396" s="1"/>
      <c r="C396" s="369"/>
      <c r="D396" s="319" t="s">
        <v>227</v>
      </c>
      <c r="E396" s="320"/>
      <c r="F396" s="320"/>
      <c r="G396" s="320"/>
      <c r="H396" s="321"/>
      <c r="I396" s="342"/>
      <c r="J396" s="140">
        <f t="shared" si="11"/>
        <v>55769</v>
      </c>
      <c r="K396" s="81" t="str">
        <f t="shared" si="12"/>
        <v/>
      </c>
      <c r="L396" s="147">
        <v>9228</v>
      </c>
      <c r="M396" s="147">
        <v>23413</v>
      </c>
      <c r="N396" s="147">
        <v>23128</v>
      </c>
    </row>
    <row r="397" spans="1:22" s="83" customFormat="1" ht="34.5" customHeight="1">
      <c r="A397" s="250" t="s">
        <v>777</v>
      </c>
      <c r="B397" s="119"/>
      <c r="C397" s="369"/>
      <c r="D397" s="319" t="s">
        <v>228</v>
      </c>
      <c r="E397" s="320"/>
      <c r="F397" s="320"/>
      <c r="G397" s="320"/>
      <c r="H397" s="321"/>
      <c r="I397" s="343"/>
      <c r="J397" s="140">
        <f t="shared" si="11"/>
        <v>169</v>
      </c>
      <c r="K397" s="81" t="str">
        <f t="shared" si="12"/>
        <v/>
      </c>
      <c r="L397" s="147">
        <v>28</v>
      </c>
      <c r="M397" s="147">
        <v>51</v>
      </c>
      <c r="N397" s="147">
        <v>90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169</v>
      </c>
      <c r="K405" s="81" t="str">
        <f t="shared" ref="K405:K422" si="14">IF(OR(COUNTIF(L405:N405,"未確認")&gt;0,COUNTIF(L405:N405,"~*")&gt;0),"※","")</f>
        <v/>
      </c>
      <c r="L405" s="147">
        <v>32</v>
      </c>
      <c r="M405" s="147">
        <v>49</v>
      </c>
      <c r="N405" s="147">
        <v>88</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c r="N406" s="147">
        <v>0</v>
      </c>
    </row>
    <row r="407" spans="1:22" s="83" customFormat="1" ht="34.5" customHeight="1">
      <c r="A407" s="251" t="s">
        <v>780</v>
      </c>
      <c r="B407" s="119"/>
      <c r="C407" s="368"/>
      <c r="D407" s="368"/>
      <c r="E407" s="319" t="s">
        <v>235</v>
      </c>
      <c r="F407" s="320"/>
      <c r="G407" s="320"/>
      <c r="H407" s="321"/>
      <c r="I407" s="360"/>
      <c r="J407" s="140">
        <f t="shared" si="13"/>
        <v>16</v>
      </c>
      <c r="K407" s="81" t="str">
        <f t="shared" si="14"/>
        <v/>
      </c>
      <c r="L407" s="147">
        <v>9</v>
      </c>
      <c r="M407" s="147">
        <v>4</v>
      </c>
      <c r="N407" s="147">
        <v>3</v>
      </c>
    </row>
    <row r="408" spans="1:22" s="83" customFormat="1" ht="34.5" customHeight="1">
      <c r="A408" s="251" t="s">
        <v>781</v>
      </c>
      <c r="B408" s="119"/>
      <c r="C408" s="368"/>
      <c r="D408" s="368"/>
      <c r="E408" s="319" t="s">
        <v>236</v>
      </c>
      <c r="F408" s="320"/>
      <c r="G408" s="320"/>
      <c r="H408" s="321"/>
      <c r="I408" s="360"/>
      <c r="J408" s="140">
        <f t="shared" si="13"/>
        <v>123</v>
      </c>
      <c r="K408" s="81" t="str">
        <f t="shared" si="14"/>
        <v/>
      </c>
      <c r="L408" s="147">
        <v>16</v>
      </c>
      <c r="M408" s="147">
        <v>40</v>
      </c>
      <c r="N408" s="147">
        <v>67</v>
      </c>
    </row>
    <row r="409" spans="1:22" s="83" customFormat="1" ht="34.5" customHeight="1">
      <c r="A409" s="251" t="s">
        <v>782</v>
      </c>
      <c r="B409" s="119"/>
      <c r="C409" s="368"/>
      <c r="D409" s="368"/>
      <c r="E409" s="316" t="s">
        <v>986</v>
      </c>
      <c r="F409" s="317"/>
      <c r="G409" s="317"/>
      <c r="H409" s="318"/>
      <c r="I409" s="360"/>
      <c r="J409" s="140">
        <f t="shared" si="13"/>
        <v>30</v>
      </c>
      <c r="K409" s="81" t="str">
        <f t="shared" si="14"/>
        <v/>
      </c>
      <c r="L409" s="147">
        <v>7</v>
      </c>
      <c r="M409" s="147">
        <v>5</v>
      </c>
      <c r="N409" s="147">
        <v>18</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169</v>
      </c>
      <c r="K413" s="81" t="str">
        <f t="shared" si="14"/>
        <v/>
      </c>
      <c r="L413" s="147">
        <v>28</v>
      </c>
      <c r="M413" s="147">
        <v>51</v>
      </c>
      <c r="N413" s="147">
        <v>90</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c r="N414" s="147">
        <v>0</v>
      </c>
    </row>
    <row r="415" spans="1:22" s="83" customFormat="1" ht="34.5" customHeight="1">
      <c r="A415" s="251" t="s">
        <v>788</v>
      </c>
      <c r="B415" s="119"/>
      <c r="C415" s="368"/>
      <c r="D415" s="368"/>
      <c r="E415" s="319" t="s">
        <v>242</v>
      </c>
      <c r="F415" s="320"/>
      <c r="G415" s="320"/>
      <c r="H415" s="321"/>
      <c r="I415" s="360"/>
      <c r="J415" s="140">
        <f t="shared" si="13"/>
        <v>22</v>
      </c>
      <c r="K415" s="81" t="str">
        <f t="shared" si="14"/>
        <v/>
      </c>
      <c r="L415" s="147">
        <v>7</v>
      </c>
      <c r="M415" s="147">
        <v>9</v>
      </c>
      <c r="N415" s="147">
        <v>6</v>
      </c>
    </row>
    <row r="416" spans="1:22" s="83" customFormat="1" ht="34.5" customHeight="1">
      <c r="A416" s="251" t="s">
        <v>789</v>
      </c>
      <c r="B416" s="119"/>
      <c r="C416" s="368"/>
      <c r="D416" s="368"/>
      <c r="E416" s="319" t="s">
        <v>243</v>
      </c>
      <c r="F416" s="320"/>
      <c r="G416" s="320"/>
      <c r="H416" s="321"/>
      <c r="I416" s="360"/>
      <c r="J416" s="140">
        <f t="shared" si="13"/>
        <v>15</v>
      </c>
      <c r="K416" s="81" t="str">
        <f t="shared" si="14"/>
        <v/>
      </c>
      <c r="L416" s="147">
        <v>4</v>
      </c>
      <c r="M416" s="147">
        <v>3</v>
      </c>
      <c r="N416" s="147">
        <v>8</v>
      </c>
    </row>
    <row r="417" spans="1:22" s="83" customFormat="1" ht="34.5" customHeight="1">
      <c r="A417" s="251" t="s">
        <v>790</v>
      </c>
      <c r="B417" s="119"/>
      <c r="C417" s="368"/>
      <c r="D417" s="368"/>
      <c r="E417" s="319" t="s">
        <v>244</v>
      </c>
      <c r="F417" s="320"/>
      <c r="G417" s="320"/>
      <c r="H417" s="321"/>
      <c r="I417" s="360"/>
      <c r="J417" s="140">
        <f t="shared" si="13"/>
        <v>1</v>
      </c>
      <c r="K417" s="81" t="str">
        <f t="shared" si="14"/>
        <v/>
      </c>
      <c r="L417" s="147">
        <v>0</v>
      </c>
      <c r="M417" s="147">
        <v>0</v>
      </c>
      <c r="N417" s="147">
        <v>1</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c r="N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39</v>
      </c>
      <c r="K420" s="81" t="str">
        <f t="shared" si="14"/>
        <v/>
      </c>
      <c r="L420" s="147">
        <v>5</v>
      </c>
      <c r="M420" s="147">
        <v>12</v>
      </c>
      <c r="N420" s="147">
        <v>22</v>
      </c>
    </row>
    <row r="421" spans="1:22" s="83" customFormat="1" ht="34.5" customHeight="1">
      <c r="A421" s="251" t="s">
        <v>794</v>
      </c>
      <c r="B421" s="119"/>
      <c r="C421" s="368"/>
      <c r="D421" s="368"/>
      <c r="E421" s="319" t="s">
        <v>247</v>
      </c>
      <c r="F421" s="320"/>
      <c r="G421" s="320"/>
      <c r="H421" s="321"/>
      <c r="I421" s="360"/>
      <c r="J421" s="140">
        <f t="shared" si="13"/>
        <v>92</v>
      </c>
      <c r="K421" s="81" t="str">
        <f t="shared" si="14"/>
        <v/>
      </c>
      <c r="L421" s="147">
        <v>12</v>
      </c>
      <c r="M421" s="147">
        <v>27</v>
      </c>
      <c r="N421" s="147">
        <v>53</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169</v>
      </c>
      <c r="K430" s="193" t="str">
        <f>IF(OR(COUNTIF(L430:N430,"未確認")&gt;0,COUNTIF(L430:N430,"~*")&gt;0),"※","")</f>
        <v/>
      </c>
      <c r="L430" s="147">
        <v>28</v>
      </c>
      <c r="M430" s="147">
        <v>51</v>
      </c>
      <c r="N430" s="147">
        <v>90</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13</v>
      </c>
      <c r="K431" s="193" t="str">
        <f>IF(OR(COUNTIF(L431:N431,"未確認")&gt;0,COUNTIF(L431:N431,"~*")&gt;0),"※","")</f>
        <v/>
      </c>
      <c r="L431" s="147">
        <v>4</v>
      </c>
      <c r="M431" s="147">
        <v>5</v>
      </c>
      <c r="N431" s="147">
        <v>4</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92</v>
      </c>
      <c r="K433" s="193" t="str">
        <f>IF(OR(COUNTIF(L433:N433,"未確認")&gt;0,COUNTIF(L433:N433,"~*")&gt;0),"※","")</f>
        <v/>
      </c>
      <c r="L433" s="147">
        <v>12</v>
      </c>
      <c r="M433" s="147">
        <v>27</v>
      </c>
      <c r="N433" s="147">
        <v>53</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64</v>
      </c>
      <c r="K434" s="193" t="str">
        <f>IF(OR(COUNTIF(L434:N434,"未確認")&gt;0,COUNTIF(L434:N434,"~*")&gt;0),"※","")</f>
        <v/>
      </c>
      <c r="L434" s="147">
        <v>12</v>
      </c>
      <c r="M434" s="147">
        <v>19</v>
      </c>
      <c r="N434" s="147">
        <v>33</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1048</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1046</v>
      </c>
      <c r="N503" s="70" t="s">
        <v>1046</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1048</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1046</v>
      </c>
      <c r="N515" s="70" t="s">
        <v>1046</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1048</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1046</v>
      </c>
      <c r="N521" s="70" t="s">
        <v>1046</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1048</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1046</v>
      </c>
      <c r="N526" s="70" t="s">
        <v>1046</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1048</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1046</v>
      </c>
      <c r="N531" s="70" t="s">
        <v>1046</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1048</v>
      </c>
    </row>
    <row r="544" spans="1:22" s="1" customFormat="1" ht="20.25" customHeight="1">
      <c r="A544" s="243"/>
      <c r="C544" s="62"/>
      <c r="D544" s="3"/>
      <c r="E544" s="3"/>
      <c r="F544" s="3"/>
      <c r="G544" s="3"/>
      <c r="H544" s="287"/>
      <c r="I544" s="67" t="s">
        <v>36</v>
      </c>
      <c r="J544" s="68"/>
      <c r="K544" s="186"/>
      <c r="L544" s="70" t="s">
        <v>1046</v>
      </c>
      <c r="M544" s="70" t="s">
        <v>1046</v>
      </c>
      <c r="N544" s="70" t="s">
        <v>1046</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t="s">
        <v>533</v>
      </c>
      <c r="M560" s="211" t="s">
        <v>533</v>
      </c>
      <c r="N560" s="211" t="s">
        <v>533</v>
      </c>
    </row>
    <row r="561" spans="1:14" s="91" customFormat="1" ht="34.5" customHeight="1">
      <c r="A561" s="251" t="s">
        <v>871</v>
      </c>
      <c r="B561" s="119"/>
      <c r="C561" s="209"/>
      <c r="D561" s="330" t="s">
        <v>377</v>
      </c>
      <c r="E561" s="341"/>
      <c r="F561" s="341"/>
      <c r="G561" s="341"/>
      <c r="H561" s="331"/>
      <c r="I561" s="342"/>
      <c r="J561" s="207"/>
      <c r="K561" s="210"/>
      <c r="L561" s="211" t="s">
        <v>533</v>
      </c>
      <c r="M561" s="211" t="s">
        <v>533</v>
      </c>
      <c r="N561" s="211" t="s">
        <v>533</v>
      </c>
    </row>
    <row r="562" spans="1:14" s="91" customFormat="1" ht="34.5" customHeight="1">
      <c r="A562" s="251" t="s">
        <v>872</v>
      </c>
      <c r="B562" s="119"/>
      <c r="C562" s="209"/>
      <c r="D562" s="330" t="s">
        <v>989</v>
      </c>
      <c r="E562" s="341"/>
      <c r="F562" s="341"/>
      <c r="G562" s="341"/>
      <c r="H562" s="331"/>
      <c r="I562" s="342"/>
      <c r="J562" s="207"/>
      <c r="K562" s="210"/>
      <c r="L562" s="211" t="s">
        <v>533</v>
      </c>
      <c r="M562" s="211" t="s">
        <v>533</v>
      </c>
      <c r="N562" s="211" t="s">
        <v>533</v>
      </c>
    </row>
    <row r="563" spans="1:14" s="91" customFormat="1" ht="34.5" customHeight="1">
      <c r="A563" s="251" t="s">
        <v>873</v>
      </c>
      <c r="B563" s="119"/>
      <c r="C563" s="209"/>
      <c r="D563" s="330" t="s">
        <v>379</v>
      </c>
      <c r="E563" s="341"/>
      <c r="F563" s="341"/>
      <c r="G563" s="341"/>
      <c r="H563" s="331"/>
      <c r="I563" s="342"/>
      <c r="J563" s="207"/>
      <c r="K563" s="210"/>
      <c r="L563" s="211" t="s">
        <v>533</v>
      </c>
      <c r="M563" s="211" t="s">
        <v>533</v>
      </c>
      <c r="N563" s="211" t="s">
        <v>533</v>
      </c>
    </row>
    <row r="564" spans="1:14" s="91" customFormat="1" ht="34.5" customHeight="1">
      <c r="A564" s="251" t="s">
        <v>874</v>
      </c>
      <c r="B564" s="119"/>
      <c r="C564" s="209"/>
      <c r="D564" s="330" t="s">
        <v>380</v>
      </c>
      <c r="E564" s="341"/>
      <c r="F564" s="341"/>
      <c r="G564" s="341"/>
      <c r="H564" s="331"/>
      <c r="I564" s="342"/>
      <c r="J564" s="207"/>
      <c r="K564" s="210"/>
      <c r="L564" s="211" t="s">
        <v>533</v>
      </c>
      <c r="M564" s="211" t="s">
        <v>533</v>
      </c>
      <c r="N564" s="211" t="s">
        <v>533</v>
      </c>
    </row>
    <row r="565" spans="1:14" s="91" customFormat="1" ht="34.5" customHeight="1">
      <c r="A565" s="251" t="s">
        <v>875</v>
      </c>
      <c r="B565" s="119"/>
      <c r="C565" s="280"/>
      <c r="D565" s="330" t="s">
        <v>869</v>
      </c>
      <c r="E565" s="341"/>
      <c r="F565" s="341"/>
      <c r="G565" s="341"/>
      <c r="H565" s="331"/>
      <c r="I565" s="342"/>
      <c r="J565" s="207"/>
      <c r="K565" s="210"/>
      <c r="L565" s="211" t="s">
        <v>533</v>
      </c>
      <c r="M565" s="211" t="s">
        <v>533</v>
      </c>
      <c r="N565" s="211" t="s">
        <v>533</v>
      </c>
    </row>
    <row r="566" spans="1:14" s="91" customFormat="1" ht="34.5" customHeight="1">
      <c r="A566" s="251" t="s">
        <v>876</v>
      </c>
      <c r="B566" s="119"/>
      <c r="C566" s="285"/>
      <c r="D566" s="330" t="s">
        <v>990</v>
      </c>
      <c r="E566" s="341"/>
      <c r="F566" s="341"/>
      <c r="G566" s="341"/>
      <c r="H566" s="331"/>
      <c r="I566" s="342"/>
      <c r="J566" s="213"/>
      <c r="K566" s="214"/>
      <c r="L566" s="211" t="s">
        <v>533</v>
      </c>
      <c r="M566" s="211" t="s">
        <v>533</v>
      </c>
      <c r="N566" s="211" t="s">
        <v>533</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t="s">
        <v>533</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t="s">
        <v>533</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1048</v>
      </c>
    </row>
    <row r="589" spans="1:22" s="1" customFormat="1" ht="20.25" customHeight="1">
      <c r="A589" s="243"/>
      <c r="C589" s="62"/>
      <c r="D589" s="3"/>
      <c r="E589" s="3"/>
      <c r="F589" s="3"/>
      <c r="G589" s="3"/>
      <c r="H589" s="287"/>
      <c r="I589" s="67" t="s">
        <v>36</v>
      </c>
      <c r="J589" s="68"/>
      <c r="K589" s="186"/>
      <c r="L589" s="70" t="s">
        <v>1046</v>
      </c>
      <c r="M589" s="70" t="s">
        <v>1046</v>
      </c>
      <c r="N589" s="70" t="s">
        <v>1046</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117</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12</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32</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t="s">
        <v>540</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39</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t="s">
        <v>541</v>
      </c>
      <c r="M618" s="117" t="s">
        <v>541</v>
      </c>
      <c r="N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c r="N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c r="N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c r="N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c r="N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c r="N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c r="N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124</v>
      </c>
      <c r="K683" s="201" t="str">
        <f>IF(OR(COUNTIF(L683:N683,"未確認")&gt;0,COUNTIF(L683:N683,"*")&gt;0),"※","")</f>
        <v/>
      </c>
      <c r="L683" s="117">
        <v>25</v>
      </c>
      <c r="M683" s="117">
        <v>46</v>
      </c>
      <c r="N683" s="117">
        <v>53</v>
      </c>
    </row>
    <row r="684" spans="1:22" s="118" customFormat="1" ht="42" customHeight="1">
      <c r="A684" s="252" t="s">
        <v>960</v>
      </c>
      <c r="B684" s="119"/>
      <c r="C684" s="319" t="s">
        <v>498</v>
      </c>
      <c r="D684" s="320"/>
      <c r="E684" s="320"/>
      <c r="F684" s="320"/>
      <c r="G684" s="320"/>
      <c r="H684" s="321"/>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0318875-83E3-43AE-B92E-2129171FC259}"/>
    <hyperlink ref="J71:L71" location="病院!B464" display="・手術の状況" xr:uid="{AA6AA721-B934-4164-B853-3F0F8D76E49C}"/>
    <hyperlink ref="J72:L72" location="病院!B500" display="・がん、脳卒中、心筋梗塞、分娩、精神医療への対応状況" xr:uid="{1DD28F18-B1FF-453E-B55D-BADF4C5D916C}"/>
    <hyperlink ref="J73:L73" location="病院!B541" display="・重症患者への対応状況" xr:uid="{A9887E8C-FBF1-46B5-BE3D-FB3D3E7167BB}"/>
    <hyperlink ref="J74:L74" location="病院!B586" display="・救急医療の実施状況" xr:uid="{88D97ED8-0751-4D60-8246-C101D0FA23A7}"/>
    <hyperlink ref="J75:L75" location="病院!B609" display="・急性期後の支援、在宅復帰の支援の状況" xr:uid="{801FDA9C-73A7-41AB-B302-95816A604BC7}"/>
    <hyperlink ref="J76:L76" location="病院!B627" display="・全身管理の状況" xr:uid="{CD239A7C-A0E3-4FA9-8867-DF2F59143CEE}"/>
    <hyperlink ref="J78:L78" location="病院!B679" display="・長期療養患者の受入状況" xr:uid="{371D30F7-DB88-483B-AFE4-F4E380857F53}"/>
    <hyperlink ref="J77:L77" location="病院!B642" display="・リハビリテーションの実施状況" xr:uid="{F5B3200F-2581-4EFD-9169-831FE7778BED}"/>
    <hyperlink ref="J79:L79" location="病院!B689" display="・重度の障害児等の受入状況" xr:uid="{96D048AA-36FA-4F88-B284-BE873CC57909}"/>
    <hyperlink ref="J80:L80" location="病院!B702" display="・医科歯科の連携状況" xr:uid="{D960164F-200C-463E-B2B7-06610E72EC93}"/>
    <hyperlink ref="M71:N71" location="'病院(H30案)'!B448" display="・手術の状況" xr:uid="{C136F4DF-4271-468E-AC79-957C895D4F34}"/>
    <hyperlink ref="M72:N72" location="'病院(H30案)'!B484" display="・がん、脳卒中、心筋梗塞、分娩、精神医療への対応状況" xr:uid="{170E8821-FEA9-467E-BDFF-5E64BC98821D}"/>
    <hyperlink ref="M73:N73" location="'病院(H30案)'!B525" display="・重症患者への対応状況" xr:uid="{B30A0D85-D70B-4DED-A022-A54EAA1A4B2B}"/>
    <hyperlink ref="M74:N74" location="'病院(H30案)'!B570" display="・救急医療の実施状況" xr:uid="{D69DF2FE-1789-4D25-ABBE-D08CAF24536F}"/>
    <hyperlink ref="M75:N75" location="'病院(H30案)'!B593" display="・急性期後の支援、在宅復帰の支援の状況" xr:uid="{7099EE87-FAF3-45FC-849A-99B5B1DE4C0C}"/>
    <hyperlink ref="C71:G71" location="病院!B87" display="・設置主体" xr:uid="{5D849417-F6E4-4E7F-9BA5-A2F4677FC1A4}"/>
    <hyperlink ref="C72:G72" location="病院!B95" display="・病床の状況" xr:uid="{45459872-0FFD-4B28-9E73-1D500F299E72}"/>
    <hyperlink ref="C73:G73" location="病院!B116" display="・診療科" xr:uid="{9CECF254-61F0-4C78-B584-B21E45590919}"/>
    <hyperlink ref="C74:G74" location="病院!B127" display="・入院基本料・特定入院料及び届出病床数" xr:uid="{120A699A-A94F-4CB0-9DEE-13751FE8BE92}"/>
    <hyperlink ref="C75:G75" location="病院!B141" display="・算定する入院基本用・特定入院料等の状況" xr:uid="{E741F720-C6E5-4E85-B8DF-3359DF197B23}"/>
    <hyperlink ref="C76:G76" location="病院!B224" display="・DPC医療機関群の種類" xr:uid="{24F87391-9C17-49CD-BF5D-7AE0F850D1BE}"/>
    <hyperlink ref="C77:G77" location="病院!B232" display="・救急告示病院、二次救急医療施設、三次救急医療施設の告示・認定の有無" xr:uid="{F9A456FC-788A-456C-A97F-506485EA8BB8}"/>
    <hyperlink ref="C78:F78" location="病院!B242" display="・承認の有無" xr:uid="{5FF1B404-F372-4A0D-8C12-0E9FEF689685}"/>
    <hyperlink ref="C79:F79" location="病院!B251" display="・診療報酬の届出の有無" xr:uid="{8282C0AF-C749-4449-B48E-0DEADAE628AC}"/>
    <hyperlink ref="C80:F80" location="病院!B261" display="・職員数の状況" xr:uid="{FA8FE1E2-F842-4F4E-9DB8-95C25691D1F0}"/>
    <hyperlink ref="C81:F81" location="病院!B320" display="・退院調整部門の設置状況" xr:uid="{C2936638-386B-4195-9182-FBC766EC3AFB}"/>
    <hyperlink ref="C82:F82" location="病院!B340" display="・医療機器の台数" xr:uid="{457D42E7-F68D-4D13-BF20-7D38012596C8}"/>
    <hyperlink ref="C83:G83" location="病院!B365" display="・過去1年間の間に病棟の再編・見直しがあった場合の報告対象期間" xr:uid="{21DAD816-36E9-47AC-9591-2190B5A02DCD}"/>
    <hyperlink ref="H71:I71" location="病院!B388" display="・入院患者の状況（年間）" xr:uid="{473EE436-93D4-4900-98BE-8B41C7C7E2A9}"/>
    <hyperlink ref="H72:I72" location="病院!B401" display="・入院患者の状況（年間／入棟前の場所・退棟先の場所の状況）" xr:uid="{CE103D5F-D434-41D0-94B1-A293831648BB}"/>
    <hyperlink ref="H73:I73" location="病院!B426" display="・退院後に在宅医療を必要とする患者の状況" xr:uid="{9759E2C9-B886-4C58-8CE0-772709335F8E}"/>
    <hyperlink ref="H74:I74" location="病院!B438" display="・看取りを行った患者数" xr:uid="{85ABCE8A-3681-462A-828B-074F132B10D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2019-11-15T06:55:36Z</dcterms:modified>
</cp:coreProperties>
</file>