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4268C18-EBDA-4939-AA8E-5A27D554944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<sst xmlns="http://schemas.openxmlformats.org/spreadsheetml/2006/main" count="4322" uniqueCount="1074">
  <si>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</si>
  <si>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</si>
  <si>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</si>
  <si>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</si>
  <si>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</si>
  <si>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</si>
  <si>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</si>
  <si>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</si>
  <si>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</si>
  <si>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</si>
  <si>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</si>
  <si>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</si>
  <si>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</si>
  <si>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</si>
  <si>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</si>
  <si>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</si>
  <si>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</si>
  <si>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</si>
  <si>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</si>
  <si>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</si>
  <si>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</si>
  <si>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</si>
  <si>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</si>
  <si>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</si>
  <si>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</si>
  <si>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</si>
  <si>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</si>
  <si>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</si>
  <si>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</si>
  <si>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</si>
  <si>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</si>
  <si>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</si>
  <si>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</si>
  <si>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</si>
  <si>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</si>
  <si>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</si>
  <si>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</si>
  <si>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</si>
  <si>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</si>
  <si>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</si>
  <si>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</si>
  <si>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</si>
  <si>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</si>
  <si>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</si>
  <si>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</si>
  <si>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</si>
  <si>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</si>
  <si>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</si>
  <si>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</si>
  <si>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</si>
  <si>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</si>
  <si>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</si>
  <si>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</si>
  <si>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</si>
  <si>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</si>
  <si>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</si>
  <si>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</si>
  <si>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</si>
  <si>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</si>
  <si>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</si>
  <si>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</si>
  <si>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</si>
  <si>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</si>
  <si>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</si>
  <si>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</si>
  <si>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</si>
  <si>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</si>
  <si>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</si>
  <si>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</si>
  <si>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</si>
  <si>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</si>
  <si>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</si>
  <si>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</si>
  <si>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</si>
  <si>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</si>
  <si>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</si>
  <si>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</si>
  <si>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</si>
  <si>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</si>
  <si>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</si>
  <si>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</si>
  <si>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</si>
  <si>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</si>
  <si>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</si>
  <si>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</si>
  <si>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</si>
  <si>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</si>
  <si>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</si>
  <si>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</si>
  <si>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</si>
  <si>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</si>
  <si>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</si>
  <si>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</si>
  <si>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</si>
  <si>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</si>
  <si>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</si>
  <si>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</si>
  <si>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</si>
  <si>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</si>
  <si>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</si>
  <si>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</si>
  <si>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</si>
  <si>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</si>
  <si>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</si>
  <si>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</si>
  <si>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</si>
  <si>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</si>
  <si>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</si>
  <si>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</si>
  <si>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</si>
  <si>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</si>
  <si>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</si>
  <si>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</si>
  <si>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</si>
  <si>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</si>
  <si>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</si>
  <si>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</si>
  <si>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</si>
  <si>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</si>
  <si>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</si>
  <si>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</si>
  <si>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</si>
  <si>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</si>
  <si>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</si>
  <si>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</si>
  <si>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</si>
  <si>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</si>
  <si>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</si>
  <si>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</si>
  <si>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</si>
  <si>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</si>
  <si>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</si>
  <si>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</si>
  <si>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</si>
  <si>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</si>
  <si>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</si>
  <si>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</si>
  <si>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</si>
  <si>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</si>
  <si>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</si>
  <si>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</si>
  <si>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</si>
  <si>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</si>
  <si>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</si>
  <si>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</si>
  <si>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</si>
  <si>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</si>
  <si>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</si>
  <si>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</si>
  <si>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</si>
  <si>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</si>
  <si>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</si>
  <si>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</si>
  <si>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</si>
  <si>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</si>
  <si>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</si>
  <si>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</si>
  <si>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</si>
  <si>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</si>
  <si>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</si>
  <si>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</si>
  <si>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</si>
  <si>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</si>
  <si>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</si>
  <si>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</si>
  <si>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</si>
  <si>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</si>
  <si>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</si>
  <si>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</si>
  <si>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</si>
  <si>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</si>
  <si>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</si>
  <si>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</si>
  <si>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</si>
  <si>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</si>
  <si>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</si>
  <si>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</si>
  <si>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</si>
  <si>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</si>
  <si>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</si>
  <si>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</si>
  <si>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</si>
  <si>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</si>
  <si>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</si>
  <si>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</si>
  <si>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</si>
  <si>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</si>
  <si>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</si>
  <si>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</si>
  <si>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</si>
  <si>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</si>
  <si>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</si>
  <si>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</si>
  <si>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</si>
  <si>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</si>
  <si>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</si>
  <si>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</si>
  <si>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</si>
  <si>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</si>
  <si>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</si>
  <si>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</si>
  <si>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</si>
  <si>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</si>
  <si>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</si>
  <si>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</si>
  <si>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</si>
  <si>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</si>
  <si>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</si>
  <si>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</si>
  <si>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</si>
  <si>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</si>
  <si>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</si>
  <si>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</si>
  <si>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</si>
  <si>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</si>
  <si>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</si>
  <si>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</si>
  <si>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</si>
  <si>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</si>
  <si>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</si>
  <si>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</si>
  <si>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</si>
  <si>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</si>
  <si>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</si>
  <si>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</si>
  <si>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</si>
  <si>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</si>
  <si>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</si>
  <si>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</si>
  <si>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</si>
  <si>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</si>
  <si>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</si>
  <si>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</si>
  <si>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</si>
  <si>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</si>
  <si>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</si>
  <si>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</si>
  <si>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</si>
  <si>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</si>
  <si>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</si>
  <si>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</si>
  <si>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</si>
  <si>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</si>
  <si>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</si>
  <si>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</si>
  <si>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</si>
  <si>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</si>
  <si>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</si>
  <si>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</si>
  <si>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</si>
  <si>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</si>
  <si>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</si>
  <si>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</si>
  <si>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</si>
  <si>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</si>
  <si>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</si>
  <si>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</si>
  <si>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</si>
  <si>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</si>
  <si>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</si>
  <si>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</si>
  <si>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</si>
  <si>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</si>
  <si>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</si>
  <si>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</si>
  <si>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</si>
  <si>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</si>
  <si>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</si>
  <si>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</si>
  <si>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</si>
  <si>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</si>
  <si>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</si>
  <si>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</si>
  <si>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</si>
  <si>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</si>
  <si>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</si>
  <si>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</si>
  <si>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</si>
  <si>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</si>
  <si>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</si>
  <si>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</si>
  <si>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</si>
  <si>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</si>
  <si>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</si>
  <si>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</si>
  <si>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</si>
  <si>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</si>
  <si>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</si>
  <si>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</si>
  <si>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</si>
  <si>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</si>
  <si>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</si>
  <si>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</si>
  <si>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</si>
  <si>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</si>
  <si>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</si>
  <si>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</si>
  <si>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</si>
  <si>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</si>
  <si>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</si>
  <si>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</si>
  <si>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</si>
  <si>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</si>
  <si>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</si>
  <si>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</si>
  <si>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</si>
  <si>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</si>
  <si>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</si>
  <si>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</si>
  <si>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</si>
  <si>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</si>
  <si>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</si>
  <si>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</si>
  <si>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</si>
  <si>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</si>
  <si>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</si>
  <si>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</si>
  <si>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</si>
  <si>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</si>
  <si>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</si>
  <si>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</si>
  <si>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</si>
  <si>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</si>
  <si>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</si>
  <si>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</si>
  <si>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</si>
  <si>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</si>
  <si>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</si>
  <si>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</si>
  <si>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</si>
  <si>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</si>
  <si>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</si>
  <si>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</si>
  <si>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</si>
  <si>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</si>
  <si>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</si>
  <si>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</si>
  <si>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</si>
  <si>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</si>
  <si>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</si>
  <si>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</si>
  <si>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</si>
  <si>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</si>
  <si>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</si>
  <si>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</si>
  <si>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</si>
  <si>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</si>
  <si>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</si>
  <si>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</si>
  <si>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</si>
  <si>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</si>
  <si>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</si>
  <si>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</si>
  <si>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</si>
  <si>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</si>
  <si>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</si>
  <si>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</si>
  <si>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</si>
  <si>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</si>
  <si>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</si>
  <si>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</si>
  <si>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</si>
  <si>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</si>
  <si>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</si>
  <si>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</si>
  <si>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</si>
  <si>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</si>
  <si>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</si>
  <si>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</si>
  <si>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</si>
  <si>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</si>
  <si>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</si>
  <si>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</si>
  <si>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</si>
  <si>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</si>
  <si>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</si>
  <si>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</si>
  <si>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</si>
  <si>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</si>
  <si>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</si>
  <si>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</si>
  <si>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</si>
  <si>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</si>
  <si>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</si>
  <si>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</si>
  <si>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</si>
  <si>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</si>
  <si>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</si>
  <si>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</si>
  <si>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</si>
  <si>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</si>
  <si>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</si>
  <si>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</si>
  <si>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</si>
  <si>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</si>
  <si>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</si>
  <si>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</si>
  <si>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</si>
  <si>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</si>
  <si>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</si>
  <si>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</si>
  <si>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</si>
  <si>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</si>
  <si>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</si>
  <si>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</si>
  <si>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</si>
  <si>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</si>
  <si>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</si>
  <si>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</si>
  <si>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</si>
  <si>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</si>
  <si>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</si>
  <si>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</si>
  <si>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</si>
  <si>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</si>
  <si>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</si>
  <si>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</si>
  <si>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</si>
  <si>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</si>
  <si>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</si>
  <si>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</si>
  <si>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</si>
  <si>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</si>
  <si>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</si>
  <si>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</si>
  <si>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</si>
  <si>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</si>
  <si>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</si>
  <si>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</si>
  <si>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</si>
  <si>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</si>
  <si>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</si>
  <si>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</si>
  <si>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</si>
  <si>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</si>
  <si>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</si>
  <si>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</si>
  <si>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</si>
  <si>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</si>
  <si>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</si>
  <si>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</si>
  <si>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</si>
  <si>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</si>
  <si>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</si>
  <si>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</si>
  <si>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</si>
  <si>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</si>
  <si>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</si>
  <si>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</si>
  <si>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</si>
  <si>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</si>
  <si>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</si>
  <si>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</si>
  <si>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</si>
  <si>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</si>
  <si>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</si>
  <si>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</si>
  <si>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</si>
  <si>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</si>
  <si>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</si>
  <si>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</si>
  <si>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</si>
  <si>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</si>
  <si>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</si>
  <si>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</si>
  <si>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</si>
  <si>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</si>
  <si>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</si>
  <si>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</si>
  <si>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</si>
  <si>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</si>
  <si>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</si>
  <si>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</si>
  <si>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</si>
  <si>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</si>
  <si>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</si>
  <si>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</si>
  <si>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</si>
  <si>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</si>
  <si>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</si>
  <si>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</si>
  <si>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</si>
  <si>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</si>
  <si>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</si>
  <si>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</si>
  <si>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</si>
  <si>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</si>
  <si>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</si>
  <si>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</si>
  <si>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</si>
  <si>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</si>
  <si>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</si>
  <si>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</si>
  <si>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</si>
  <si>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</si>
  <si>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</si>
  <si>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</si>
  <si>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</si>
  <si>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</si>
  <si>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</si>
  <si>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</si>
  <si>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</si>
  <si>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</si>
  <si>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</si>
  <si>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</si>
  <si>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</si>
  <si>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</si>
  <si>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</si>
  <si>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</si>
  <si>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</si>
  <si>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</si>
  <si>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</si>
  <si>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</si>
  <si>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</si>
  <si>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</si>
  <si>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</si>
  <si>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</si>
  <si>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</si>
  <si>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</si>
  <si>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</si>
  <si>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</si>
  <si>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</si>
  <si>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</si>
  <si>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</si>
  <si>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</si>
  <si>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</si>
  <si>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</si>
  <si>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</si>
  <si>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</si>
  <si>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</si>
  <si>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</si>
  <si>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</si>
  <si>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</si>
  <si>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</si>
  <si>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</si>
  <si>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</si>
  <si>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</si>
  <si>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</si>
  <si>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</si>
  <si>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</si>
  <si>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</si>
  <si>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</si>
  <si>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</si>
  <si>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</si>
  <si>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</si>
  <si>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</si>
  <si>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</si>
  <si>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</si>
  <si>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</si>
  <si>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</si>
  <si>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</si>
  <si>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</si>
  <si>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</si>
  <si>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</si>
  <si>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</si>
  <si>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</si>
  <si>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</si>
  <si>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</si>
  <si>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</si>
  <si>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</si>
  <si>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</si>
  <si>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</si>
  <si>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</si>
  <si>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</si>
  <si>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</si>
  <si>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</si>
  <si>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</si>
  <si>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</si>
  <si>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</si>
  <si>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</si>
  <si>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</si>
  <si>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</si>
  <si>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</si>
  <si>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</si>
  <si>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</si>
  <si>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</si>
  <si>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</si>
  <si>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</si>
  <si>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</si>
  <si>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</si>
  <si>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</si>
  <si>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</si>
  <si>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</si>
  <si>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</si>
  <si>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</si>
  <si>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</si>
  <si>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</si>
  <si>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</si>
  <si>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</si>
  <si>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</si>
  <si>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</si>
  <si>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</si>
  <si>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</si>
  <si>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</si>
  <si>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</si>
  <si>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</si>
  <si>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</si>
  <si>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</si>
  <si>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</si>
  <si>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</si>
  <si>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</si>
  <si>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</si>
  <si>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</si>
  <si>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</si>
  <si>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</si>
  <si>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</si>
  <si>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</si>
  <si>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</si>
  <si>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</si>
  <si>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</si>
  <si>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</si>
  <si>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</si>
  <si>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</si>
  <si>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</si>
  <si>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</si>
  <si>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</si>
  <si>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</si>
  <si>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</si>
  <si>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</si>
  <si>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</si>
  <si>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</si>
  <si>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</si>
  <si>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</si>
  <si>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</si>
  <si>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</si>
  <si>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</si>
  <si>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</si>
  <si>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</si>
  <si>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</si>
  <si>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</si>
  <si>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</si>
  <si>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</si>
  <si>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</si>
  <si>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</si>
  <si>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</si>
  <si>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</si>
  <si>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</si>
  <si>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</si>
  <si>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</si>
  <si>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</si>
  <si>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</si>
  <si>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</si>
  <si>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</si>
  <si>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</si>
  <si>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</si>
  <si>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</si>
  <si>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</si>
  <si>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</si>
  <si>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</si>
  <si>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</si>
  <si>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</si>
  <si>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</si>
  <si>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</si>
  <si>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</si>
  <si>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</si>
  <si>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</si>
  <si>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</si>
  <si>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</si>
  <si>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</si>
  <si>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</si>
  <si>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</si>
  <si>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</si>
  <si>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</si>
  <si>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</si>
  <si>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</si>
  <si>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</si>
  <si>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</si>
  <si>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</si>
  <si>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</si>
  <si>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</si>
  <si>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</si>
  <si>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</si>
  <si>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</si>
  <si>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</si>
  <si>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</si>
  <si>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</si>
  <si>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</si>
  <si>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</si>
  <si>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</si>
  <si>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</si>
  <si>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</si>
  <si>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</si>
  <si>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</si>
  <si>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</si>
  <si>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</si>
  <si>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</si>
  <si>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</si>
  <si>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</si>
  <si>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</si>
  <si>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</si>
  <si>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</si>
  <si>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</si>
  <si>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</si>
  <si>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</si>
  <si>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</si>
  <si>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</si>
  <si>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</si>
  <si>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</si>
  <si>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</si>
  <si>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</si>
  <si>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</si>
  <si>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</si>
  <si>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</si>
  <si>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</si>
  <si>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</si>
  <si>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</si>
  <si>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</si>
  <si>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</si>
  <si>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</si>
  <si>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</si>
  <si>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</si>
  <si>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</si>
  <si>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</si>
  <si>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</si>
  <si>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</si>
  <si>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</si>
  <si>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</si>
  <si>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</si>
  <si>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</si>
  <si>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</si>
  <si>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</si>
  <si>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</si>
  <si>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</si>
  <si>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</si>
  <si>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</si>
  <si>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</si>
  <si>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</si>
  <si>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</si>
  <si>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</si>
  <si>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</si>
  <si>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</si>
  <si>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</si>
  <si>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</si>
  <si>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</si>
  <si>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</si>
  <si>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</si>
  <si>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</si>
  <si>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</si>
  <si>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</si>
  <si>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</si>
  <si>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</si>
  <si>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</si>
  <si>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</si>
  <si>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</si>
  <si>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</si>
  <si>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</si>
  <si>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</si>
  <si>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</si>
  <si>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</si>
  <si>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</si>
  <si>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</si>
  <si>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</si>
  <si>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</si>
  <si>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</si>
  <si>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</si>
  <si>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</si>
  <si>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</si>
  <si>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</si>
  <si>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</si>
  <si>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</si>
  <si>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</si>
  <si>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</si>
  <si>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</si>
  <si>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</si>
  <si>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</si>
  <si>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</si>
  <si>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</si>
  <si>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</si>
  <si>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</si>
  <si>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</si>
  <si>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</si>
  <si>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</si>
  <si>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</si>
  <si>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</si>
  <si>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</si>
  <si>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</si>
  <si>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</si>
  <si>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</si>
  <si>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</si>
  <si>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</si>
  <si>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</si>
  <si>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</si>
  <si>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</si>
  <si>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</si>
  <si>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</si>
  <si>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</si>
  <si>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</si>
  <si>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</si>
  <si>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</si>
  <si>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</si>
  <si>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</si>
  <si>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</si>
  <si>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</si>
  <si>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</si>
  <si>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</si>
  <si>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</si>
  <si>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</si>
  <si>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</si>
  <si>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</si>
  <si>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</si>
  <si>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</si>
  <si>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</si>
  <si>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</si>
  <si>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</si>
  <si>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</si>
  <si>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</si>
  <si>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</si>
  <si>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</si>
  <si>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</si>
  <si>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</si>
  <si>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</si>
  <si>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</si>
  <si>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</si>
  <si>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</si>
  <si>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</si>
  <si>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</si>
  <si>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</si>
  <si>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</si>
  <si>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</si>
  <si>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</si>
  <si>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</si>
  <si>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</si>
  <si>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</si>
  <si>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</si>
  <si>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</si>
  <si>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</si>
  <si>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</si>
  <si>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</si>
  <si>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</si>
  <si>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</si>
  <si>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</si>
  <si>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</si>
  <si>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</si>
  <si>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</si>
  <si>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</si>
  <si>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</si>
  <si>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</si>
  <si>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</si>
  <si>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</si>
  <si>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</si>
  <si>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</si>
  <si>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</si>
  <si>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</si>
  <si>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</si>
  <si>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</si>
  <si>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</si>
  <si>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</si>
  <si>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</si>
  <si>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</si>
  <si>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</si>
  <si>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</si>
  <si>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</si>
  <si>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</si>
  <si>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</si>
  <si>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</si>
  <si>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</si>
  <si>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</si>
  <si>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</si>
  <si>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</si>
  <si>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</si>
  <si>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</si>
  <si>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</si>
  <si>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</si>
  <si>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</si>
  <si>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</si>
  <si>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</si>
  <si>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</si>
  <si>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</si>
  <si>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</si>
  <si>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</si>
  <si>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</si>
  <si>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</si>
  <si>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</si>
  <si>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</si>
  <si>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</si>
  <si>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</si>
  <si>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</si>
  <si>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</si>
  <si>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</si>
  <si>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</si>
  <si>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</si>
  <si>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</si>
  <si>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</si>
  <si>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</si>
  <si>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</si>
  <si>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</si>
  <si>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</si>
  <si>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</si>
  <si>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</si>
  <si>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</si>
  <si>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</si>
  <si>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</si>
  <si>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</si>
  <si>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</si>
  <si>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</si>
  <si>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</si>
  <si>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</si>
  <si>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</si>
  <si>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</si>
  <si>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</si>
  <si>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</si>
  <si>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</si>
  <si>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</si>
  <si>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</si>
  <si>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</si>
  <si>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</si>
  <si>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</si>
  <si>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</si>
  <si>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</si>
  <si>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</si>
  <si>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</si>
  <si>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</si>
  <si>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</si>
  <si>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</si>
  <si>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</si>
  <si>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</si>
  <si>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</si>
  <si>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</si>
  <si>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</si>
  <si>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</si>
  <si>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</si>
  <si>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</si>
  <si>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</si>
  <si>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</si>
  <si>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</si>
  <si>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</si>
  <si>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</si>
  <si>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</si>
  <si>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</si>
  <si>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</si>
  <si>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</si>
  <si>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</si>
  <si>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</si>
  <si>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</si>
  <si>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</si>
  <si>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</si>
  <si>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</si>
  <si>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</si>
  <si>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</si>
  <si>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</si>
  <si>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</si>
  <si>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</si>
  <si>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</si>
  <si>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</si>
  <si>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</si>
  <si>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</si>
  <si>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</si>
  <si>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</si>
  <si>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</si>
  <si>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</si>
  <si>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</si>
  <si>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</si>
  <si>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</si>
  <si>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</si>
  <si>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</si>
  <si>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</si>
  <si>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</si>
  <si>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</si>
  <si>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</si>
  <si>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</si>
  <si>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</si>
  <si>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</si>
  <si>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</si>
  <si>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</si>
  <si>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</si>
  <si>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</si>
  <si>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</si>
  <si>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</si>
  <si>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</si>
  <si>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</si>
  <si>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</si>
  <si>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</si>
  <si>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</si>
  <si>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</si>
  <si>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</si>
  <si>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</si>
  <si>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</si>
  <si>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</si>
  <si>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</si>
  <si>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</si>
  <si>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</si>
  <si>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</si>
  <si>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</si>
  <si>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</si>
  <si>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</si>
  <si>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</si>
  <si>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</si>
  <si>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</si>
  <si>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</si>
  <si>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</si>
  <si>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</si>
  <si>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</si>
  <si>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</si>
  <si>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</si>
  <si>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</si>
  <si>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</si>
  <si>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</si>
  <si>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</si>
  <si>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</si>
  <si>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</si>
  <si>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</si>
  <si>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</si>
  <si>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</si>
  <si>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</si>
  <si>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</si>
  <si>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</si>
  <si>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</si>
  <si>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</si>
  <si>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</si>
  <si>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</si>
  <si>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</si>
  <si>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</si>
  <si>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</si>
  <si>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</si>
  <si>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</si>
  <si>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</si>
  <si>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</si>
  <si>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</si>
  <si>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</si>
  <si>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</si>
  <si>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</si>
  <si>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</si>
  <si>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</si>
  <si>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</si>
  <si>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</si>
  <si>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</si>
  <si>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</si>
  <si>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</si>
  <si>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</si>
  <si>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</si>
  <si>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</si>
  <si>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</si>
  <si>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</si>
  <si>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</si>
  <si>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帝京大学ちば総合医療センター</t>
    <phoneticPr fontId="3"/>
  </si>
  <si>
    <t>〒299-0111 市原市姉崎３４２６－３</t>
    <phoneticPr fontId="3"/>
  </si>
  <si>
    <t>〇</t>
  </si>
  <si>
    <t>私立学校法人</t>
  </si>
  <si>
    <t>産婦人科</t>
  </si>
  <si>
    <t>急性期一般入院料１</t>
  </si>
  <si>
    <t>ＤＰＣ標準病院群</t>
  </si>
  <si>
    <t>有</t>
  </si>
  <si>
    <t>総合入院体制加算３の届出有り</t>
  </si>
  <si>
    <t>看護必要度Ⅱ</t>
    <phoneticPr fontId="3"/>
  </si>
  <si>
    <t>5A病棟</t>
  </si>
  <si>
    <t>急性期機能</t>
  </si>
  <si>
    <t>複数の診療科で活用</t>
  </si>
  <si>
    <t>脳神経外科</t>
  </si>
  <si>
    <t>皮膚科</t>
  </si>
  <si>
    <t>形成外科</t>
  </si>
  <si>
    <t>6Ａ病棟</t>
  </si>
  <si>
    <t>外科</t>
  </si>
  <si>
    <t>7Ａ病棟</t>
  </si>
  <si>
    <t>泌尿器科</t>
  </si>
  <si>
    <t>耳鼻咽喉科</t>
  </si>
  <si>
    <t>内科</t>
  </si>
  <si>
    <t>8Ａ病棟</t>
  </si>
  <si>
    <t>神経内科</t>
  </si>
  <si>
    <t>9Ａ病棟</t>
  </si>
  <si>
    <t>10Ａ病棟</t>
  </si>
  <si>
    <t>救急科</t>
  </si>
  <si>
    <t>ＩＣＵ病棟（特定集中治療室）</t>
  </si>
  <si>
    <t>高度急性期機能</t>
  </si>
  <si>
    <t>循環器内科</t>
  </si>
  <si>
    <t>救命救急入院料１</t>
  </si>
  <si>
    <t>救命救急センター</t>
  </si>
  <si>
    <t>5B病棟</t>
  </si>
  <si>
    <t>整形外科</t>
  </si>
  <si>
    <t>6B病棟</t>
  </si>
  <si>
    <t>休棟中等</t>
  </si>
  <si>
    <t>眼科</t>
  </si>
  <si>
    <t>8B病棟</t>
  </si>
  <si>
    <t>心臓血管外科</t>
  </si>
  <si>
    <t>9B病棟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</si>
</sst>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3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1034</v>
      </c>
      <c r="C2" s="238"/>
      <c r="D2" s="238"/>
      <c r="E2" s="238"/>
      <c r="F2" s="238"/>
      <c r="G2" s="238"/>
      <c r="H2" s="9"/>
    </row>
    <row r="3" spans="1:23">
      <c r="A3" s="243"/>
      <c r="B3" s="273" t="s">
        <v>1035</v>
      </c>
      <c r="C3" s="239"/>
      <c r="D3" s="239"/>
      <c r="E3" s="239"/>
      <c r="F3" s="239"/>
      <c r="G3" s="239"/>
      <c r="H3" s="14"/>
      <c r="I3" s="14"/>
    </row>
    <row r="4" spans="1:23">
      <c r="A4" s="243"/>
      <c r="B4" s="422" t="s">
        <v>546</v>
      </c>
      <c r="C4" s="422"/>
      <c r="D4" s="422"/>
      <c r="E4" s="15"/>
      <c r="F4" s="15"/>
      <c r="G4" s="15"/>
      <c r="H4" s="16"/>
      <c r="I4" s="16"/>
    </row>
    <row r="5" spans="1:23">
      <c r="A5" s="243"/>
      <c r="B5" s="17"/>
    </row>
    <row r="6" spans="1:23">
      <c r="A6" s="243"/>
      <c r="B6" s="17"/>
    </row>
    <row r="7" spans="1:23" s="21" customFormat="1">
      <c r="A7" s="243"/>
      <c r="B7" s="18" t="s">
        <v>1007</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3" t="s">
        <v>1008</v>
      </c>
      <c r="J9" s="423"/>
      <c r="K9" s="423"/>
      <c r="L9" s="276" t="s">
        <v>1044</v>
      </c>
      <c r="M9" s="282" t="s">
        <v>1050</v>
      </c>
      <c r="N9" s="282" t="s">
        <v>1052</v>
      </c>
      <c r="O9" s="282" t="s">
        <v>1056</v>
      </c>
      <c r="P9" s="282" t="s">
        <v>1058</v>
      </c>
      <c r="Q9" s="282" t="s">
        <v>1059</v>
      </c>
      <c r="R9" s="282" t="s">
        <v>1061</v>
      </c>
      <c r="S9" s="282" t="s">
        <v>1065</v>
      </c>
      <c r="T9" s="282" t="s">
        <v>1066</v>
      </c>
      <c r="U9" s="282" t="s">
        <v>1068</v>
      </c>
      <c r="V9" s="282" t="s">
        <v>1071</v>
      </c>
      <c r="W9" s="282" t="s">
        <v>1073</v>
      </c>
    </row>
    <row r="10" spans="1:23" s="21" customFormat="1" ht="34.5" customHeight="1">
      <c r="A10" s="244" t="s">
        <v>606</v>
      </c>
      <c r="B10" s="17"/>
      <c r="C10" s="19"/>
      <c r="D10" s="19"/>
      <c r="E10" s="19"/>
      <c r="F10" s="19"/>
      <c r="G10" s="19"/>
      <c r="H10" s="20"/>
      <c r="I10" s="421" t="s">
        <v>2</v>
      </c>
      <c r="J10" s="421"/>
      <c r="K10" s="421"/>
      <c r="L10" s="25"/>
      <c r="M10" s="25"/>
      <c r="N10" s="25"/>
      <c r="O10" s="25"/>
      <c r="P10" s="25"/>
      <c r="Q10" s="25"/>
      <c r="R10" s="25" t="s">
        <v>1036</v>
      </c>
      <c r="S10" s="25" t="s">
        <v>1036</v>
      </c>
      <c r="T10" s="25"/>
      <c r="U10" s="25"/>
      <c r="V10" s="25"/>
      <c r="W10" s="25"/>
    </row>
    <row r="11" spans="1:23"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c r="S11" s="25"/>
      <c r="T11" s="25" t="s">
        <v>1036</v>
      </c>
      <c r="U11" s="25"/>
      <c r="V11" s="25" t="s">
        <v>1036</v>
      </c>
      <c r="W11" s="25" t="s">
        <v>1036</v>
      </c>
    </row>
    <row r="12" spans="1:23"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t="s">
        <v>1036</v>
      </c>
      <c r="V14" s="29"/>
      <c r="W14" s="29"/>
    </row>
    <row r="15" spans="1:23"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row>
    <row r="17" spans="1:23"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1009</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3" t="s">
        <v>1010</v>
      </c>
      <c r="J22" s="314"/>
      <c r="K22" s="315"/>
      <c r="L22" s="277" t="s">
        <v>1044</v>
      </c>
      <c r="M22" s="282" t="s">
        <v>1050</v>
      </c>
      <c r="N22" s="282" t="s">
        <v>1052</v>
      </c>
      <c r="O22" s="282" t="s">
        <v>1056</v>
      </c>
      <c r="P22" s="282" t="s">
        <v>1058</v>
      </c>
      <c r="Q22" s="282" t="s">
        <v>1059</v>
      </c>
      <c r="R22" s="282" t="s">
        <v>1061</v>
      </c>
      <c r="S22" s="282" t="s">
        <v>1065</v>
      </c>
      <c r="T22" s="282" t="s">
        <v>1066</v>
      </c>
      <c r="U22" s="282" t="s">
        <v>1068</v>
      </c>
      <c r="V22" s="282" t="s">
        <v>1071</v>
      </c>
      <c r="W22" s="282" t="s">
        <v>1073</v>
      </c>
    </row>
    <row r="23" spans="1:23" s="21" customFormat="1" ht="34.5" customHeight="1">
      <c r="A23" s="244" t="s">
        <v>607</v>
      </c>
      <c r="B23" s="17"/>
      <c r="C23" s="19"/>
      <c r="D23" s="19"/>
      <c r="E23" s="19"/>
      <c r="F23" s="19"/>
      <c r="G23" s="19"/>
      <c r="H23" s="20"/>
      <c r="I23" s="302" t="s">
        <v>2</v>
      </c>
      <c r="J23" s="303"/>
      <c r="K23" s="304"/>
      <c r="L23" s="25"/>
      <c r="M23" s="25"/>
      <c r="N23" s="25"/>
      <c r="O23" s="25"/>
      <c r="P23" s="25"/>
      <c r="Q23" s="25"/>
      <c r="R23" s="25" t="s">
        <v>1036</v>
      </c>
      <c r="S23" s="25" t="s">
        <v>1036</v>
      </c>
      <c r="T23" s="25"/>
      <c r="U23" s="25"/>
      <c r="V23" s="25"/>
      <c r="W23" s="25"/>
    </row>
    <row r="24" spans="1:23"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c r="S24" s="25"/>
      <c r="T24" s="25" t="s">
        <v>1036</v>
      </c>
      <c r="U24" s="25"/>
      <c r="V24" s="25" t="s">
        <v>1036</v>
      </c>
      <c r="W24" s="25" t="s">
        <v>1036</v>
      </c>
    </row>
    <row r="25" spans="1:23"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t="s">
        <v>1036</v>
      </c>
      <c r="V27" s="29"/>
      <c r="W27" s="29"/>
    </row>
    <row r="28" spans="1:23"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1012</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3" t="s">
        <v>1011</v>
      </c>
      <c r="J35" s="314"/>
      <c r="K35" s="315"/>
      <c r="L35" s="277" t="s">
        <v>1044</v>
      </c>
      <c r="M35" s="282" t="s">
        <v>1050</v>
      </c>
      <c r="N35" s="282" t="s">
        <v>1052</v>
      </c>
      <c r="O35" s="282" t="s">
        <v>1056</v>
      </c>
      <c r="P35" s="282" t="s">
        <v>1058</v>
      </c>
      <c r="Q35" s="282" t="s">
        <v>1059</v>
      </c>
      <c r="R35" s="282" t="s">
        <v>1061</v>
      </c>
      <c r="S35" s="282" t="s">
        <v>1065</v>
      </c>
      <c r="T35" s="282" t="s">
        <v>1066</v>
      </c>
      <c r="U35" s="282" t="s">
        <v>1068</v>
      </c>
      <c r="V35" s="282" t="s">
        <v>1071</v>
      </c>
      <c r="W35" s="282" t="s">
        <v>1073</v>
      </c>
    </row>
    <row r="36" spans="1:23"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980</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0" t="s">
        <v>1010</v>
      </c>
      <c r="J44" s="311"/>
      <c r="K44" s="312"/>
      <c r="L44" s="277" t="s">
        <v>1044</v>
      </c>
      <c r="M44" s="282" t="s">
        <v>1050</v>
      </c>
      <c r="N44" s="282" t="s">
        <v>1052</v>
      </c>
      <c r="O44" s="282" t="s">
        <v>1056</v>
      </c>
      <c r="P44" s="282" t="s">
        <v>1058</v>
      </c>
      <c r="Q44" s="282" t="s">
        <v>1059</v>
      </c>
      <c r="R44" s="282" t="s">
        <v>1061</v>
      </c>
      <c r="S44" s="282" t="s">
        <v>1065</v>
      </c>
      <c r="T44" s="282" t="s">
        <v>1066</v>
      </c>
      <c r="U44" s="282" t="s">
        <v>1068</v>
      </c>
      <c r="V44" s="282" t="s">
        <v>1071</v>
      </c>
      <c r="W44" s="282" t="s">
        <v>1073</v>
      </c>
    </row>
    <row r="45" spans="1:23"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row>
    <row r="46" spans="1:23"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row>
    <row r="47" spans="1:23"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row>
    <row r="48" spans="1:23"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row>
    <row r="49" spans="1:23"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row>
    <row r="50" spans="1:23"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row>
    <row r="51" spans="1:23"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row>
    <row r="52" spans="1:23"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row>
    <row r="53" spans="1:23"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3"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3"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3"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3"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40.5">
      <c r="A89" s="243"/>
      <c r="B89" s="18"/>
      <c r="C89" s="62"/>
      <c r="D89" s="3"/>
      <c r="E89" s="3"/>
      <c r="F89" s="3"/>
      <c r="G89" s="3"/>
      <c r="H89" s="287"/>
      <c r="I89" s="287"/>
      <c r="J89" s="64" t="s">
        <v>35</v>
      </c>
      <c r="K89" s="65"/>
      <c r="L89" s="262" t="s">
        <v>1044</v>
      </c>
      <c r="M89" s="262" t="s">
        <v>1050</v>
      </c>
      <c r="N89" s="262" t="s">
        <v>1052</v>
      </c>
      <c r="O89" s="262" t="s">
        <v>1056</v>
      </c>
      <c r="P89" s="262" t="s">
        <v>1058</v>
      </c>
      <c r="Q89" s="262" t="s">
        <v>1059</v>
      </c>
      <c r="R89" s="262" t="s">
        <v>1061</v>
      </c>
      <c r="S89" s="262" t="s">
        <v>1065</v>
      </c>
      <c r="T89" s="262" t="s">
        <v>1066</v>
      </c>
      <c r="U89" s="262" t="s">
        <v>1068</v>
      </c>
      <c r="V89" s="262" t="s">
        <v>1071</v>
      </c>
      <c r="W89" s="262" t="s">
        <v>1073</v>
      </c>
    </row>
    <row r="90" spans="1:23" s="21" customFormat="1" ht="27">
      <c r="A90" s="243"/>
      <c r="B90" s="1"/>
      <c r="C90" s="3"/>
      <c r="D90" s="3"/>
      <c r="E90" s="3"/>
      <c r="F90" s="3"/>
      <c r="G90" s="3"/>
      <c r="H90" s="287"/>
      <c r="I90" s="67" t="s">
        <v>36</v>
      </c>
      <c r="J90" s="68"/>
      <c r="K90" s="69"/>
      <c r="L90" s="262" t="s">
        <v>1045</v>
      </c>
      <c r="M90" s="262" t="s">
        <v>1045</v>
      </c>
      <c r="N90" s="262" t="s">
        <v>1045</v>
      </c>
      <c r="O90" s="262" t="s">
        <v>1045</v>
      </c>
      <c r="P90" s="262" t="s">
        <v>1045</v>
      </c>
      <c r="Q90" s="262" t="s">
        <v>1045</v>
      </c>
      <c r="R90" s="262" t="s">
        <v>1062</v>
      </c>
      <c r="S90" s="262" t="s">
        <v>1062</v>
      </c>
      <c r="T90" s="262" t="s">
        <v>1045</v>
      </c>
      <c r="U90" s="262" t="s">
        <v>1069</v>
      </c>
      <c r="V90" s="262" t="s">
        <v>1045</v>
      </c>
      <c r="W90" s="262" t="s">
        <v>1045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1044</v>
      </c>
      <c r="M97" s="66" t="s">
        <v>1050</v>
      </c>
      <c r="N97" s="66" t="s">
        <v>1052</v>
      </c>
      <c r="O97" s="66" t="s">
        <v>1056</v>
      </c>
      <c r="P97" s="66" t="s">
        <v>1058</v>
      </c>
      <c r="Q97" s="66" t="s">
        <v>1059</v>
      </c>
      <c r="R97" s="66" t="s">
        <v>1061</v>
      </c>
      <c r="S97" s="66" t="s">
        <v>1065</v>
      </c>
      <c r="T97" s="66" t="s">
        <v>1066</v>
      </c>
      <c r="U97" s="66" t="s">
        <v>1068</v>
      </c>
      <c r="V97" s="66" t="s">
        <v>1071</v>
      </c>
      <c r="W97" s="66" t="s">
        <v>1073</v>
      </c>
    </row>
    <row r="98" spans="1:23" ht="20.25" customHeight="1">
      <c r="A98" s="243"/>
      <c r="B98" s="1"/>
      <c r="C98" s="62"/>
      <c r="D98" s="3"/>
      <c r="F98" s="3"/>
      <c r="G98" s="3"/>
      <c r="H98" s="287"/>
      <c r="I98" s="67" t="s">
        <v>40</v>
      </c>
      <c r="J98" s="68"/>
      <c r="K98" s="79"/>
      <c r="L98" s="70" t="s">
        <v>1045</v>
      </c>
      <c r="M98" s="70" t="s">
        <v>1045</v>
      </c>
      <c r="N98" s="70" t="s">
        <v>1045</v>
      </c>
      <c r="O98" s="70" t="s">
        <v>1045</v>
      </c>
      <c r="P98" s="70" t="s">
        <v>1045</v>
      </c>
      <c r="Q98" s="70" t="s">
        <v>1045</v>
      </c>
      <c r="R98" s="70" t="s">
        <v>1062</v>
      </c>
      <c r="S98" s="70" t="s">
        <v>1062</v>
      </c>
      <c r="T98" s="70" t="s">
        <v>1045</v>
      </c>
      <c r="U98" s="70" t="s">
        <v>1069</v>
      </c>
      <c r="V98" s="70" t="s">
        <v>1045</v>
      </c>
      <c r="W98" s="70" t="s">
        <v>1045</v>
      </c>
    </row>
    <row r="99" spans="1:23" s="83" customFormat="1" ht="34.5" customHeight="1">
      <c r="A99" s="244" t="s">
        <v>610</v>
      </c>
      <c r="B99" s="1"/>
      <c r="C99" s="333" t="s">
        <v>41</v>
      </c>
      <c r="D99" s="335"/>
      <c r="E99" s="424" t="s">
        <v>42</v>
      </c>
      <c r="F99" s="425"/>
      <c r="G99" s="425"/>
      <c r="H99" s="426"/>
      <c r="I99" s="418" t="s">
        <v>43</v>
      </c>
      <c r="J99" s="256">
        <f t="shared" ref="J99:J111" si="0">IF(SUM(L99:W99)=0,IF(COUNTIF(L99:W99,"未確認")&gt;0,"未確認",IF(COUNTIF(L99:W99,"~*")&gt;0,"*",SUM(L99:W99))),SUM(L99:W99))</f>
        <v>475</v>
      </c>
      <c r="K99" s="237" t="str">
        <f>IF(OR(COUNTIF(L99:W99,"未確認")&gt;0,COUNTIF(L99:W99,"~*")&gt;0),"※","")</f>
        <v/>
      </c>
      <c r="L99" s="258">
        <v>39</v>
      </c>
      <c r="M99" s="258">
        <v>48</v>
      </c>
      <c r="N99" s="258">
        <v>47</v>
      </c>
      <c r="O99" s="258">
        <v>47</v>
      </c>
      <c r="P99" s="258">
        <v>47</v>
      </c>
      <c r="Q99" s="258">
        <v>50</v>
      </c>
      <c r="R99" s="258">
        <v>8</v>
      </c>
      <c r="S99" s="258">
        <v>12</v>
      </c>
      <c r="T99" s="258">
        <v>39</v>
      </c>
      <c r="U99" s="258">
        <v>48</v>
      </c>
      <c r="V99" s="258">
        <v>50</v>
      </c>
      <c r="W99" s="258">
        <v>40</v>
      </c>
    </row>
    <row r="100" spans="1:23" s="83" customFormat="1" ht="34.5" customHeight="1">
      <c r="A100" s="244" t="s">
        <v>611</v>
      </c>
      <c r="B100" s="84"/>
      <c r="C100" s="395"/>
      <c r="D100" s="396"/>
      <c r="E100" s="408"/>
      <c r="F100" s="409"/>
      <c r="G100" s="414" t="s">
        <v>44</v>
      </c>
      <c r="H100" s="416"/>
      <c r="I100" s="419"/>
      <c r="J100" s="256">
        <f t="shared" si="0"/>
        <v>331</v>
      </c>
      <c r="K100" s="237" t="str">
        <f>IF(OR(COUNTIF(L100:W100,"未確認")&gt;0,COUNTIF(L100:W100,"~*")&gt;0),"※","")</f>
        <v/>
      </c>
      <c r="L100" s="258">
        <v>32</v>
      </c>
      <c r="M100" s="258">
        <v>34</v>
      </c>
      <c r="N100" s="258">
        <v>34</v>
      </c>
      <c r="O100" s="258">
        <v>34</v>
      </c>
      <c r="P100" s="258">
        <v>34</v>
      </c>
      <c r="Q100" s="258">
        <v>34</v>
      </c>
      <c r="R100" s="258">
        <v>0</v>
      </c>
      <c r="S100" s="258">
        <v>0</v>
      </c>
      <c r="T100" s="258">
        <v>21</v>
      </c>
      <c r="U100" s="258">
        <v>36</v>
      </c>
      <c r="V100" s="258">
        <v>42</v>
      </c>
      <c r="W100" s="258">
        <v>30</v>
      </c>
    </row>
    <row r="101" spans="1:23" s="83" customFormat="1" ht="34.5" customHeight="1">
      <c r="A101" s="244" t="s">
        <v>610</v>
      </c>
      <c r="B101" s="84"/>
      <c r="C101" s="395"/>
      <c r="D101" s="396"/>
      <c r="E101" s="319" t="s">
        <v>45</v>
      </c>
      <c r="F101" s="320"/>
      <c r="G101" s="320"/>
      <c r="H101" s="321"/>
      <c r="I101" s="419"/>
      <c r="J101" s="256">
        <f t="shared" si="0"/>
        <v>475</v>
      </c>
      <c r="K101" s="237" t="str">
        <f>IF(OR(COUNTIF(L101:W101,"未確認")&gt;0,COUNTIF(L101:W101,"~*")&gt;0),"※","")</f>
        <v/>
      </c>
      <c r="L101" s="258">
        <v>39</v>
      </c>
      <c r="M101" s="258">
        <v>48</v>
      </c>
      <c r="N101" s="258">
        <v>47</v>
      </c>
      <c r="O101" s="258">
        <v>47</v>
      </c>
      <c r="P101" s="258">
        <v>47</v>
      </c>
      <c r="Q101" s="258">
        <v>50</v>
      </c>
      <c r="R101" s="258">
        <v>8</v>
      </c>
      <c r="S101" s="258">
        <v>12</v>
      </c>
      <c r="T101" s="258">
        <v>39</v>
      </c>
      <c r="U101" s="258">
        <v>48</v>
      </c>
      <c r="V101" s="258">
        <v>50</v>
      </c>
      <c r="W101" s="258">
        <v>40</v>
      </c>
    </row>
    <row r="102" spans="1:23" s="83" customFormat="1" ht="34.5" customHeight="1">
      <c r="A102" s="244" t="s">
        <v>610</v>
      </c>
      <c r="B102" s="84"/>
      <c r="C102" s="376"/>
      <c r="D102" s="378"/>
      <c r="E102" s="316" t="s">
        <v>612</v>
      </c>
      <c r="F102" s="317"/>
      <c r="G102" s="317"/>
      <c r="H102" s="318"/>
      <c r="I102" s="419"/>
      <c r="J102" s="256">
        <f t="shared" si="0"/>
        <v>475</v>
      </c>
      <c r="K102" s="237" t="str">
        <f t="shared" ref="K102:K111" si="1">IF(OR(COUNTIF(L101:W101,"未確認")&gt;0,COUNTIF(L101:W101,"~*")&gt;0),"※","")</f>
        <v/>
      </c>
      <c r="L102" s="258">
        <v>39</v>
      </c>
      <c r="M102" s="258">
        <v>48</v>
      </c>
      <c r="N102" s="258">
        <v>47</v>
      </c>
      <c r="O102" s="258">
        <v>47</v>
      </c>
      <c r="P102" s="258">
        <v>47</v>
      </c>
      <c r="Q102" s="258">
        <v>50</v>
      </c>
      <c r="R102" s="258">
        <v>8</v>
      </c>
      <c r="S102" s="258">
        <v>12</v>
      </c>
      <c r="T102" s="258">
        <v>39</v>
      </c>
      <c r="U102" s="258">
        <v>48</v>
      </c>
      <c r="V102" s="258">
        <v>50</v>
      </c>
      <c r="W102" s="258">
        <v>40</v>
      </c>
    </row>
    <row r="103" spans="1:23"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1044</v>
      </c>
      <c r="M118" s="66" t="s">
        <v>1050</v>
      </c>
      <c r="N118" s="66" t="s">
        <v>1052</v>
      </c>
      <c r="O118" s="66" t="s">
        <v>1056</v>
      </c>
      <c r="P118" s="66" t="s">
        <v>1058</v>
      </c>
      <c r="Q118" s="66" t="s">
        <v>1059</v>
      </c>
      <c r="R118" s="66" t="s">
        <v>1061</v>
      </c>
      <c r="S118" s="66" t="s">
        <v>1065</v>
      </c>
      <c r="T118" s="66" t="s">
        <v>1066</v>
      </c>
      <c r="U118" s="66" t="s">
        <v>1068</v>
      </c>
      <c r="V118" s="66" t="s">
        <v>1071</v>
      </c>
      <c r="W118" s="66" t="s">
        <v>1073</v>
      </c>
    </row>
    <row r="119" spans="1:23" ht="20.25" customHeight="1">
      <c r="A119" s="243"/>
      <c r="B119" s="1"/>
      <c r="C119" s="3"/>
      <c r="D119" s="3"/>
      <c r="F119" s="3"/>
      <c r="G119" s="3"/>
      <c r="H119" s="287"/>
      <c r="I119" s="67" t="s">
        <v>40</v>
      </c>
      <c r="J119" s="94"/>
      <c r="K119" s="79"/>
      <c r="L119" s="70" t="s">
        <v>1045</v>
      </c>
      <c r="M119" s="70" t="s">
        <v>1045</v>
      </c>
      <c r="N119" s="70" t="s">
        <v>1045</v>
      </c>
      <c r="O119" s="70" t="s">
        <v>1045</v>
      </c>
      <c r="P119" s="70" t="s">
        <v>1045</v>
      </c>
      <c r="Q119" s="70" t="s">
        <v>1045</v>
      </c>
      <c r="R119" s="70" t="s">
        <v>1062</v>
      </c>
      <c r="S119" s="70" t="s">
        <v>1062</v>
      </c>
      <c r="T119" s="70" t="s">
        <v>1045</v>
      </c>
      <c r="U119" s="70" t="s">
        <v>1069</v>
      </c>
      <c r="V119" s="70" t="s">
        <v>1045</v>
      </c>
      <c r="W119" s="70" t="s">
        <v>1045</v>
      </c>
    </row>
    <row r="120" spans="1:23" s="83" customFormat="1" ht="40.5" customHeight="1">
      <c r="A120" s="244" t="s">
        <v>617</v>
      </c>
      <c r="B120" s="1"/>
      <c r="C120" s="333" t="s">
        <v>51</v>
      </c>
      <c r="D120" s="334"/>
      <c r="E120" s="334"/>
      <c r="F120" s="334"/>
      <c r="G120" s="334"/>
      <c r="H120" s="335"/>
      <c r="I120" s="325" t="s">
        <v>52</v>
      </c>
      <c r="J120" s="96"/>
      <c r="K120" s="97"/>
      <c r="L120" s="259" t="s">
        <v>1038</v>
      </c>
      <c r="M120" s="98" t="s">
        <v>1046</v>
      </c>
      <c r="N120" s="98" t="s">
        <v>1051</v>
      </c>
      <c r="O120" s="98" t="s">
        <v>1046</v>
      </c>
      <c r="P120" s="98" t="s">
        <v>1046</v>
      </c>
      <c r="Q120" s="98" t="s">
        <v>1046</v>
      </c>
      <c r="R120" s="98" t="s">
        <v>1060</v>
      </c>
      <c r="S120" s="98" t="s">
        <v>1046</v>
      </c>
      <c r="T120" s="98" t="s">
        <v>1046</v>
      </c>
      <c r="U120" s="98" t="s">
        <v>1046</v>
      </c>
      <c r="V120" s="98" t="s">
        <v>1046</v>
      </c>
      <c r="W120" s="98" t="s">
        <v>1046</v>
      </c>
    </row>
    <row r="121" spans="1:23" s="83" customFormat="1" ht="40.5" customHeight="1">
      <c r="A121" s="244" t="s">
        <v>618</v>
      </c>
      <c r="B121" s="1"/>
      <c r="C121" s="295"/>
      <c r="D121" s="297"/>
      <c r="E121" s="333" t="s">
        <v>53</v>
      </c>
      <c r="F121" s="334"/>
      <c r="G121" s="334"/>
      <c r="H121" s="335"/>
      <c r="I121" s="353"/>
      <c r="J121" s="101"/>
      <c r="K121" s="102"/>
      <c r="L121" s="98" t="s">
        <v>533</v>
      </c>
      <c r="M121" s="98" t="s">
        <v>1047</v>
      </c>
      <c r="N121" s="98" t="s">
        <v>533</v>
      </c>
      <c r="O121" s="98" t="s">
        <v>1053</v>
      </c>
      <c r="P121" s="98" t="s">
        <v>1055</v>
      </c>
      <c r="Q121" s="98" t="s">
        <v>1055</v>
      </c>
      <c r="R121" s="98" t="s">
        <v>533</v>
      </c>
      <c r="S121" s="98" t="s">
        <v>1060</v>
      </c>
      <c r="T121" s="98" t="s">
        <v>534</v>
      </c>
      <c r="U121" s="98" t="s">
        <v>1067</v>
      </c>
      <c r="V121" s="98" t="s">
        <v>1067</v>
      </c>
      <c r="W121" s="98" t="s">
        <v>1055</v>
      </c>
    </row>
    <row r="122" spans="1:23" s="83" customFormat="1" ht="40.5" customHeight="1">
      <c r="A122" s="244" t="s">
        <v>619</v>
      </c>
      <c r="B122" s="1"/>
      <c r="C122" s="295"/>
      <c r="D122" s="297"/>
      <c r="E122" s="395"/>
      <c r="F122" s="417"/>
      <c r="G122" s="417"/>
      <c r="H122" s="396"/>
      <c r="I122" s="353"/>
      <c r="J122" s="101"/>
      <c r="K122" s="102"/>
      <c r="L122" s="98" t="s">
        <v>533</v>
      </c>
      <c r="M122" s="98" t="s">
        <v>1048</v>
      </c>
      <c r="N122" s="98" t="s">
        <v>533</v>
      </c>
      <c r="O122" s="98" t="s">
        <v>1054</v>
      </c>
      <c r="P122" s="98" t="s">
        <v>1057</v>
      </c>
      <c r="Q122" s="98" t="s">
        <v>1057</v>
      </c>
      <c r="R122" s="98" t="s">
        <v>533</v>
      </c>
      <c r="S122" s="98" t="s">
        <v>1047</v>
      </c>
      <c r="T122" s="98" t="s">
        <v>1055</v>
      </c>
      <c r="U122" s="98" t="s">
        <v>1055</v>
      </c>
      <c r="V122" s="98" t="s">
        <v>1070</v>
      </c>
      <c r="W122" s="98" t="s">
        <v>1072</v>
      </c>
    </row>
    <row r="123" spans="1:23" s="83" customFormat="1" ht="40.5" customHeight="1">
      <c r="A123" s="244" t="s">
        <v>620</v>
      </c>
      <c r="B123" s="1"/>
      <c r="C123" s="289"/>
      <c r="D123" s="290"/>
      <c r="E123" s="376"/>
      <c r="F123" s="377"/>
      <c r="G123" s="377"/>
      <c r="H123" s="378"/>
      <c r="I123" s="340"/>
      <c r="J123" s="105"/>
      <c r="K123" s="106"/>
      <c r="L123" s="98" t="s">
        <v>533</v>
      </c>
      <c r="M123" s="98" t="s">
        <v>1049</v>
      </c>
      <c r="N123" s="98" t="s">
        <v>533</v>
      </c>
      <c r="O123" s="98" t="s">
        <v>1055</v>
      </c>
      <c r="P123" s="98" t="s">
        <v>533</v>
      </c>
      <c r="Q123" s="98" t="s">
        <v>533</v>
      </c>
      <c r="R123" s="98" t="s">
        <v>533</v>
      </c>
      <c r="S123" s="98" t="s">
        <v>1063</v>
      </c>
      <c r="T123" s="98" t="s">
        <v>533</v>
      </c>
      <c r="U123" s="98" t="s">
        <v>533</v>
      </c>
      <c r="V123" s="98" t="s">
        <v>1057</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1044</v>
      </c>
      <c r="M129" s="66" t="s">
        <v>1050</v>
      </c>
      <c r="N129" s="66" t="s">
        <v>1052</v>
      </c>
      <c r="O129" s="66" t="s">
        <v>1056</v>
      </c>
      <c r="P129" s="66" t="s">
        <v>1058</v>
      </c>
      <c r="Q129" s="66" t="s">
        <v>1059</v>
      </c>
      <c r="R129" s="66" t="s">
        <v>1061</v>
      </c>
      <c r="S129" s="66" t="s">
        <v>1065</v>
      </c>
      <c r="T129" s="66" t="s">
        <v>1066</v>
      </c>
      <c r="U129" s="66" t="s">
        <v>1068</v>
      </c>
      <c r="V129" s="66" t="s">
        <v>1071</v>
      </c>
      <c r="W129" s="66" t="s">
        <v>1073</v>
      </c>
    </row>
    <row r="130" spans="1:23" ht="20.25" customHeight="1">
      <c r="A130" s="243"/>
      <c r="B130" s="1"/>
      <c r="C130" s="62"/>
      <c r="D130" s="3"/>
      <c r="F130" s="3"/>
      <c r="G130" s="3"/>
      <c r="H130" s="287"/>
      <c r="I130" s="67" t="s">
        <v>36</v>
      </c>
      <c r="J130" s="68"/>
      <c r="K130" s="79"/>
      <c r="L130" s="70" t="s">
        <v>1045</v>
      </c>
      <c r="M130" s="70" t="s">
        <v>1045</v>
      </c>
      <c r="N130" s="70" t="s">
        <v>1045</v>
      </c>
      <c r="O130" s="70" t="s">
        <v>1045</v>
      </c>
      <c r="P130" s="70" t="s">
        <v>1045</v>
      </c>
      <c r="Q130" s="70" t="s">
        <v>1045</v>
      </c>
      <c r="R130" s="70" t="s">
        <v>1062</v>
      </c>
      <c r="S130" s="70" t="s">
        <v>1062</v>
      </c>
      <c r="T130" s="70" t="s">
        <v>1045</v>
      </c>
      <c r="U130" s="70" t="s">
        <v>1069</v>
      </c>
      <c r="V130" s="70" t="s">
        <v>1045</v>
      </c>
      <c r="W130" s="70" t="s">
        <v>1045</v>
      </c>
    </row>
    <row r="131" spans="1:23"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1039</v>
      </c>
      <c r="P131" s="98" t="s">
        <v>1039</v>
      </c>
      <c r="Q131" s="98" t="s">
        <v>1039</v>
      </c>
      <c r="R131" s="98" t="s">
        <v>90</v>
      </c>
      <c r="S131" s="98" t="s">
        <v>1064</v>
      </c>
      <c r="T131" s="98" t="s">
        <v>1039</v>
      </c>
      <c r="U131" s="98" t="s">
        <v>1039</v>
      </c>
      <c r="V131" s="98" t="s">
        <v>1039</v>
      </c>
      <c r="W131" s="98" t="s">
        <v>1039</v>
      </c>
    </row>
    <row r="132" spans="1:23" s="83" customFormat="1" ht="34.5" customHeight="1">
      <c r="A132" s="244" t="s">
        <v>621</v>
      </c>
      <c r="B132" s="84"/>
      <c r="C132" s="295"/>
      <c r="D132" s="297"/>
      <c r="E132" s="319" t="s">
        <v>58</v>
      </c>
      <c r="F132" s="320"/>
      <c r="G132" s="320"/>
      <c r="H132" s="321"/>
      <c r="I132" s="388"/>
      <c r="J132" s="101"/>
      <c r="K132" s="102"/>
      <c r="L132" s="82">
        <v>39</v>
      </c>
      <c r="M132" s="82">
        <v>48</v>
      </c>
      <c r="N132" s="82">
        <v>47</v>
      </c>
      <c r="O132" s="82">
        <v>47</v>
      </c>
      <c r="P132" s="82">
        <v>47</v>
      </c>
      <c r="Q132" s="82">
        <v>50</v>
      </c>
      <c r="R132" s="82">
        <v>8</v>
      </c>
      <c r="S132" s="82">
        <v>12</v>
      </c>
      <c r="T132" s="82">
        <v>39</v>
      </c>
      <c r="U132" s="82">
        <v>48</v>
      </c>
      <c r="V132" s="82">
        <v>50</v>
      </c>
      <c r="W132" s="82">
        <v>40</v>
      </c>
    </row>
    <row r="133" spans="1:23"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1044</v>
      </c>
      <c r="M143" s="66" t="s">
        <v>1050</v>
      </c>
      <c r="N143" s="66" t="s">
        <v>1052</v>
      </c>
      <c r="O143" s="66" t="s">
        <v>1056</v>
      </c>
      <c r="P143" s="66" t="s">
        <v>1058</v>
      </c>
      <c r="Q143" s="66" t="s">
        <v>1059</v>
      </c>
      <c r="R143" s="66" t="s">
        <v>1061</v>
      </c>
      <c r="S143" s="66" t="s">
        <v>1065</v>
      </c>
      <c r="T143" s="66" t="s">
        <v>1066</v>
      </c>
      <c r="U143" s="66" t="s">
        <v>1068</v>
      </c>
      <c r="V143" s="66" t="s">
        <v>1071</v>
      </c>
      <c r="W143" s="66" t="s">
        <v>1073</v>
      </c>
    </row>
    <row r="144" spans="1:23" ht="20.25" customHeight="1">
      <c r="A144" s="243"/>
      <c r="B144" s="1"/>
      <c r="C144" s="62"/>
      <c r="D144" s="3"/>
      <c r="F144" s="3"/>
      <c r="G144" s="3"/>
      <c r="H144" s="287"/>
      <c r="I144" s="67" t="s">
        <v>36</v>
      </c>
      <c r="J144" s="68"/>
      <c r="K144" s="79"/>
      <c r="L144" s="70" t="s">
        <v>1045</v>
      </c>
      <c r="M144" s="70" t="s">
        <v>1045</v>
      </c>
      <c r="N144" s="70" t="s">
        <v>1045</v>
      </c>
      <c r="O144" s="70" t="s">
        <v>1045</v>
      </c>
      <c r="P144" s="70" t="s">
        <v>1045</v>
      </c>
      <c r="Q144" s="70" t="s">
        <v>1045</v>
      </c>
      <c r="R144" s="70" t="s">
        <v>1062</v>
      </c>
      <c r="S144" s="70" t="s">
        <v>1062</v>
      </c>
      <c r="T144" s="70" t="s">
        <v>1045</v>
      </c>
      <c r="U144" s="70" t="s">
        <v>1069</v>
      </c>
      <c r="V144" s="70" t="s">
        <v>1045</v>
      </c>
      <c r="W144" s="70" t="s">
        <v>1045</v>
      </c>
    </row>
    <row r="145" spans="1:23" s="118" customFormat="1" ht="34.5" customHeight="1">
      <c r="A145" s="246" t="s">
        <v>647</v>
      </c>
      <c r="B145" s="115"/>
      <c r="C145" s="316" t="s">
        <v>555</v>
      </c>
      <c r="D145" s="317"/>
      <c r="E145" s="317"/>
      <c r="F145" s="317"/>
      <c r="G145" s="317"/>
      <c r="H145" s="318"/>
      <c r="I145" s="339" t="s">
        <v>64</v>
      </c>
      <c r="J145" s="263">
        <f t="shared" ref="J145:J176" si="2">IF(SUM(L145:W145)=0,IF(COUNTIF(L145:W145,"未確認")&gt;0,"未確認",IF(COUNTIF(L145:W145,"~*")&gt;0,"*",SUM(L145:W145))),SUM(L145:W145))</f>
        <v>802</v>
      </c>
      <c r="K145" s="264" t="str">
        <f t="shared" ref="K145:K176" si="3">IF(OR(COUNTIF(L145:W145,"未確認")&gt;0,COUNTIF(L145:W145,"~*")&gt;0),"※","")</f>
        <v>※</v>
      </c>
      <c r="L145" s="117">
        <v>80</v>
      </c>
      <c r="M145" s="117">
        <v>82</v>
      </c>
      <c r="N145" s="117">
        <v>83</v>
      </c>
      <c r="O145" s="117">
        <v>139</v>
      </c>
      <c r="P145" s="117">
        <v>87</v>
      </c>
      <c r="Q145" s="117">
        <v>79</v>
      </c>
      <c r="R145" s="117" t="s">
        <v>541</v>
      </c>
      <c r="S145" s="117">
        <v>36</v>
      </c>
      <c r="T145" s="117">
        <v>30</v>
      </c>
      <c r="U145" s="117">
        <v>0</v>
      </c>
      <c r="V145" s="117">
        <v>105</v>
      </c>
      <c r="W145" s="117">
        <v>81</v>
      </c>
    </row>
    <row r="146" spans="1:2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6" t="s">
        <v>578</v>
      </c>
      <c r="D171" s="317"/>
      <c r="E171" s="317"/>
      <c r="F171" s="317"/>
      <c r="G171" s="317"/>
      <c r="H171" s="318"/>
      <c r="I171" s="412"/>
      <c r="J171" s="263">
        <f t="shared" si="2"/>
        <v>45</v>
      </c>
      <c r="K171" s="264" t="str">
        <f t="shared" si="3"/>
        <v/>
      </c>
      <c r="L171" s="117">
        <v>0</v>
      </c>
      <c r="M171" s="117">
        <v>0</v>
      </c>
      <c r="N171" s="117">
        <v>0</v>
      </c>
      <c r="O171" s="117">
        <v>0</v>
      </c>
      <c r="P171" s="117">
        <v>0</v>
      </c>
      <c r="Q171" s="117">
        <v>0</v>
      </c>
      <c r="R171" s="117">
        <v>0</v>
      </c>
      <c r="S171" s="117">
        <v>45</v>
      </c>
      <c r="T171" s="117">
        <v>0</v>
      </c>
      <c r="U171" s="117">
        <v>0</v>
      </c>
      <c r="V171" s="117">
        <v>0</v>
      </c>
      <c r="W171" s="117">
        <v>0</v>
      </c>
    </row>
    <row r="172" spans="1:2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6" t="s">
        <v>90</v>
      </c>
      <c r="D177" s="317"/>
      <c r="E177" s="317"/>
      <c r="F177" s="317"/>
      <c r="G177" s="317"/>
      <c r="H177" s="318"/>
      <c r="I177" s="412"/>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6" t="s">
        <v>582</v>
      </c>
      <c r="D178" s="317"/>
      <c r="E178" s="317"/>
      <c r="F178" s="317"/>
      <c r="G178" s="317"/>
      <c r="H178" s="318"/>
      <c r="I178" s="412"/>
      <c r="J178" s="263">
        <f t="shared" si="4"/>
        <v>31</v>
      </c>
      <c r="K178" s="264" t="str">
        <f t="shared" si="5"/>
        <v/>
      </c>
      <c r="L178" s="117">
        <v>0</v>
      </c>
      <c r="M178" s="117">
        <v>0</v>
      </c>
      <c r="N178" s="117">
        <v>0</v>
      </c>
      <c r="O178" s="117">
        <v>0</v>
      </c>
      <c r="P178" s="117">
        <v>0</v>
      </c>
      <c r="Q178" s="117">
        <v>0</v>
      </c>
      <c r="R178" s="117">
        <v>31</v>
      </c>
      <c r="S178" s="117">
        <v>0</v>
      </c>
      <c r="T178" s="117">
        <v>0</v>
      </c>
      <c r="U178" s="117">
        <v>0</v>
      </c>
      <c r="V178" s="117">
        <v>0</v>
      </c>
      <c r="W178" s="117">
        <v>0</v>
      </c>
    </row>
    <row r="179" spans="1:2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6" t="s">
        <v>105</v>
      </c>
      <c r="D192" s="317"/>
      <c r="E192" s="317"/>
      <c r="F192" s="317"/>
      <c r="G192" s="317"/>
      <c r="H192" s="318"/>
      <c r="I192" s="412"/>
      <c r="J192" s="263">
        <f t="shared" si="4"/>
        <v>63</v>
      </c>
      <c r="K192" s="264" t="str">
        <f t="shared" si="5"/>
        <v/>
      </c>
      <c r="L192" s="117">
        <v>0</v>
      </c>
      <c r="M192" s="117">
        <v>0</v>
      </c>
      <c r="N192" s="117">
        <v>0</v>
      </c>
      <c r="O192" s="117">
        <v>0</v>
      </c>
      <c r="P192" s="117">
        <v>0</v>
      </c>
      <c r="Q192" s="117">
        <v>0</v>
      </c>
      <c r="R192" s="117">
        <v>0</v>
      </c>
      <c r="S192" s="117">
        <v>0</v>
      </c>
      <c r="T192" s="117">
        <v>63</v>
      </c>
      <c r="U192" s="117">
        <v>0</v>
      </c>
      <c r="V192" s="117">
        <v>0</v>
      </c>
      <c r="W192" s="117">
        <v>0</v>
      </c>
    </row>
    <row r="193" spans="1:2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6" t="s">
        <v>639</v>
      </c>
      <c r="D209" s="317"/>
      <c r="E209" s="317"/>
      <c r="F209" s="317"/>
      <c r="G209" s="317"/>
      <c r="H209" s="318"/>
      <c r="I209" s="412"/>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1044</v>
      </c>
      <c r="M226" s="66" t="s">
        <v>1050</v>
      </c>
      <c r="N226" s="66" t="s">
        <v>1052</v>
      </c>
      <c r="O226" s="66" t="s">
        <v>1056</v>
      </c>
      <c r="P226" s="66" t="s">
        <v>1058</v>
      </c>
      <c r="Q226" s="66" t="s">
        <v>1059</v>
      </c>
      <c r="R226" s="66" t="s">
        <v>1061</v>
      </c>
      <c r="S226" s="66" t="s">
        <v>1065</v>
      </c>
      <c r="T226" s="66" t="s">
        <v>1066</v>
      </c>
      <c r="U226" s="66" t="s">
        <v>1068</v>
      </c>
      <c r="V226" s="66" t="s">
        <v>1071</v>
      </c>
      <c r="W226" s="66" t="s">
        <v>1073</v>
      </c>
    </row>
    <row r="227" spans="1:23" ht="20.25" customHeight="1">
      <c r="A227" s="243"/>
      <c r="B227" s="1"/>
      <c r="C227" s="3"/>
      <c r="D227" s="3"/>
      <c r="F227" s="3"/>
      <c r="G227" s="3"/>
      <c r="H227" s="287"/>
      <c r="I227" s="67" t="s">
        <v>36</v>
      </c>
      <c r="J227" s="68"/>
      <c r="K227" s="79"/>
      <c r="L227" s="70" t="s">
        <v>1045</v>
      </c>
      <c r="M227" s="70" t="s">
        <v>1045</v>
      </c>
      <c r="N227" s="70" t="s">
        <v>1045</v>
      </c>
      <c r="O227" s="70" t="s">
        <v>1045</v>
      </c>
      <c r="P227" s="70" t="s">
        <v>1045</v>
      </c>
      <c r="Q227" s="70" t="s">
        <v>1045</v>
      </c>
      <c r="R227" s="70" t="s">
        <v>1062</v>
      </c>
      <c r="S227" s="70" t="s">
        <v>1062</v>
      </c>
      <c r="T227" s="70" t="s">
        <v>1045</v>
      </c>
      <c r="U227" s="70" t="s">
        <v>1069</v>
      </c>
      <c r="V227" s="70" t="s">
        <v>1045</v>
      </c>
      <c r="W227" s="70" t="s">
        <v>1045</v>
      </c>
    </row>
    <row r="228" spans="1:23"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1044</v>
      </c>
      <c r="M234" s="66" t="s">
        <v>1050</v>
      </c>
      <c r="N234" s="66" t="s">
        <v>1052</v>
      </c>
      <c r="O234" s="66" t="s">
        <v>1056</v>
      </c>
      <c r="P234" s="66" t="s">
        <v>1058</v>
      </c>
      <c r="Q234" s="66" t="s">
        <v>1059</v>
      </c>
      <c r="R234" s="66" t="s">
        <v>1061</v>
      </c>
      <c r="S234" s="66" t="s">
        <v>1065</v>
      </c>
      <c r="T234" s="66" t="s">
        <v>1066</v>
      </c>
      <c r="U234" s="66" t="s">
        <v>1068</v>
      </c>
      <c r="V234" s="66" t="s">
        <v>1071</v>
      </c>
      <c r="W234" s="66" t="s">
        <v>1073</v>
      </c>
    </row>
    <row r="235" spans="1:23" ht="20.25" customHeight="1">
      <c r="A235" s="247" t="s">
        <v>629</v>
      </c>
      <c r="B235" s="1"/>
      <c r="C235" s="3"/>
      <c r="D235" s="3"/>
      <c r="F235" s="3"/>
      <c r="G235" s="3"/>
      <c r="H235" s="287"/>
      <c r="I235" s="67" t="s">
        <v>36</v>
      </c>
      <c r="J235" s="68"/>
      <c r="K235" s="79"/>
      <c r="L235" s="70" t="s">
        <v>1045</v>
      </c>
      <c r="M235" s="70" t="s">
        <v>1045</v>
      </c>
      <c r="N235" s="70" t="s">
        <v>1045</v>
      </c>
      <c r="O235" s="70" t="s">
        <v>1045</v>
      </c>
      <c r="P235" s="70" t="s">
        <v>1045</v>
      </c>
      <c r="Q235" s="70" t="s">
        <v>1045</v>
      </c>
      <c r="R235" s="70" t="s">
        <v>1062</v>
      </c>
      <c r="S235" s="70" t="s">
        <v>1062</v>
      </c>
      <c r="T235" s="70" t="s">
        <v>1045</v>
      </c>
      <c r="U235" s="70" t="s">
        <v>1069</v>
      </c>
      <c r="V235" s="70" t="s">
        <v>1045</v>
      </c>
      <c r="W235" s="70" t="s">
        <v>1045</v>
      </c>
    </row>
    <row r="236" spans="1:23"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c r="R236" s="127"/>
      <c r="S236" s="127"/>
      <c r="T236" s="127"/>
      <c r="U236" s="127"/>
      <c r="V236" s="127"/>
      <c r="W236" s="127"/>
    </row>
    <row r="237" spans="1:23"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c r="R237" s="129"/>
      <c r="S237" s="129"/>
      <c r="T237" s="129"/>
      <c r="U237" s="129"/>
      <c r="V237" s="129"/>
      <c r="W237" s="129"/>
    </row>
    <row r="238" spans="1:23" s="83" customFormat="1" ht="34.5" customHeight="1">
      <c r="A238" s="248" t="s">
        <v>628</v>
      </c>
      <c r="B238" s="119"/>
      <c r="C238" s="319" t="s">
        <v>131</v>
      </c>
      <c r="D238" s="320"/>
      <c r="E238" s="320"/>
      <c r="F238" s="320"/>
      <c r="G238" s="320"/>
      <c r="H238" s="321"/>
      <c r="I238" s="407"/>
      <c r="J238" s="260" t="s">
        <v>1041</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1044</v>
      </c>
      <c r="M244" s="66" t="s">
        <v>1050</v>
      </c>
      <c r="N244" s="66" t="s">
        <v>1052</v>
      </c>
      <c r="O244" s="66" t="s">
        <v>1056</v>
      </c>
      <c r="P244" s="66" t="s">
        <v>1058</v>
      </c>
      <c r="Q244" s="66" t="s">
        <v>1059</v>
      </c>
      <c r="R244" s="66" t="s">
        <v>1061</v>
      </c>
      <c r="S244" s="66" t="s">
        <v>1065</v>
      </c>
      <c r="T244" s="66" t="s">
        <v>1066</v>
      </c>
      <c r="U244" s="66" t="s">
        <v>1068</v>
      </c>
      <c r="V244" s="66" t="s">
        <v>1071</v>
      </c>
      <c r="W244" s="66" t="s">
        <v>1073</v>
      </c>
    </row>
    <row r="245" spans="1:23" ht="20.25" customHeight="1">
      <c r="A245" s="243"/>
      <c r="B245" s="1"/>
      <c r="C245" s="62"/>
      <c r="D245" s="3"/>
      <c r="F245" s="3"/>
      <c r="G245" s="3"/>
      <c r="H245" s="287"/>
      <c r="I245" s="67" t="s">
        <v>36</v>
      </c>
      <c r="J245" s="68"/>
      <c r="K245" s="79"/>
      <c r="L245" s="70" t="s">
        <v>1045</v>
      </c>
      <c r="M245" s="70" t="s">
        <v>1045</v>
      </c>
      <c r="N245" s="70" t="s">
        <v>1045</v>
      </c>
      <c r="O245" s="70" t="s">
        <v>1045</v>
      </c>
      <c r="P245" s="70" t="s">
        <v>1045</v>
      </c>
      <c r="Q245" s="70" t="s">
        <v>1045</v>
      </c>
      <c r="R245" s="70" t="s">
        <v>1062</v>
      </c>
      <c r="S245" s="70" t="s">
        <v>1062</v>
      </c>
      <c r="T245" s="70" t="s">
        <v>1045</v>
      </c>
      <c r="U245" s="70" t="s">
        <v>1069</v>
      </c>
      <c r="V245" s="70" t="s">
        <v>1045</v>
      </c>
      <c r="W245" s="70" t="s">
        <v>1045</v>
      </c>
    </row>
    <row r="246" spans="1:23"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1044</v>
      </c>
      <c r="M253" s="66" t="s">
        <v>1050</v>
      </c>
      <c r="N253" s="66" t="s">
        <v>1052</v>
      </c>
      <c r="O253" s="66" t="s">
        <v>1056</v>
      </c>
      <c r="P253" s="66" t="s">
        <v>1058</v>
      </c>
      <c r="Q253" s="66" t="s">
        <v>1059</v>
      </c>
      <c r="R253" s="66" t="s">
        <v>1061</v>
      </c>
      <c r="S253" s="66" t="s">
        <v>1065</v>
      </c>
      <c r="T253" s="66" t="s">
        <v>1066</v>
      </c>
      <c r="U253" s="66" t="s">
        <v>1068</v>
      </c>
      <c r="V253" s="66" t="s">
        <v>1071</v>
      </c>
      <c r="W253" s="66" t="s">
        <v>1073</v>
      </c>
    </row>
    <row r="254" spans="1:23" ht="27">
      <c r="A254" s="243"/>
      <c r="B254" s="1"/>
      <c r="C254" s="62"/>
      <c r="D254" s="3"/>
      <c r="F254" s="3"/>
      <c r="G254" s="3"/>
      <c r="H254" s="287"/>
      <c r="I254" s="67" t="s">
        <v>36</v>
      </c>
      <c r="J254" s="68"/>
      <c r="K254" s="79"/>
      <c r="L254" s="70" t="s">
        <v>1045</v>
      </c>
      <c r="M254" s="137" t="s">
        <v>1045</v>
      </c>
      <c r="N254" s="137" t="s">
        <v>1045</v>
      </c>
      <c r="O254" s="137" t="s">
        <v>1045</v>
      </c>
      <c r="P254" s="137" t="s">
        <v>1045</v>
      </c>
      <c r="Q254" s="137" t="s">
        <v>1045</v>
      </c>
      <c r="R254" s="137" t="s">
        <v>1062</v>
      </c>
      <c r="S254" s="137" t="s">
        <v>1062</v>
      </c>
      <c r="T254" s="137" t="s">
        <v>1045</v>
      </c>
      <c r="U254" s="137" t="s">
        <v>1069</v>
      </c>
      <c r="V254" s="137" t="s">
        <v>1045</v>
      </c>
      <c r="W254" s="137" t="s">
        <v>1045</v>
      </c>
    </row>
    <row r="255" spans="1:23" s="83" customFormat="1" ht="56.1" customHeight="1">
      <c r="A255" s="244" t="s">
        <v>632</v>
      </c>
      <c r="B255" s="119"/>
      <c r="C255" s="319" t="s">
        <v>138</v>
      </c>
      <c r="D255" s="320"/>
      <c r="E255" s="320"/>
      <c r="F255" s="320"/>
      <c r="G255" s="320"/>
      <c r="H255" s="321"/>
      <c r="I255" s="138" t="s">
        <v>139</v>
      </c>
      <c r="J255" s="260" t="s">
        <v>1042</v>
      </c>
      <c r="K255" s="81"/>
      <c r="L255" s="110"/>
      <c r="M255" s="127"/>
      <c r="N255" s="127"/>
      <c r="O255" s="127"/>
      <c r="P255" s="127"/>
      <c r="Q255" s="127"/>
      <c r="R255" s="127"/>
      <c r="S255" s="127"/>
      <c r="T255" s="127"/>
      <c r="U255" s="127"/>
      <c r="V255" s="127"/>
      <c r="W255" s="127"/>
    </row>
    <row r="256" spans="1:23"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1044</v>
      </c>
      <c r="M263" s="66" t="s">
        <v>1050</v>
      </c>
      <c r="N263" s="66" t="s">
        <v>1052</v>
      </c>
      <c r="O263" s="66" t="s">
        <v>1056</v>
      </c>
      <c r="P263" s="66" t="s">
        <v>1058</v>
      </c>
      <c r="Q263" s="66" t="s">
        <v>1059</v>
      </c>
      <c r="R263" s="66" t="s">
        <v>1061</v>
      </c>
      <c r="S263" s="66" t="s">
        <v>1065</v>
      </c>
      <c r="T263" s="66" t="s">
        <v>1066</v>
      </c>
      <c r="U263" s="66" t="s">
        <v>1068</v>
      </c>
      <c r="V263" s="66" t="s">
        <v>1071</v>
      </c>
      <c r="W263" s="66" t="s">
        <v>1073</v>
      </c>
    </row>
    <row r="264" spans="1:23" ht="20.25" customHeight="1">
      <c r="A264" s="243"/>
      <c r="B264" s="1"/>
      <c r="C264" s="62"/>
      <c r="D264" s="3"/>
      <c r="F264" s="3"/>
      <c r="G264" s="3"/>
      <c r="H264" s="287"/>
      <c r="I264" s="67" t="s">
        <v>36</v>
      </c>
      <c r="J264" s="68"/>
      <c r="K264" s="79"/>
      <c r="L264" s="70" t="s">
        <v>1045</v>
      </c>
      <c r="M264" s="70" t="s">
        <v>1045</v>
      </c>
      <c r="N264" s="70" t="s">
        <v>1045</v>
      </c>
      <c r="O264" s="70" t="s">
        <v>1045</v>
      </c>
      <c r="P264" s="70" t="s">
        <v>1045</v>
      </c>
      <c r="Q264" s="70" t="s">
        <v>1045</v>
      </c>
      <c r="R264" s="70" t="s">
        <v>1062</v>
      </c>
      <c r="S264" s="70" t="s">
        <v>1062</v>
      </c>
      <c r="T264" s="70" t="s">
        <v>1045</v>
      </c>
      <c r="U264" s="70" t="s">
        <v>1069</v>
      </c>
      <c r="V264" s="70" t="s">
        <v>1045</v>
      </c>
      <c r="W264" s="70" t="s">
        <v>1045</v>
      </c>
    </row>
    <row r="265" spans="1:23" s="83" customFormat="1" ht="34.5" customHeight="1">
      <c r="A265" s="244" t="s">
        <v>723</v>
      </c>
      <c r="B265" s="84"/>
      <c r="C265" s="370" t="s">
        <v>145</v>
      </c>
      <c r="D265" s="373"/>
      <c r="E265" s="373"/>
      <c r="F265" s="373"/>
      <c r="G265" s="370" t="s">
        <v>146</v>
      </c>
      <c r="H265" s="370"/>
      <c r="I265" s="402" t="s">
        <v>147</v>
      </c>
      <c r="J265" s="266">
        <v>125</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3"/>
      <c r="D266" s="373"/>
      <c r="E266" s="373"/>
      <c r="F266" s="373"/>
      <c r="G266" s="370" t="s">
        <v>148</v>
      </c>
      <c r="H266" s="370"/>
      <c r="I266" s="403"/>
      <c r="J266" s="267">
        <v>16.2</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0" t="s">
        <v>150</v>
      </c>
      <c r="D269" s="370"/>
      <c r="E269" s="370"/>
      <c r="F269" s="370"/>
      <c r="G269" s="370" t="s">
        <v>146</v>
      </c>
      <c r="H269" s="370"/>
      <c r="I269" s="403"/>
      <c r="J269" s="266">
        <f t="shared" ref="J269:J284" si="9">IF(SUM(L269:W269)=0,IF(COUNTIF(L269:W269,"未確認")&gt;0,"未確認",IF(COUNTIF(L269:W269,"~*")&gt;0,"*",SUM(L269:W269))),SUM(L269:W269))</f>
        <v>223</v>
      </c>
      <c r="K269" s="81" t="str">
        <f t="shared" si="8"/>
        <v/>
      </c>
      <c r="L269" s="147">
        <v>5</v>
      </c>
      <c r="M269" s="147">
        <v>27</v>
      </c>
      <c r="N269" s="147">
        <v>23</v>
      </c>
      <c r="O269" s="147">
        <v>24</v>
      </c>
      <c r="P269" s="147">
        <v>20</v>
      </c>
      <c r="Q269" s="147">
        <v>21</v>
      </c>
      <c r="R269" s="147">
        <v>24</v>
      </c>
      <c r="S269" s="147">
        <v>18</v>
      </c>
      <c r="T269" s="147">
        <v>20</v>
      </c>
      <c r="U269" s="147">
        <v>0</v>
      </c>
      <c r="V269" s="147">
        <v>19</v>
      </c>
      <c r="W269" s="147">
        <v>22</v>
      </c>
    </row>
    <row r="270" spans="1:23" s="83" customFormat="1" ht="34.5" customHeight="1">
      <c r="A270" s="249" t="s">
        <v>725</v>
      </c>
      <c r="B270" s="120"/>
      <c r="C270" s="370"/>
      <c r="D270" s="370"/>
      <c r="E270" s="370"/>
      <c r="F270" s="370"/>
      <c r="G270" s="370" t="s">
        <v>148</v>
      </c>
      <c r="H270" s="370"/>
      <c r="I270" s="403"/>
      <c r="J270" s="266">
        <f t="shared" si="9"/>
        <v>9.0000000000000018</v>
      </c>
      <c r="K270" s="81" t="str">
        <f t="shared" si="8"/>
        <v/>
      </c>
      <c r="L270" s="148">
        <v>0</v>
      </c>
      <c r="M270" s="148">
        <v>0.9</v>
      </c>
      <c r="N270" s="148">
        <v>0.4</v>
      </c>
      <c r="O270" s="148">
        <v>2</v>
      </c>
      <c r="P270" s="148">
        <v>0.9</v>
      </c>
      <c r="Q270" s="148">
        <v>0.9</v>
      </c>
      <c r="R270" s="148">
        <v>0</v>
      </c>
      <c r="S270" s="148">
        <v>0</v>
      </c>
      <c r="T270" s="148">
        <v>1</v>
      </c>
      <c r="U270" s="148">
        <v>0</v>
      </c>
      <c r="V270" s="148">
        <v>2</v>
      </c>
      <c r="W270" s="148">
        <v>0.9</v>
      </c>
    </row>
    <row r="271" spans="1:23"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2</v>
      </c>
      <c r="P271" s="147">
        <v>0</v>
      </c>
      <c r="Q271" s="147">
        <v>0</v>
      </c>
      <c r="R271" s="147">
        <v>0</v>
      </c>
      <c r="S271" s="147">
        <v>0</v>
      </c>
      <c r="T271" s="147">
        <v>0</v>
      </c>
      <c r="U271" s="147">
        <v>0</v>
      </c>
      <c r="V271" s="147">
        <v>0</v>
      </c>
      <c r="W271" s="147">
        <v>0</v>
      </c>
    </row>
    <row r="272" spans="1:23"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0" t="s">
        <v>152</v>
      </c>
      <c r="D273" s="371"/>
      <c r="E273" s="371"/>
      <c r="F273" s="371"/>
      <c r="G273" s="370" t="s">
        <v>146</v>
      </c>
      <c r="H273" s="370"/>
      <c r="I273" s="403"/>
      <c r="J273" s="266">
        <f t="shared" si="9"/>
        <v>24</v>
      </c>
      <c r="K273" s="81" t="str">
        <f t="shared" si="8"/>
        <v/>
      </c>
      <c r="L273" s="147">
        <v>2</v>
      </c>
      <c r="M273" s="147">
        <v>4</v>
      </c>
      <c r="N273" s="147">
        <v>3</v>
      </c>
      <c r="O273" s="147">
        <v>2</v>
      </c>
      <c r="P273" s="147">
        <v>4</v>
      </c>
      <c r="Q273" s="147">
        <v>3</v>
      </c>
      <c r="R273" s="147">
        <v>2</v>
      </c>
      <c r="S273" s="147">
        <v>0</v>
      </c>
      <c r="T273" s="147">
        <v>1</v>
      </c>
      <c r="U273" s="147">
        <v>0</v>
      </c>
      <c r="V273" s="147">
        <v>2</v>
      </c>
      <c r="W273" s="147">
        <v>1</v>
      </c>
    </row>
    <row r="274" spans="1:23" s="83" customFormat="1" ht="34.5" customHeight="1">
      <c r="A274" s="249" t="s">
        <v>727</v>
      </c>
      <c r="B274" s="120"/>
      <c r="C274" s="371"/>
      <c r="D274" s="371"/>
      <c r="E274" s="371"/>
      <c r="F274" s="371"/>
      <c r="G274" s="370" t="s">
        <v>148</v>
      </c>
      <c r="H274" s="370"/>
      <c r="I274" s="403"/>
      <c r="J274" s="266">
        <f t="shared" si="9"/>
        <v>13.600000000000001</v>
      </c>
      <c r="K274" s="81" t="str">
        <f t="shared" si="8"/>
        <v/>
      </c>
      <c r="L274" s="148">
        <v>0.6</v>
      </c>
      <c r="M274" s="148">
        <v>2.7</v>
      </c>
      <c r="N274" s="148">
        <v>0</v>
      </c>
      <c r="O274" s="148">
        <v>2.6</v>
      </c>
      <c r="P274" s="148">
        <v>1.8</v>
      </c>
      <c r="Q274" s="148">
        <v>1.5</v>
      </c>
      <c r="R274" s="148">
        <v>0</v>
      </c>
      <c r="S274" s="148">
        <v>0</v>
      </c>
      <c r="T274" s="148">
        <v>0.8</v>
      </c>
      <c r="U274" s="148">
        <v>0</v>
      </c>
      <c r="V274" s="148">
        <v>0.9</v>
      </c>
      <c r="W274" s="148">
        <v>2.7</v>
      </c>
    </row>
    <row r="275" spans="1:23" s="83" customFormat="1" ht="34.5" customHeight="1">
      <c r="A275" s="249" t="s">
        <v>728</v>
      </c>
      <c r="B275" s="120"/>
      <c r="C275" s="370" t="s">
        <v>153</v>
      </c>
      <c r="D275" s="371"/>
      <c r="E275" s="371"/>
      <c r="F275" s="371"/>
      <c r="G275" s="370" t="s">
        <v>146</v>
      </c>
      <c r="H275" s="370"/>
      <c r="I275" s="403"/>
      <c r="J275" s="266">
        <f t="shared" si="9"/>
        <v>18</v>
      </c>
      <c r="K275" s="81" t="str">
        <f t="shared" si="8"/>
        <v/>
      </c>
      <c r="L275" s="147">
        <v>18</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1"/>
      <c r="D276" s="371"/>
      <c r="E276" s="371"/>
      <c r="F276" s="371"/>
      <c r="G276" s="370" t="s">
        <v>148</v>
      </c>
      <c r="H276" s="370"/>
      <c r="I276" s="403"/>
      <c r="J276" s="266">
        <f t="shared" si="9"/>
        <v>2.6</v>
      </c>
      <c r="K276" s="81" t="str">
        <f t="shared" si="8"/>
        <v/>
      </c>
      <c r="L276" s="148">
        <v>2.6</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0" t="s">
        <v>157</v>
      </c>
      <c r="D283" s="371"/>
      <c r="E283" s="371"/>
      <c r="F283" s="371"/>
      <c r="G283" s="370" t="s">
        <v>146</v>
      </c>
      <c r="H283" s="370"/>
      <c r="I283" s="403"/>
      <c r="J283" s="266">
        <f t="shared" si="9"/>
        <v>11</v>
      </c>
      <c r="K283" s="81" t="str">
        <f t="shared" si="8"/>
        <v/>
      </c>
      <c r="L283" s="147">
        <v>1</v>
      </c>
      <c r="M283" s="147">
        <v>1</v>
      </c>
      <c r="N283" s="147">
        <v>1</v>
      </c>
      <c r="O283" s="147">
        <v>1</v>
      </c>
      <c r="P283" s="147">
        <v>1</v>
      </c>
      <c r="Q283" s="147">
        <v>1</v>
      </c>
      <c r="R283" s="147">
        <v>1</v>
      </c>
      <c r="S283" s="147">
        <v>1</v>
      </c>
      <c r="T283" s="147">
        <v>1</v>
      </c>
      <c r="U283" s="147">
        <v>0</v>
      </c>
      <c r="V283" s="147">
        <v>1</v>
      </c>
      <c r="W283" s="147">
        <v>1</v>
      </c>
    </row>
    <row r="284" spans="1:2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0" t="s">
        <v>158</v>
      </c>
      <c r="D285" s="373"/>
      <c r="E285" s="373"/>
      <c r="F285" s="373"/>
      <c r="G285" s="370" t="s">
        <v>146</v>
      </c>
      <c r="H285" s="370"/>
      <c r="I285" s="403"/>
      <c r="J285" s="266">
        <v>22</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3"/>
      <c r="D286" s="373"/>
      <c r="E286" s="373"/>
      <c r="F286" s="373"/>
      <c r="G286" s="370" t="s">
        <v>148</v>
      </c>
      <c r="H286" s="370"/>
      <c r="I286" s="403"/>
      <c r="J286" s="266">
        <v>1</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0" t="s">
        <v>159</v>
      </c>
      <c r="D287" s="373"/>
      <c r="E287" s="373"/>
      <c r="F287" s="373"/>
      <c r="G287" s="370" t="s">
        <v>146</v>
      </c>
      <c r="H287" s="370"/>
      <c r="I287" s="403"/>
      <c r="J287" s="266">
        <v>28</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3"/>
      <c r="D288" s="373"/>
      <c r="E288" s="373"/>
      <c r="F288" s="373"/>
      <c r="G288" s="370" t="s">
        <v>148</v>
      </c>
      <c r="H288" s="370"/>
      <c r="I288" s="403"/>
      <c r="J288" s="266">
        <v>2.2999999999999998</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0" t="s">
        <v>160</v>
      </c>
      <c r="D289" s="371"/>
      <c r="E289" s="371"/>
      <c r="F289" s="371"/>
      <c r="G289" s="370" t="s">
        <v>146</v>
      </c>
      <c r="H289" s="370"/>
      <c r="I289" s="403"/>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1"/>
      <c r="D290" s="371"/>
      <c r="E290" s="371"/>
      <c r="F290" s="371"/>
      <c r="G290" s="370" t="s">
        <v>148</v>
      </c>
      <c r="H290" s="370"/>
      <c r="I290" s="403"/>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0" t="s">
        <v>161</v>
      </c>
      <c r="D291" s="373"/>
      <c r="E291" s="373"/>
      <c r="F291" s="373"/>
      <c r="G291" s="370" t="s">
        <v>146</v>
      </c>
      <c r="H291" s="370"/>
      <c r="I291" s="403"/>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3"/>
      <c r="D292" s="373"/>
      <c r="E292" s="373"/>
      <c r="F292" s="373"/>
      <c r="G292" s="370" t="s">
        <v>148</v>
      </c>
      <c r="H292" s="370"/>
      <c r="I292" s="404"/>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0" t="s">
        <v>150</v>
      </c>
      <c r="D297" s="370"/>
      <c r="E297" s="370"/>
      <c r="F297" s="370"/>
      <c r="G297" s="319" t="s">
        <v>146</v>
      </c>
      <c r="H297" s="321"/>
      <c r="I297" s="399" t="s">
        <v>167</v>
      </c>
      <c r="J297" s="151"/>
      <c r="K297" s="152"/>
      <c r="L297" s="147">
        <v>23</v>
      </c>
      <c r="M297" s="147">
        <v>7</v>
      </c>
      <c r="N297" s="147">
        <v>38</v>
      </c>
      <c r="O297" s="139"/>
      <c r="P297" s="139"/>
      <c r="Q297" s="139"/>
      <c r="R297" s="139"/>
      <c r="S297" s="139"/>
      <c r="T297" s="139"/>
      <c r="U297" s="139"/>
    </row>
    <row r="298" spans="1:23" s="83" customFormat="1" ht="34.5" customHeight="1">
      <c r="A298" s="249" t="s">
        <v>737</v>
      </c>
      <c r="B298" s="120"/>
      <c r="C298" s="370"/>
      <c r="D298" s="370"/>
      <c r="E298" s="370"/>
      <c r="F298" s="370"/>
      <c r="G298" s="319" t="s">
        <v>148</v>
      </c>
      <c r="H298" s="321"/>
      <c r="I298" s="400"/>
      <c r="J298" s="151"/>
      <c r="K298" s="153"/>
      <c r="L298" s="148">
        <v>1.8</v>
      </c>
      <c r="M298" s="148">
        <v>4.3</v>
      </c>
      <c r="N298" s="148">
        <v>6.1</v>
      </c>
      <c r="O298" s="139"/>
      <c r="P298" s="139"/>
      <c r="Q298" s="139"/>
      <c r="R298" s="139"/>
      <c r="S298" s="139"/>
      <c r="T298" s="139"/>
      <c r="U298" s="139"/>
    </row>
    <row r="299" spans="1:23"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0" t="s">
        <v>152</v>
      </c>
      <c r="D301" s="371"/>
      <c r="E301" s="371"/>
      <c r="F301" s="371"/>
      <c r="G301" s="319" t="s">
        <v>146</v>
      </c>
      <c r="H301" s="321"/>
      <c r="I301" s="400"/>
      <c r="J301" s="151"/>
      <c r="K301" s="152"/>
      <c r="L301" s="147">
        <v>1</v>
      </c>
      <c r="M301" s="147">
        <v>2</v>
      </c>
      <c r="N301" s="147">
        <v>4</v>
      </c>
      <c r="O301" s="139"/>
      <c r="P301" s="139"/>
      <c r="Q301" s="139"/>
      <c r="R301" s="139"/>
      <c r="S301" s="139"/>
      <c r="T301" s="139"/>
      <c r="U301" s="139"/>
    </row>
    <row r="302" spans="1:23" s="83" customFormat="1" ht="34.5" customHeight="1">
      <c r="A302" s="249" t="s">
        <v>739</v>
      </c>
      <c r="B302" s="120"/>
      <c r="C302" s="371"/>
      <c r="D302" s="371"/>
      <c r="E302" s="371"/>
      <c r="F302" s="371"/>
      <c r="G302" s="319" t="s">
        <v>148</v>
      </c>
      <c r="H302" s="321"/>
      <c r="I302" s="400"/>
      <c r="J302" s="151"/>
      <c r="K302" s="153"/>
      <c r="L302" s="148">
        <v>0</v>
      </c>
      <c r="M302" s="148">
        <v>0</v>
      </c>
      <c r="N302" s="148">
        <v>1.7</v>
      </c>
      <c r="O302" s="139"/>
      <c r="P302" s="139"/>
      <c r="Q302" s="139"/>
      <c r="R302" s="139"/>
      <c r="S302" s="139"/>
      <c r="T302" s="139"/>
      <c r="U302" s="139"/>
    </row>
    <row r="303" spans="1:23"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3"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1044</v>
      </c>
      <c r="M322" s="66" t="s">
        <v>1050</v>
      </c>
      <c r="N322" s="66" t="s">
        <v>1052</v>
      </c>
      <c r="O322" s="66" t="s">
        <v>1056</v>
      </c>
      <c r="P322" s="66" t="s">
        <v>1058</v>
      </c>
      <c r="Q322" s="66" t="s">
        <v>1059</v>
      </c>
      <c r="R322" s="66" t="s">
        <v>1061</v>
      </c>
      <c r="S322" s="66" t="s">
        <v>1065</v>
      </c>
      <c r="T322" s="66" t="s">
        <v>1066</v>
      </c>
      <c r="U322" s="66" t="s">
        <v>1068</v>
      </c>
      <c r="V322" s="66" t="s">
        <v>1071</v>
      </c>
      <c r="W322" s="66" t="s">
        <v>1073</v>
      </c>
    </row>
    <row r="323" spans="1:23" ht="20.25" customHeight="1">
      <c r="A323" s="243"/>
      <c r="B323" s="1"/>
      <c r="C323" s="62"/>
      <c r="D323" s="3"/>
      <c r="F323" s="3"/>
      <c r="G323" s="3"/>
      <c r="H323" s="287"/>
      <c r="I323" s="67" t="s">
        <v>36</v>
      </c>
      <c r="J323" s="68"/>
      <c r="K323" s="79"/>
      <c r="L323" s="70" t="s">
        <v>1045</v>
      </c>
      <c r="M323" s="137" t="s">
        <v>1045</v>
      </c>
      <c r="N323" s="137" t="s">
        <v>1045</v>
      </c>
      <c r="O323" s="137" t="s">
        <v>1045</v>
      </c>
      <c r="P323" s="137" t="s">
        <v>1045</v>
      </c>
      <c r="Q323" s="137" t="s">
        <v>1045</v>
      </c>
      <c r="R323" s="137" t="s">
        <v>1062</v>
      </c>
      <c r="S323" s="137" t="s">
        <v>1062</v>
      </c>
      <c r="T323" s="137" t="s">
        <v>1045</v>
      </c>
      <c r="U323" s="137" t="s">
        <v>1069</v>
      </c>
      <c r="V323" s="137" t="s">
        <v>1045</v>
      </c>
      <c r="W323" s="137" t="s">
        <v>1045</v>
      </c>
    </row>
    <row r="324" spans="1:23"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c r="S324" s="157"/>
      <c r="T324" s="157"/>
      <c r="U324" s="157"/>
      <c r="V324" s="157"/>
      <c r="W324" s="157"/>
    </row>
    <row r="325" spans="1:23"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0"/>
      <c r="D330" s="370"/>
      <c r="E330" s="370"/>
      <c r="F330" s="371"/>
      <c r="G330" s="371"/>
      <c r="H330" s="288" t="s">
        <v>174</v>
      </c>
      <c r="I330" s="353"/>
      <c r="J330" s="267">
        <v>4</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0"/>
      <c r="D332" s="370"/>
      <c r="E332" s="370"/>
      <c r="F332" s="371"/>
      <c r="G332" s="371"/>
      <c r="H332" s="288" t="s">
        <v>174</v>
      </c>
      <c r="I332" s="353"/>
      <c r="J332" s="267">
        <v>3</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1044</v>
      </c>
      <c r="M342" s="66" t="s">
        <v>1050</v>
      </c>
      <c r="N342" s="66" t="s">
        <v>1052</v>
      </c>
      <c r="O342" s="66" t="s">
        <v>1056</v>
      </c>
      <c r="P342" s="66" t="s">
        <v>1058</v>
      </c>
      <c r="Q342" s="66" t="s">
        <v>1059</v>
      </c>
      <c r="R342" s="66" t="s">
        <v>1061</v>
      </c>
      <c r="S342" s="66" t="s">
        <v>1065</v>
      </c>
      <c r="T342" s="66" t="s">
        <v>1066</v>
      </c>
      <c r="U342" s="66" t="s">
        <v>1068</v>
      </c>
      <c r="V342" s="66" t="s">
        <v>1071</v>
      </c>
      <c r="W342" s="66" t="s">
        <v>1073</v>
      </c>
    </row>
    <row r="343" spans="1:23" ht="20.25" customHeight="1">
      <c r="A343" s="243"/>
      <c r="B343" s="1"/>
      <c r="C343" s="62"/>
      <c r="D343" s="3"/>
      <c r="F343" s="3"/>
      <c r="G343" s="3"/>
      <c r="H343" s="287"/>
      <c r="I343" s="67" t="s">
        <v>36</v>
      </c>
      <c r="J343" s="68"/>
      <c r="K343" s="79"/>
      <c r="L343" s="70" t="s">
        <v>1045</v>
      </c>
      <c r="M343" s="137" t="s">
        <v>1045</v>
      </c>
      <c r="N343" s="137" t="s">
        <v>1045</v>
      </c>
      <c r="O343" s="137" t="s">
        <v>1045</v>
      </c>
      <c r="P343" s="137" t="s">
        <v>1045</v>
      </c>
      <c r="Q343" s="137" t="s">
        <v>1045</v>
      </c>
      <c r="R343" s="137" t="s">
        <v>1062</v>
      </c>
      <c r="S343" s="137" t="s">
        <v>1062</v>
      </c>
      <c r="T343" s="137" t="s">
        <v>1045</v>
      </c>
      <c r="U343" s="137" t="s">
        <v>1069</v>
      </c>
      <c r="V343" s="137" t="s">
        <v>1045</v>
      </c>
      <c r="W343" s="137" t="s">
        <v>1045</v>
      </c>
    </row>
    <row r="344" spans="1:23"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1044</v>
      </c>
      <c r="M367" s="66" t="s">
        <v>1050</v>
      </c>
      <c r="N367" s="66" t="s">
        <v>1052</v>
      </c>
      <c r="O367" s="66" t="s">
        <v>1056</v>
      </c>
      <c r="P367" s="66" t="s">
        <v>1058</v>
      </c>
      <c r="Q367" s="66" t="s">
        <v>1059</v>
      </c>
      <c r="R367" s="66" t="s">
        <v>1061</v>
      </c>
      <c r="S367" s="66" t="s">
        <v>1065</v>
      </c>
      <c r="T367" s="66" t="s">
        <v>1066</v>
      </c>
      <c r="U367" s="66" t="s">
        <v>1068</v>
      </c>
      <c r="V367" s="66" t="s">
        <v>1071</v>
      </c>
      <c r="W367" s="66" t="s">
        <v>1073</v>
      </c>
    </row>
    <row r="368" spans="1:23"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1045</v>
      </c>
      <c r="Q368" s="137" t="s">
        <v>1045</v>
      </c>
      <c r="R368" s="137" t="s">
        <v>1062</v>
      </c>
      <c r="S368" s="137" t="s">
        <v>1062</v>
      </c>
      <c r="T368" s="137" t="s">
        <v>1045</v>
      </c>
      <c r="U368" s="137" t="s">
        <v>1069</v>
      </c>
      <c r="V368" s="137" t="s">
        <v>1045</v>
      </c>
      <c r="W368" s="137" t="s">
        <v>1045</v>
      </c>
    </row>
    <row r="369" spans="1:23"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2"/>
      <c r="D371" s="383"/>
      <c r="E371" s="383"/>
      <c r="F371" s="383"/>
      <c r="G371" s="383"/>
      <c r="H371" s="384"/>
      <c r="I371" s="388"/>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1044</v>
      </c>
      <c r="M390" s="66" t="s">
        <v>1050</v>
      </c>
      <c r="N390" s="66" t="s">
        <v>1052</v>
      </c>
      <c r="O390" s="66" t="s">
        <v>1056</v>
      </c>
      <c r="P390" s="66" t="s">
        <v>1058</v>
      </c>
      <c r="Q390" s="66" t="s">
        <v>1059</v>
      </c>
      <c r="R390" s="66" t="s">
        <v>1061</v>
      </c>
      <c r="S390" s="66" t="s">
        <v>1065</v>
      </c>
      <c r="T390" s="66" t="s">
        <v>1066</v>
      </c>
      <c r="U390" s="66" t="s">
        <v>1068</v>
      </c>
      <c r="V390" s="66" t="s">
        <v>1071</v>
      </c>
      <c r="W390" s="66" t="s">
        <v>1073</v>
      </c>
    </row>
    <row r="391" spans="1:23" ht="20.25" customHeight="1">
      <c r="A391" s="247" t="s">
        <v>629</v>
      </c>
      <c r="B391" s="1"/>
      <c r="C391" s="3"/>
      <c r="D391" s="3"/>
      <c r="F391" s="3"/>
      <c r="G391" s="3"/>
      <c r="H391" s="287"/>
      <c r="I391" s="67" t="s">
        <v>36</v>
      </c>
      <c r="J391" s="68"/>
      <c r="K391" s="79"/>
      <c r="L391" s="70" t="s">
        <v>1045</v>
      </c>
      <c r="M391" s="70" t="s">
        <v>1045</v>
      </c>
      <c r="N391" s="70" t="s">
        <v>1045</v>
      </c>
      <c r="O391" s="70" t="s">
        <v>1045</v>
      </c>
      <c r="P391" s="70" t="s">
        <v>1045</v>
      </c>
      <c r="Q391" s="70" t="s">
        <v>1045</v>
      </c>
      <c r="R391" s="70" t="s">
        <v>1062</v>
      </c>
      <c r="S391" s="70" t="s">
        <v>1062</v>
      </c>
      <c r="T391" s="70" t="s">
        <v>1045</v>
      </c>
      <c r="U391" s="70" t="s">
        <v>1069</v>
      </c>
      <c r="V391" s="70" t="s">
        <v>1045</v>
      </c>
      <c r="W391" s="70" t="s">
        <v>1045</v>
      </c>
    </row>
    <row r="392" spans="1:23" s="83" customFormat="1" ht="34.5" customHeight="1">
      <c r="A392" s="249" t="s">
        <v>772</v>
      </c>
      <c r="B392" s="84"/>
      <c r="C392" s="368" t="s">
        <v>221</v>
      </c>
      <c r="D392" s="333" t="s">
        <v>222</v>
      </c>
      <c r="E392" s="334"/>
      <c r="F392" s="334"/>
      <c r="G392" s="334"/>
      <c r="H392" s="335"/>
      <c r="I392" s="325" t="s">
        <v>1016</v>
      </c>
      <c r="J392" s="140">
        <f t="shared" ref="J392:J397" si="11">IF(SUM(L392:W392)=0,IF(COUNTIF(L392:W392,"未確認")&gt;0,"未確認",IF(COUNTIF(L392:W392,"~*")&gt;0,"*",SUM(L392:W392))),SUM(L392:W392))</f>
        <v>10469</v>
      </c>
      <c r="K392" s="81" t="str">
        <f t="shared" ref="K392:K397" si="12">IF(OR(COUNTIF(L392:W392,"未確認")&gt;0,COUNTIF(L392:W392,"~*")&gt;0),"※","")</f>
        <v/>
      </c>
      <c r="L392" s="147">
        <v>1143</v>
      </c>
      <c r="M392" s="147">
        <v>647</v>
      </c>
      <c r="N392" s="147">
        <v>950</v>
      </c>
      <c r="O392" s="147">
        <v>1453</v>
      </c>
      <c r="P392" s="147">
        <v>839</v>
      </c>
      <c r="Q392" s="147">
        <v>838</v>
      </c>
      <c r="R392" s="147">
        <v>492</v>
      </c>
      <c r="S392" s="147">
        <v>1123</v>
      </c>
      <c r="T392" s="147">
        <v>973</v>
      </c>
      <c r="U392" s="147">
        <v>0</v>
      </c>
      <c r="V392" s="147">
        <v>1062</v>
      </c>
      <c r="W392" s="147">
        <v>949</v>
      </c>
    </row>
    <row r="393" spans="1:23" s="83" customFormat="1" ht="34.5" customHeight="1">
      <c r="A393" s="249" t="s">
        <v>773</v>
      </c>
      <c r="B393" s="84"/>
      <c r="C393" s="369"/>
      <c r="D393" s="379"/>
      <c r="E393" s="319" t="s">
        <v>224</v>
      </c>
      <c r="F393" s="320"/>
      <c r="G393" s="320"/>
      <c r="H393" s="321"/>
      <c r="I393" s="342"/>
      <c r="J393" s="140">
        <f t="shared" si="11"/>
        <v>6508</v>
      </c>
      <c r="K393" s="81" t="str">
        <f t="shared" si="12"/>
        <v/>
      </c>
      <c r="L393" s="147">
        <v>753</v>
      </c>
      <c r="M393" s="147">
        <v>440</v>
      </c>
      <c r="N393" s="147">
        <v>697</v>
      </c>
      <c r="O393" s="147">
        <v>1188</v>
      </c>
      <c r="P393" s="147">
        <v>518</v>
      </c>
      <c r="Q393" s="147">
        <v>461</v>
      </c>
      <c r="R393" s="147">
        <v>289</v>
      </c>
      <c r="S393" s="147">
        <v>141</v>
      </c>
      <c r="T393" s="147">
        <v>344</v>
      </c>
      <c r="U393" s="147">
        <v>0</v>
      </c>
      <c r="V393" s="147">
        <v>927</v>
      </c>
      <c r="W393" s="147">
        <v>750</v>
      </c>
    </row>
    <row r="394" spans="1:23" s="83" customFormat="1" ht="34.5" customHeight="1">
      <c r="A394" s="250" t="s">
        <v>774</v>
      </c>
      <c r="B394" s="84"/>
      <c r="C394" s="369"/>
      <c r="D394" s="380"/>
      <c r="E394" s="319" t="s">
        <v>225</v>
      </c>
      <c r="F394" s="320"/>
      <c r="G394" s="320"/>
      <c r="H394" s="321"/>
      <c r="I394" s="342"/>
      <c r="J394" s="140">
        <f t="shared" si="11"/>
        <v>2178</v>
      </c>
      <c r="K394" s="81" t="str">
        <f t="shared" si="12"/>
        <v/>
      </c>
      <c r="L394" s="147">
        <v>310</v>
      </c>
      <c r="M394" s="147">
        <v>94</v>
      </c>
      <c r="N394" s="147">
        <v>158</v>
      </c>
      <c r="O394" s="147">
        <v>180</v>
      </c>
      <c r="P394" s="147">
        <v>198</v>
      </c>
      <c r="Q394" s="147">
        <v>237</v>
      </c>
      <c r="R394" s="147">
        <v>5</v>
      </c>
      <c r="S394" s="147">
        <v>201</v>
      </c>
      <c r="T394" s="147">
        <v>594</v>
      </c>
      <c r="U394" s="147">
        <v>0</v>
      </c>
      <c r="V394" s="147">
        <v>83</v>
      </c>
      <c r="W394" s="147">
        <v>118</v>
      </c>
    </row>
    <row r="395" spans="1:23" s="83" customFormat="1" ht="34.5" customHeight="1">
      <c r="A395" s="250" t="s">
        <v>775</v>
      </c>
      <c r="B395" s="84"/>
      <c r="C395" s="369"/>
      <c r="D395" s="381"/>
      <c r="E395" s="319" t="s">
        <v>226</v>
      </c>
      <c r="F395" s="320"/>
      <c r="G395" s="320"/>
      <c r="H395" s="321"/>
      <c r="I395" s="342"/>
      <c r="J395" s="140">
        <f t="shared" si="11"/>
        <v>1783</v>
      </c>
      <c r="K395" s="81" t="str">
        <f t="shared" si="12"/>
        <v/>
      </c>
      <c r="L395" s="147">
        <v>80</v>
      </c>
      <c r="M395" s="147">
        <v>113</v>
      </c>
      <c r="N395" s="147">
        <v>95</v>
      </c>
      <c r="O395" s="147">
        <v>85</v>
      </c>
      <c r="P395" s="147">
        <v>123</v>
      </c>
      <c r="Q395" s="147">
        <v>140</v>
      </c>
      <c r="R395" s="147">
        <v>198</v>
      </c>
      <c r="S395" s="147">
        <v>781</v>
      </c>
      <c r="T395" s="147">
        <v>35</v>
      </c>
      <c r="U395" s="147">
        <v>0</v>
      </c>
      <c r="V395" s="147">
        <v>52</v>
      </c>
      <c r="W395" s="147">
        <v>81</v>
      </c>
    </row>
    <row r="396" spans="1:23" s="83" customFormat="1" ht="34.5" customHeight="1">
      <c r="A396" s="250" t="s">
        <v>776</v>
      </c>
      <c r="B396" s="1"/>
      <c r="C396" s="369"/>
      <c r="D396" s="319" t="s">
        <v>227</v>
      </c>
      <c r="E396" s="320"/>
      <c r="F396" s="320"/>
      <c r="G396" s="320"/>
      <c r="H396" s="321"/>
      <c r="I396" s="342"/>
      <c r="J396" s="140">
        <f t="shared" si="11"/>
        <v>114885</v>
      </c>
      <c r="K396" s="81" t="str">
        <f t="shared" si="12"/>
        <v/>
      </c>
      <c r="L396" s="147">
        <v>8789</v>
      </c>
      <c r="M396" s="147">
        <v>14260</v>
      </c>
      <c r="N396" s="147">
        <v>12593</v>
      </c>
      <c r="O396" s="147">
        <v>11363</v>
      </c>
      <c r="P396" s="147">
        <v>13691</v>
      </c>
      <c r="Q396" s="147">
        <v>14463</v>
      </c>
      <c r="R396" s="147">
        <v>2324</v>
      </c>
      <c r="S396" s="147">
        <v>2716</v>
      </c>
      <c r="T396" s="147">
        <v>7477</v>
      </c>
      <c r="U396" s="147">
        <v>0</v>
      </c>
      <c r="V396" s="147">
        <v>14149</v>
      </c>
      <c r="W396" s="147">
        <v>13060</v>
      </c>
    </row>
    <row r="397" spans="1:23" s="83" customFormat="1" ht="34.5" customHeight="1">
      <c r="A397" s="250" t="s">
        <v>777</v>
      </c>
      <c r="B397" s="119"/>
      <c r="C397" s="369"/>
      <c r="D397" s="319" t="s">
        <v>228</v>
      </c>
      <c r="E397" s="320"/>
      <c r="F397" s="320"/>
      <c r="G397" s="320"/>
      <c r="H397" s="321"/>
      <c r="I397" s="343"/>
      <c r="J397" s="140">
        <f t="shared" si="11"/>
        <v>10738</v>
      </c>
      <c r="K397" s="81" t="str">
        <f t="shared" si="12"/>
        <v/>
      </c>
      <c r="L397" s="147">
        <v>1146</v>
      </c>
      <c r="M397" s="147">
        <v>690</v>
      </c>
      <c r="N397" s="147">
        <v>1003</v>
      </c>
      <c r="O397" s="147">
        <v>1463</v>
      </c>
      <c r="P397" s="147">
        <v>842</v>
      </c>
      <c r="Q397" s="147">
        <v>816</v>
      </c>
      <c r="R397" s="147">
        <v>505</v>
      </c>
      <c r="S397" s="147">
        <v>1187</v>
      </c>
      <c r="T397" s="147">
        <v>974</v>
      </c>
      <c r="U397" s="147">
        <v>0</v>
      </c>
      <c r="V397" s="147">
        <v>1068</v>
      </c>
      <c r="W397" s="147">
        <v>1044</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1044</v>
      </c>
      <c r="M403" s="66" t="s">
        <v>1050</v>
      </c>
      <c r="N403" s="66" t="s">
        <v>1052</v>
      </c>
      <c r="O403" s="66" t="s">
        <v>1056</v>
      </c>
      <c r="P403" s="66" t="s">
        <v>1058</v>
      </c>
      <c r="Q403" s="66" t="s">
        <v>1059</v>
      </c>
      <c r="R403" s="66" t="s">
        <v>1061</v>
      </c>
      <c r="S403" s="66" t="s">
        <v>1065</v>
      </c>
      <c r="T403" s="66" t="s">
        <v>1066</v>
      </c>
      <c r="U403" s="66" t="s">
        <v>1068</v>
      </c>
      <c r="V403" s="66" t="s">
        <v>1071</v>
      </c>
      <c r="W403" s="66" t="s">
        <v>1073</v>
      </c>
    </row>
    <row r="404" spans="1:23" ht="20.25" customHeight="1">
      <c r="A404" s="243"/>
      <c r="B404" s="1"/>
      <c r="C404" s="62"/>
      <c r="D404" s="3"/>
      <c r="F404" s="3"/>
      <c r="G404" s="3"/>
      <c r="H404" s="287"/>
      <c r="I404" s="67" t="s">
        <v>36</v>
      </c>
      <c r="J404" s="68"/>
      <c r="K404" s="79"/>
      <c r="L404" s="70" t="s">
        <v>1045</v>
      </c>
      <c r="M404" s="70" t="s">
        <v>1045</v>
      </c>
      <c r="N404" s="70" t="s">
        <v>1045</v>
      </c>
      <c r="O404" s="70" t="s">
        <v>1045</v>
      </c>
      <c r="P404" s="70" t="s">
        <v>1045</v>
      </c>
      <c r="Q404" s="70" t="s">
        <v>1045</v>
      </c>
      <c r="R404" s="70" t="s">
        <v>1062</v>
      </c>
      <c r="S404" s="70" t="s">
        <v>1062</v>
      </c>
      <c r="T404" s="70" t="s">
        <v>1045</v>
      </c>
      <c r="U404" s="70" t="s">
        <v>1069</v>
      </c>
      <c r="V404" s="70" t="s">
        <v>1045</v>
      </c>
      <c r="W404" s="70" t="s">
        <v>1045</v>
      </c>
    </row>
    <row r="405" spans="1:23" s="83" customFormat="1" ht="34.5" customHeight="1">
      <c r="A405" s="251" t="s">
        <v>778</v>
      </c>
      <c r="B405" s="119"/>
      <c r="C405" s="368" t="s">
        <v>248</v>
      </c>
      <c r="D405" s="319" t="s">
        <v>249</v>
      </c>
      <c r="E405" s="320"/>
      <c r="F405" s="320"/>
      <c r="G405" s="320"/>
      <c r="H405" s="321"/>
      <c r="I405" s="325" t="s">
        <v>1017</v>
      </c>
      <c r="J405" s="140">
        <f t="shared" ref="J405:J422" si="13">IF(SUM(L405:W405)=0,IF(COUNTIF(L405:W405,"未確認")&gt;0,"未確認",IF(COUNTIF(L405:W405,"~*")&gt;0,"*",SUM(L405:W405))),SUM(L405:W405))</f>
        <v>10469</v>
      </c>
      <c r="K405" s="81" t="str">
        <f t="shared" ref="K405:K422" si="14">IF(OR(COUNTIF(L405:W405,"未確認")&gt;0,COUNTIF(L405:W405,"~*")&gt;0),"※","")</f>
        <v/>
      </c>
      <c r="L405" s="147">
        <v>1143</v>
      </c>
      <c r="M405" s="147">
        <v>647</v>
      </c>
      <c r="N405" s="147">
        <v>950</v>
      </c>
      <c r="O405" s="147">
        <v>1453</v>
      </c>
      <c r="P405" s="147">
        <v>839</v>
      </c>
      <c r="Q405" s="147">
        <v>838</v>
      </c>
      <c r="R405" s="147">
        <v>492</v>
      </c>
      <c r="S405" s="147">
        <v>1123</v>
      </c>
      <c r="T405" s="147">
        <v>973</v>
      </c>
      <c r="U405" s="147">
        <v>0</v>
      </c>
      <c r="V405" s="147">
        <v>1062</v>
      </c>
      <c r="W405" s="147">
        <v>949</v>
      </c>
    </row>
    <row r="406" spans="1:23" s="83" customFormat="1" ht="34.5" customHeight="1">
      <c r="A406" s="251" t="s">
        <v>779</v>
      </c>
      <c r="B406" s="119"/>
      <c r="C406" s="368"/>
      <c r="D406" s="374" t="s">
        <v>233</v>
      </c>
      <c r="E406" s="376" t="s">
        <v>234</v>
      </c>
      <c r="F406" s="377"/>
      <c r="G406" s="377"/>
      <c r="H406" s="378"/>
      <c r="I406" s="360"/>
      <c r="J406" s="140">
        <f t="shared" si="13"/>
        <v>1911</v>
      </c>
      <c r="K406" s="81" t="str">
        <f t="shared" si="14"/>
        <v/>
      </c>
      <c r="L406" s="147">
        <v>38</v>
      </c>
      <c r="M406" s="147">
        <v>238</v>
      </c>
      <c r="N406" s="147">
        <v>107</v>
      </c>
      <c r="O406" s="147">
        <v>206</v>
      </c>
      <c r="P406" s="147">
        <v>182</v>
      </c>
      <c r="Q406" s="147">
        <v>238</v>
      </c>
      <c r="R406" s="147">
        <v>287</v>
      </c>
      <c r="S406" s="147">
        <v>135</v>
      </c>
      <c r="T406" s="147">
        <v>49</v>
      </c>
      <c r="U406" s="147">
        <v>0</v>
      </c>
      <c r="V406" s="147">
        <v>97</v>
      </c>
      <c r="W406" s="147">
        <v>334</v>
      </c>
    </row>
    <row r="407" spans="1:23" s="83" customFormat="1" ht="34.5" customHeight="1">
      <c r="A407" s="251" t="s">
        <v>780</v>
      </c>
      <c r="B407" s="119"/>
      <c r="C407" s="368"/>
      <c r="D407" s="368"/>
      <c r="E407" s="319" t="s">
        <v>235</v>
      </c>
      <c r="F407" s="320"/>
      <c r="G407" s="320"/>
      <c r="H407" s="321"/>
      <c r="I407" s="360"/>
      <c r="J407" s="140">
        <f t="shared" si="13"/>
        <v>8126</v>
      </c>
      <c r="K407" s="81" t="str">
        <f t="shared" si="14"/>
        <v/>
      </c>
      <c r="L407" s="147">
        <v>1067</v>
      </c>
      <c r="M407" s="147">
        <v>384</v>
      </c>
      <c r="N407" s="147">
        <v>806</v>
      </c>
      <c r="O407" s="147">
        <v>1222</v>
      </c>
      <c r="P407" s="147">
        <v>626</v>
      </c>
      <c r="Q407" s="147">
        <v>579</v>
      </c>
      <c r="R407" s="147">
        <v>189</v>
      </c>
      <c r="S407" s="147">
        <v>904</v>
      </c>
      <c r="T407" s="147">
        <v>849</v>
      </c>
      <c r="U407" s="147">
        <v>0</v>
      </c>
      <c r="V407" s="147">
        <v>919</v>
      </c>
      <c r="W407" s="147">
        <v>581</v>
      </c>
    </row>
    <row r="408" spans="1:23" s="83" customFormat="1" ht="34.5" customHeight="1">
      <c r="A408" s="251" t="s">
        <v>781</v>
      </c>
      <c r="B408" s="119"/>
      <c r="C408" s="368"/>
      <c r="D408" s="368"/>
      <c r="E408" s="319" t="s">
        <v>236</v>
      </c>
      <c r="F408" s="320"/>
      <c r="G408" s="320"/>
      <c r="H408" s="321"/>
      <c r="I408" s="360"/>
      <c r="J408" s="140">
        <f t="shared" si="13"/>
        <v>212</v>
      </c>
      <c r="K408" s="81" t="str">
        <f t="shared" si="14"/>
        <v/>
      </c>
      <c r="L408" s="147">
        <v>13</v>
      </c>
      <c r="M408" s="147">
        <v>13</v>
      </c>
      <c r="N408" s="147">
        <v>31</v>
      </c>
      <c r="O408" s="147">
        <v>9</v>
      </c>
      <c r="P408" s="147">
        <v>18</v>
      </c>
      <c r="Q408" s="147">
        <v>12</v>
      </c>
      <c r="R408" s="147">
        <v>11</v>
      </c>
      <c r="S408" s="147">
        <v>33</v>
      </c>
      <c r="T408" s="147">
        <v>12</v>
      </c>
      <c r="U408" s="147">
        <v>0</v>
      </c>
      <c r="V408" s="147">
        <v>36</v>
      </c>
      <c r="W408" s="147">
        <v>24</v>
      </c>
    </row>
    <row r="409" spans="1:23" s="83" customFormat="1" ht="34.5" customHeight="1">
      <c r="A409" s="251" t="s">
        <v>782</v>
      </c>
      <c r="B409" s="119"/>
      <c r="C409" s="368"/>
      <c r="D409" s="368"/>
      <c r="E409" s="316" t="s">
        <v>986</v>
      </c>
      <c r="F409" s="317"/>
      <c r="G409" s="317"/>
      <c r="H409" s="318"/>
      <c r="I409" s="360"/>
      <c r="J409" s="140">
        <f t="shared" si="13"/>
        <v>136</v>
      </c>
      <c r="K409" s="81" t="str">
        <f t="shared" si="14"/>
        <v/>
      </c>
      <c r="L409" s="147">
        <v>5</v>
      </c>
      <c r="M409" s="147">
        <v>12</v>
      </c>
      <c r="N409" s="147">
        <v>5</v>
      </c>
      <c r="O409" s="147">
        <v>15</v>
      </c>
      <c r="P409" s="147">
        <v>13</v>
      </c>
      <c r="Q409" s="147">
        <v>9</v>
      </c>
      <c r="R409" s="147">
        <v>5</v>
      </c>
      <c r="S409" s="147">
        <v>51</v>
      </c>
      <c r="T409" s="147">
        <v>1</v>
      </c>
      <c r="U409" s="147">
        <v>0</v>
      </c>
      <c r="V409" s="147">
        <v>10</v>
      </c>
      <c r="W409" s="147">
        <v>10</v>
      </c>
    </row>
    <row r="410" spans="1:23"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8"/>
      <c r="D411" s="368"/>
      <c r="E411" s="319" t="s">
        <v>238</v>
      </c>
      <c r="F411" s="320"/>
      <c r="G411" s="320"/>
      <c r="H411" s="321"/>
      <c r="I411" s="360"/>
      <c r="J411" s="140">
        <f t="shared" si="13"/>
        <v>82</v>
      </c>
      <c r="K411" s="81" t="str">
        <f t="shared" si="14"/>
        <v/>
      </c>
      <c r="L411" s="147">
        <v>20</v>
      </c>
      <c r="M411" s="147">
        <v>0</v>
      </c>
      <c r="N411" s="147">
        <v>0</v>
      </c>
      <c r="O411" s="147">
        <v>0</v>
      </c>
      <c r="P411" s="147">
        <v>0</v>
      </c>
      <c r="Q411" s="147">
        <v>0</v>
      </c>
      <c r="R411" s="147">
        <v>0</v>
      </c>
      <c r="S411" s="147">
        <v>0</v>
      </c>
      <c r="T411" s="147">
        <v>62</v>
      </c>
      <c r="U411" s="147">
        <v>0</v>
      </c>
      <c r="V411" s="147">
        <v>0</v>
      </c>
      <c r="W411" s="147">
        <v>0</v>
      </c>
    </row>
    <row r="412" spans="1:23" s="83" customFormat="1" ht="34.5" customHeight="1">
      <c r="A412" s="251" t="s">
        <v>785</v>
      </c>
      <c r="B412" s="119"/>
      <c r="C412" s="368"/>
      <c r="D412" s="375"/>
      <c r="E412" s="333" t="s">
        <v>166</v>
      </c>
      <c r="F412" s="334"/>
      <c r="G412" s="334"/>
      <c r="H412" s="335"/>
      <c r="I412" s="360"/>
      <c r="J412" s="140">
        <f t="shared" si="13"/>
        <v>2</v>
      </c>
      <c r="K412" s="81" t="str">
        <f t="shared" si="14"/>
        <v/>
      </c>
      <c r="L412" s="147">
        <v>0</v>
      </c>
      <c r="M412" s="147">
        <v>0</v>
      </c>
      <c r="N412" s="147">
        <v>1</v>
      </c>
      <c r="O412" s="147">
        <v>1</v>
      </c>
      <c r="P412" s="147">
        <v>0</v>
      </c>
      <c r="Q412" s="147">
        <v>0</v>
      </c>
      <c r="R412" s="147">
        <v>0</v>
      </c>
      <c r="S412" s="147">
        <v>0</v>
      </c>
      <c r="T412" s="147">
        <v>0</v>
      </c>
      <c r="U412" s="147">
        <v>0</v>
      </c>
      <c r="V412" s="147">
        <v>0</v>
      </c>
      <c r="W412" s="147">
        <v>0</v>
      </c>
    </row>
    <row r="413" spans="1:23" s="83" customFormat="1" ht="34.5" customHeight="1">
      <c r="A413" s="251" t="s">
        <v>786</v>
      </c>
      <c r="B413" s="119"/>
      <c r="C413" s="368"/>
      <c r="D413" s="319" t="s">
        <v>251</v>
      </c>
      <c r="E413" s="320"/>
      <c r="F413" s="320"/>
      <c r="G413" s="320"/>
      <c r="H413" s="321"/>
      <c r="I413" s="360"/>
      <c r="J413" s="140">
        <f t="shared" si="13"/>
        <v>10738</v>
      </c>
      <c r="K413" s="81" t="str">
        <f t="shared" si="14"/>
        <v/>
      </c>
      <c r="L413" s="147">
        <v>1146</v>
      </c>
      <c r="M413" s="147">
        <v>690</v>
      </c>
      <c r="N413" s="147">
        <v>1003</v>
      </c>
      <c r="O413" s="147">
        <v>1463</v>
      </c>
      <c r="P413" s="147">
        <v>842</v>
      </c>
      <c r="Q413" s="147">
        <v>816</v>
      </c>
      <c r="R413" s="147">
        <v>505</v>
      </c>
      <c r="S413" s="147">
        <v>1187</v>
      </c>
      <c r="T413" s="147">
        <v>974</v>
      </c>
      <c r="U413" s="147">
        <v>0</v>
      </c>
      <c r="V413" s="147">
        <v>1068</v>
      </c>
      <c r="W413" s="147">
        <v>1044</v>
      </c>
    </row>
    <row r="414" spans="1:23" s="83" customFormat="1" ht="34.5" customHeight="1">
      <c r="A414" s="251" t="s">
        <v>787</v>
      </c>
      <c r="B414" s="119"/>
      <c r="C414" s="368"/>
      <c r="D414" s="374" t="s">
        <v>240</v>
      </c>
      <c r="E414" s="376" t="s">
        <v>241</v>
      </c>
      <c r="F414" s="377"/>
      <c r="G414" s="377"/>
      <c r="H414" s="378"/>
      <c r="I414" s="360"/>
      <c r="J414" s="140">
        <f t="shared" si="13"/>
        <v>2190</v>
      </c>
      <c r="K414" s="81" t="str">
        <f t="shared" si="14"/>
        <v/>
      </c>
      <c r="L414" s="147">
        <v>8</v>
      </c>
      <c r="M414" s="147">
        <v>142</v>
      </c>
      <c r="N414" s="147">
        <v>80</v>
      </c>
      <c r="O414" s="147">
        <v>59</v>
      </c>
      <c r="P414" s="147">
        <v>63</v>
      </c>
      <c r="Q414" s="147">
        <v>57</v>
      </c>
      <c r="R414" s="147">
        <v>445</v>
      </c>
      <c r="S414" s="147">
        <v>1012</v>
      </c>
      <c r="T414" s="147">
        <v>55</v>
      </c>
      <c r="U414" s="147">
        <v>0</v>
      </c>
      <c r="V414" s="147">
        <v>45</v>
      </c>
      <c r="W414" s="147">
        <v>224</v>
      </c>
    </row>
    <row r="415" spans="1:23" s="83" customFormat="1" ht="34.5" customHeight="1">
      <c r="A415" s="251" t="s">
        <v>788</v>
      </c>
      <c r="B415" s="119"/>
      <c r="C415" s="368"/>
      <c r="D415" s="368"/>
      <c r="E415" s="319" t="s">
        <v>242</v>
      </c>
      <c r="F415" s="320"/>
      <c r="G415" s="320"/>
      <c r="H415" s="321"/>
      <c r="I415" s="360"/>
      <c r="J415" s="140">
        <f t="shared" si="13"/>
        <v>7538</v>
      </c>
      <c r="K415" s="81" t="str">
        <f t="shared" si="14"/>
        <v/>
      </c>
      <c r="L415" s="147">
        <v>1110</v>
      </c>
      <c r="M415" s="147">
        <v>398</v>
      </c>
      <c r="N415" s="147">
        <v>829</v>
      </c>
      <c r="O415" s="147">
        <v>1298</v>
      </c>
      <c r="P415" s="147">
        <v>663</v>
      </c>
      <c r="Q415" s="147">
        <v>599</v>
      </c>
      <c r="R415" s="147">
        <v>5</v>
      </c>
      <c r="S415" s="147">
        <v>120</v>
      </c>
      <c r="T415" s="147">
        <v>889</v>
      </c>
      <c r="U415" s="147">
        <v>0</v>
      </c>
      <c r="V415" s="147">
        <v>908</v>
      </c>
      <c r="W415" s="147">
        <v>719</v>
      </c>
    </row>
    <row r="416" spans="1:23" s="83" customFormat="1" ht="34.5" customHeight="1">
      <c r="A416" s="251" t="s">
        <v>789</v>
      </c>
      <c r="B416" s="119"/>
      <c r="C416" s="368"/>
      <c r="D416" s="368"/>
      <c r="E416" s="319" t="s">
        <v>243</v>
      </c>
      <c r="F416" s="320"/>
      <c r="G416" s="320"/>
      <c r="H416" s="321"/>
      <c r="I416" s="360"/>
      <c r="J416" s="140">
        <f t="shared" si="13"/>
        <v>592</v>
      </c>
      <c r="K416" s="81" t="str">
        <f t="shared" si="14"/>
        <v/>
      </c>
      <c r="L416" s="147">
        <v>15</v>
      </c>
      <c r="M416" s="147">
        <v>125</v>
      </c>
      <c r="N416" s="147">
        <v>55</v>
      </c>
      <c r="O416" s="147">
        <v>54</v>
      </c>
      <c r="P416" s="147">
        <v>59</v>
      </c>
      <c r="Q416" s="147">
        <v>80</v>
      </c>
      <c r="R416" s="147">
        <v>4</v>
      </c>
      <c r="S416" s="147">
        <v>16</v>
      </c>
      <c r="T416" s="147">
        <v>27</v>
      </c>
      <c r="U416" s="147">
        <v>0</v>
      </c>
      <c r="V416" s="147">
        <v>98</v>
      </c>
      <c r="W416" s="147">
        <v>59</v>
      </c>
    </row>
    <row r="417" spans="1:23" s="83" customFormat="1" ht="34.5" customHeight="1">
      <c r="A417" s="251" t="s">
        <v>790</v>
      </c>
      <c r="B417" s="119"/>
      <c r="C417" s="368"/>
      <c r="D417" s="368"/>
      <c r="E417" s="319" t="s">
        <v>244</v>
      </c>
      <c r="F417" s="320"/>
      <c r="G417" s="320"/>
      <c r="H417" s="321"/>
      <c r="I417" s="360"/>
      <c r="J417" s="140">
        <f t="shared" si="13"/>
        <v>22</v>
      </c>
      <c r="K417" s="81" t="str">
        <f t="shared" si="14"/>
        <v/>
      </c>
      <c r="L417" s="147">
        <v>0</v>
      </c>
      <c r="M417" s="147">
        <v>1</v>
      </c>
      <c r="N417" s="147">
        <v>1</v>
      </c>
      <c r="O417" s="147">
        <v>3</v>
      </c>
      <c r="P417" s="147">
        <v>6</v>
      </c>
      <c r="Q417" s="147">
        <v>5</v>
      </c>
      <c r="R417" s="147">
        <v>0</v>
      </c>
      <c r="S417" s="147">
        <v>3</v>
      </c>
      <c r="T417" s="147">
        <v>0</v>
      </c>
      <c r="U417" s="147">
        <v>0</v>
      </c>
      <c r="V417" s="147">
        <v>2</v>
      </c>
      <c r="W417" s="147">
        <v>1</v>
      </c>
    </row>
    <row r="418" spans="1:23" s="83" customFormat="1" ht="34.5" customHeight="1">
      <c r="A418" s="251" t="s">
        <v>791</v>
      </c>
      <c r="B418" s="119"/>
      <c r="C418" s="368"/>
      <c r="D418" s="368"/>
      <c r="E418" s="319" t="s">
        <v>245</v>
      </c>
      <c r="F418" s="320"/>
      <c r="G418" s="320"/>
      <c r="H418" s="321"/>
      <c r="I418" s="360"/>
      <c r="J418" s="140">
        <f t="shared" si="13"/>
        <v>17</v>
      </c>
      <c r="K418" s="81" t="str">
        <f t="shared" si="14"/>
        <v/>
      </c>
      <c r="L418" s="147">
        <v>2</v>
      </c>
      <c r="M418" s="147">
        <v>1</v>
      </c>
      <c r="N418" s="147">
        <v>0</v>
      </c>
      <c r="O418" s="147">
        <v>2</v>
      </c>
      <c r="P418" s="147">
        <v>4</v>
      </c>
      <c r="Q418" s="147">
        <v>4</v>
      </c>
      <c r="R418" s="147">
        <v>0</v>
      </c>
      <c r="S418" s="147">
        <v>0</v>
      </c>
      <c r="T418" s="147">
        <v>0</v>
      </c>
      <c r="U418" s="147">
        <v>0</v>
      </c>
      <c r="V418" s="147">
        <v>2</v>
      </c>
      <c r="W418" s="147">
        <v>2</v>
      </c>
    </row>
    <row r="419" spans="1:23"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8"/>
      <c r="D420" s="368"/>
      <c r="E420" s="319" t="s">
        <v>246</v>
      </c>
      <c r="F420" s="320"/>
      <c r="G420" s="320"/>
      <c r="H420" s="321"/>
      <c r="I420" s="360"/>
      <c r="J420" s="140">
        <f t="shared" si="13"/>
        <v>57</v>
      </c>
      <c r="K420" s="81" t="str">
        <f t="shared" si="14"/>
        <v/>
      </c>
      <c r="L420" s="147">
        <v>2</v>
      </c>
      <c r="M420" s="147">
        <v>8</v>
      </c>
      <c r="N420" s="147">
        <v>4</v>
      </c>
      <c r="O420" s="147">
        <v>12</v>
      </c>
      <c r="P420" s="147">
        <v>6</v>
      </c>
      <c r="Q420" s="147">
        <v>12</v>
      </c>
      <c r="R420" s="147">
        <v>0</v>
      </c>
      <c r="S420" s="147">
        <v>1</v>
      </c>
      <c r="T420" s="147">
        <v>2</v>
      </c>
      <c r="U420" s="147">
        <v>0</v>
      </c>
      <c r="V420" s="147">
        <v>5</v>
      </c>
      <c r="W420" s="147">
        <v>5</v>
      </c>
    </row>
    <row r="421" spans="1:23" s="83" customFormat="1" ht="34.5" customHeight="1">
      <c r="A421" s="251" t="s">
        <v>794</v>
      </c>
      <c r="B421" s="119"/>
      <c r="C421" s="368"/>
      <c r="D421" s="368"/>
      <c r="E421" s="319" t="s">
        <v>247</v>
      </c>
      <c r="F421" s="320"/>
      <c r="G421" s="320"/>
      <c r="H421" s="321"/>
      <c r="I421" s="360"/>
      <c r="J421" s="140">
        <f t="shared" si="13"/>
        <v>320</v>
      </c>
      <c r="K421" s="81" t="str">
        <f t="shared" si="14"/>
        <v/>
      </c>
      <c r="L421" s="147">
        <v>9</v>
      </c>
      <c r="M421" s="147">
        <v>15</v>
      </c>
      <c r="N421" s="147">
        <v>33</v>
      </c>
      <c r="O421" s="147">
        <v>34</v>
      </c>
      <c r="P421" s="147">
        <v>41</v>
      </c>
      <c r="Q421" s="147">
        <v>59</v>
      </c>
      <c r="R421" s="147">
        <v>51</v>
      </c>
      <c r="S421" s="147">
        <v>35</v>
      </c>
      <c r="T421" s="147">
        <v>1</v>
      </c>
      <c r="U421" s="147">
        <v>0</v>
      </c>
      <c r="V421" s="147">
        <v>8</v>
      </c>
      <c r="W421" s="147">
        <v>34</v>
      </c>
    </row>
    <row r="422" spans="1:23" s="83" customFormat="1" ht="34.5" customHeight="1">
      <c r="A422" s="251" t="s">
        <v>795</v>
      </c>
      <c r="B422" s="119"/>
      <c r="C422" s="368"/>
      <c r="D422" s="368"/>
      <c r="E422" s="319" t="s">
        <v>166</v>
      </c>
      <c r="F422" s="320"/>
      <c r="G422" s="320"/>
      <c r="H422" s="321"/>
      <c r="I422" s="361"/>
      <c r="J422" s="140">
        <f t="shared" si="13"/>
        <v>2</v>
      </c>
      <c r="K422" s="81" t="str">
        <f t="shared" si="14"/>
        <v/>
      </c>
      <c r="L422" s="147">
        <v>0</v>
      </c>
      <c r="M422" s="147">
        <v>0</v>
      </c>
      <c r="N422" s="147">
        <v>1</v>
      </c>
      <c r="O422" s="147">
        <v>1</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1044</v>
      </c>
      <c r="M428" s="66" t="s">
        <v>1050</v>
      </c>
      <c r="N428" s="66" t="s">
        <v>1052</v>
      </c>
      <c r="O428" s="66" t="s">
        <v>1056</v>
      </c>
      <c r="P428" s="66" t="s">
        <v>1058</v>
      </c>
      <c r="Q428" s="66" t="s">
        <v>1059</v>
      </c>
      <c r="R428" s="66" t="s">
        <v>1061</v>
      </c>
      <c r="S428" s="66" t="s">
        <v>1065</v>
      </c>
      <c r="T428" s="66" t="s">
        <v>1066</v>
      </c>
      <c r="U428" s="66" t="s">
        <v>1068</v>
      </c>
      <c r="V428" s="66" t="s">
        <v>1071</v>
      </c>
      <c r="W428" s="66" t="s">
        <v>1073</v>
      </c>
    </row>
    <row r="429" spans="1:23" ht="20.25" customHeight="1">
      <c r="A429" s="247" t="s">
        <v>629</v>
      </c>
      <c r="B429" s="1"/>
      <c r="C429" s="62"/>
      <c r="D429" s="3"/>
      <c r="F429" s="3"/>
      <c r="G429" s="3"/>
      <c r="H429" s="287"/>
      <c r="I429" s="67" t="s">
        <v>36</v>
      </c>
      <c r="J429" s="68"/>
      <c r="K429" s="186"/>
      <c r="L429" s="70" t="s">
        <v>1045</v>
      </c>
      <c r="M429" s="70" t="s">
        <v>1045</v>
      </c>
      <c r="N429" s="70" t="s">
        <v>1045</v>
      </c>
      <c r="O429" s="70" t="s">
        <v>1045</v>
      </c>
      <c r="P429" s="70" t="s">
        <v>1045</v>
      </c>
      <c r="Q429" s="70" t="s">
        <v>1045</v>
      </c>
      <c r="R429" s="70" t="s">
        <v>1062</v>
      </c>
      <c r="S429" s="70" t="s">
        <v>1062</v>
      </c>
      <c r="T429" s="70" t="s">
        <v>1045</v>
      </c>
      <c r="U429" s="70" t="s">
        <v>1069</v>
      </c>
      <c r="V429" s="70" t="s">
        <v>1045</v>
      </c>
      <c r="W429" s="70" t="s">
        <v>1045</v>
      </c>
    </row>
    <row r="430" spans="1:23" s="83" customFormat="1" ht="34.5" customHeight="1">
      <c r="A430" s="251" t="s">
        <v>796</v>
      </c>
      <c r="B430" s="119"/>
      <c r="C430" s="333" t="s">
        <v>259</v>
      </c>
      <c r="D430" s="334"/>
      <c r="E430" s="334"/>
      <c r="F430" s="334"/>
      <c r="G430" s="334"/>
      <c r="H430" s="335"/>
      <c r="I430" s="325" t="s">
        <v>1018</v>
      </c>
      <c r="J430" s="192">
        <f>IF(SUM(L430:W430)=0,IF(COUNTIF(L430:W430,"未確認")&gt;0,"未確認",IF(COUNTIF(L430:W430,"~*")&gt;0,"*",SUM(L430:W430))),SUM(L430:W430))</f>
        <v>8548</v>
      </c>
      <c r="K430" s="193" t="str">
        <f>IF(OR(COUNTIF(L430:W430,"未確認")&gt;0,COUNTIF(L430:W430,"~*")&gt;0),"※","")</f>
        <v/>
      </c>
      <c r="L430" s="147">
        <v>1138</v>
      </c>
      <c r="M430" s="147">
        <v>548</v>
      </c>
      <c r="N430" s="147">
        <v>923</v>
      </c>
      <c r="O430" s="147">
        <v>1404</v>
      </c>
      <c r="P430" s="147">
        <v>779</v>
      </c>
      <c r="Q430" s="147">
        <v>759</v>
      </c>
      <c r="R430" s="147">
        <v>60</v>
      </c>
      <c r="S430" s="147">
        <v>175</v>
      </c>
      <c r="T430" s="147">
        <v>919</v>
      </c>
      <c r="U430" s="147">
        <v>0</v>
      </c>
      <c r="V430" s="147">
        <v>1023</v>
      </c>
      <c r="W430" s="147">
        <v>820</v>
      </c>
    </row>
    <row r="431" spans="1:23" s="83" customFormat="1" ht="34.5" customHeight="1">
      <c r="A431" s="250" t="s">
        <v>797</v>
      </c>
      <c r="B431" s="119"/>
      <c r="C431" s="188"/>
      <c r="D431" s="189"/>
      <c r="E431" s="365" t="s">
        <v>255</v>
      </c>
      <c r="F431" s="366"/>
      <c r="G431" s="366"/>
      <c r="H431" s="367"/>
      <c r="I431" s="360"/>
      <c r="J431" s="192">
        <f>IF(SUM(L431:W431)=0,IF(COUNTIF(L431:W431,"未確認")&gt;0,"未確認",IF(COUNTIF(L431:W431,"~*")&gt;0,"*",SUM(L431:W431))),SUM(L431:W431))</f>
        <v>16</v>
      </c>
      <c r="K431" s="193" t="str">
        <f>IF(OR(COUNTIF(L431:W431,"未確認")&gt;0,COUNTIF(L431:W431,"~*")&gt;0),"※","")</f>
        <v/>
      </c>
      <c r="L431" s="147">
        <v>0</v>
      </c>
      <c r="M431" s="147">
        <v>0</v>
      </c>
      <c r="N431" s="147">
        <v>0</v>
      </c>
      <c r="O431" s="147">
        <v>0</v>
      </c>
      <c r="P431" s="147">
        <v>0</v>
      </c>
      <c r="Q431" s="147">
        <v>16</v>
      </c>
      <c r="R431" s="147">
        <v>0</v>
      </c>
      <c r="S431" s="147">
        <v>0</v>
      </c>
      <c r="T431" s="147">
        <v>0</v>
      </c>
      <c r="U431" s="147">
        <v>0</v>
      </c>
      <c r="V431" s="147">
        <v>0</v>
      </c>
      <c r="W431" s="147">
        <v>0</v>
      </c>
    </row>
    <row r="432" spans="1:23" s="83" customFormat="1" ht="34.5" customHeight="1">
      <c r="A432" s="250" t="s">
        <v>798</v>
      </c>
      <c r="B432" s="119"/>
      <c r="C432" s="188"/>
      <c r="D432" s="189"/>
      <c r="E432" s="365" t="s">
        <v>256</v>
      </c>
      <c r="F432" s="366"/>
      <c r="G432" s="366"/>
      <c r="H432" s="367"/>
      <c r="I432" s="360"/>
      <c r="J432" s="192">
        <f>IF(SUM(L432:W432)=0,IF(COUNTIF(L432:W432,"未確認")&gt;0,"未確認",IF(COUNTIF(L432:W432,"~*")&gt;0,"*",SUM(L432:W432))),SUM(L432:W432))</f>
        <v>123</v>
      </c>
      <c r="K432" s="193" t="str">
        <f>IF(OR(COUNTIF(L432:W432,"未確認")&gt;0,COUNTIF(L432:W432,"~*")&gt;0),"※","")</f>
        <v/>
      </c>
      <c r="L432" s="147">
        <v>16</v>
      </c>
      <c r="M432" s="147">
        <v>5</v>
      </c>
      <c r="N432" s="147">
        <v>14</v>
      </c>
      <c r="O432" s="147">
        <v>18</v>
      </c>
      <c r="P432" s="147">
        <v>21</v>
      </c>
      <c r="Q432" s="147">
        <v>33</v>
      </c>
      <c r="R432" s="147">
        <v>0</v>
      </c>
      <c r="S432" s="147">
        <v>0</v>
      </c>
      <c r="T432" s="147">
        <v>6</v>
      </c>
      <c r="U432" s="147">
        <v>0</v>
      </c>
      <c r="V432" s="147">
        <v>1</v>
      </c>
      <c r="W432" s="147">
        <v>9</v>
      </c>
    </row>
    <row r="433" spans="1:23" s="83" customFormat="1" ht="34.5" customHeight="1">
      <c r="A433" s="250" t="s">
        <v>799</v>
      </c>
      <c r="B433" s="119"/>
      <c r="C433" s="188"/>
      <c r="D433" s="189"/>
      <c r="E433" s="365" t="s">
        <v>257</v>
      </c>
      <c r="F433" s="366"/>
      <c r="G433" s="366"/>
      <c r="H433" s="367"/>
      <c r="I433" s="360"/>
      <c r="J433" s="192">
        <f>IF(SUM(L433:W433)=0,IF(COUNTIF(L433:W433,"未確認")&gt;0,"未確認",IF(COUNTIF(L433:W433,"~*")&gt;0,"*",SUM(L433:W433))),SUM(L433:W433))</f>
        <v>8409</v>
      </c>
      <c r="K433" s="193" t="str">
        <f>IF(OR(COUNTIF(L433:W433,"未確認")&gt;0,COUNTIF(L433:W433,"~*")&gt;0),"※","")</f>
        <v/>
      </c>
      <c r="L433" s="147">
        <v>1122</v>
      </c>
      <c r="M433" s="147">
        <v>543</v>
      </c>
      <c r="N433" s="147">
        <v>909</v>
      </c>
      <c r="O433" s="147">
        <v>1386</v>
      </c>
      <c r="P433" s="147">
        <v>758</v>
      </c>
      <c r="Q433" s="147">
        <v>710</v>
      </c>
      <c r="R433" s="147">
        <v>60</v>
      </c>
      <c r="S433" s="147">
        <v>175</v>
      </c>
      <c r="T433" s="147">
        <v>913</v>
      </c>
      <c r="U433" s="147">
        <v>0</v>
      </c>
      <c r="V433" s="147">
        <v>1022</v>
      </c>
      <c r="W433" s="147">
        <v>811</v>
      </c>
    </row>
    <row r="434" spans="1:23" s="83" customFormat="1" ht="34.5" customHeight="1">
      <c r="A434" s="251" t="s">
        <v>800</v>
      </c>
      <c r="B434" s="1"/>
      <c r="C434" s="190"/>
      <c r="D434" s="191"/>
      <c r="E434" s="365" t="s">
        <v>258</v>
      </c>
      <c r="F434" s="366"/>
      <c r="G434" s="366"/>
      <c r="H434" s="367"/>
      <c r="I434" s="361"/>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1044</v>
      </c>
      <c r="M441" s="66" t="s">
        <v>1050</v>
      </c>
      <c r="N441" s="66" t="s">
        <v>1052</v>
      </c>
      <c r="O441" s="66" t="s">
        <v>1056</v>
      </c>
      <c r="P441" s="66" t="s">
        <v>1058</v>
      </c>
      <c r="Q441" s="66" t="s">
        <v>1059</v>
      </c>
      <c r="R441" s="66" t="s">
        <v>1061</v>
      </c>
      <c r="S441" s="66" t="s">
        <v>1065</v>
      </c>
      <c r="T441" s="66" t="s">
        <v>1066</v>
      </c>
      <c r="U441" s="66" t="s">
        <v>1068</v>
      </c>
      <c r="V441" s="66" t="s">
        <v>1071</v>
      </c>
      <c r="W441" s="66" t="s">
        <v>1073</v>
      </c>
    </row>
    <row r="442" spans="1:23" ht="20.25" customHeight="1">
      <c r="A442" s="243"/>
      <c r="B442" s="1"/>
      <c r="C442" s="3"/>
      <c r="D442" s="3"/>
      <c r="F442" s="3"/>
      <c r="G442" s="3"/>
      <c r="H442" s="287"/>
      <c r="I442" s="67" t="s">
        <v>36</v>
      </c>
      <c r="J442" s="68"/>
      <c r="K442" s="186"/>
      <c r="L442" s="70" t="s">
        <v>1045</v>
      </c>
      <c r="M442" s="70" t="s">
        <v>1045</v>
      </c>
      <c r="N442" s="70" t="s">
        <v>1045</v>
      </c>
      <c r="O442" s="70" t="s">
        <v>1045</v>
      </c>
      <c r="P442" s="70" t="s">
        <v>1045</v>
      </c>
      <c r="Q442" s="70" t="s">
        <v>1045</v>
      </c>
      <c r="R442" s="70" t="s">
        <v>1062</v>
      </c>
      <c r="S442" s="70" t="s">
        <v>1062</v>
      </c>
      <c r="T442" s="70" t="s">
        <v>1045</v>
      </c>
      <c r="U442" s="70" t="s">
        <v>1069</v>
      </c>
      <c r="V442" s="70" t="s">
        <v>1045</v>
      </c>
      <c r="W442" s="70" t="s">
        <v>1045</v>
      </c>
    </row>
    <row r="443" spans="1:23"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1044</v>
      </c>
      <c r="M466" s="66" t="s">
        <v>1050</v>
      </c>
      <c r="N466" s="66" t="s">
        <v>1052</v>
      </c>
      <c r="O466" s="66" t="s">
        <v>1056</v>
      </c>
      <c r="P466" s="66" t="s">
        <v>1058</v>
      </c>
      <c r="Q466" s="66" t="s">
        <v>1059</v>
      </c>
      <c r="R466" s="66" t="s">
        <v>1061</v>
      </c>
      <c r="S466" s="66" t="s">
        <v>1065</v>
      </c>
      <c r="T466" s="66" t="s">
        <v>1066</v>
      </c>
      <c r="U466" s="66" t="s">
        <v>1068</v>
      </c>
      <c r="V466" s="66" t="s">
        <v>1071</v>
      </c>
      <c r="W466" s="66" t="s">
        <v>1073</v>
      </c>
    </row>
    <row r="467" spans="1:23" ht="20.25" customHeight="1">
      <c r="A467" s="243"/>
      <c r="B467" s="1"/>
      <c r="C467" s="62"/>
      <c r="D467" s="3"/>
      <c r="F467" s="3"/>
      <c r="G467" s="3"/>
      <c r="H467" s="287"/>
      <c r="I467" s="67" t="s">
        <v>36</v>
      </c>
      <c r="J467" s="68"/>
      <c r="K467" s="186"/>
      <c r="L467" s="70" t="s">
        <v>1045</v>
      </c>
      <c r="M467" s="70" t="s">
        <v>1045</v>
      </c>
      <c r="N467" s="70" t="s">
        <v>1045</v>
      </c>
      <c r="O467" s="70" t="s">
        <v>1045</v>
      </c>
      <c r="P467" s="70" t="s">
        <v>1045</v>
      </c>
      <c r="Q467" s="70" t="s">
        <v>1045</v>
      </c>
      <c r="R467" s="70" t="s">
        <v>1062</v>
      </c>
      <c r="S467" s="70" t="s">
        <v>1062</v>
      </c>
      <c r="T467" s="70" t="s">
        <v>1045</v>
      </c>
      <c r="U467" s="70" t="s">
        <v>1069</v>
      </c>
      <c r="V467" s="70" t="s">
        <v>1045</v>
      </c>
      <c r="W467" s="70" t="s">
        <v>1045</v>
      </c>
    </row>
    <row r="468" spans="1:23" ht="34.5" customHeight="1">
      <c r="A468" s="252" t="s">
        <v>807</v>
      </c>
      <c r="B468" s="1"/>
      <c r="C468" s="333" t="s">
        <v>282</v>
      </c>
      <c r="D468" s="334"/>
      <c r="E468" s="334"/>
      <c r="F468" s="334"/>
      <c r="G468" s="334"/>
      <c r="H468" s="335"/>
      <c r="I468" s="339" t="s">
        <v>283</v>
      </c>
      <c r="J468" s="116">
        <f>IF(SUM(L468:W468)=0,IF(COUNTIF(L468:W468,"未確認")&gt;0,"未確認",IF(COUNTIF(L468:W468,"*")&gt;0,"*",SUM(L468:W468))),SUM(L468:W468))</f>
        <v>260</v>
      </c>
      <c r="K468" s="201" t="str">
        <f t="shared" ref="K468:K475" si="16">IF(OR(COUNTIF(L468:W468,"未確認")&gt;0,COUNTIF(L468:W468,"*")&gt;0),"※","")</f>
        <v>※</v>
      </c>
      <c r="L468" s="117">
        <v>39</v>
      </c>
      <c r="M468" s="117">
        <v>16</v>
      </c>
      <c r="N468" s="117">
        <v>41</v>
      </c>
      <c r="O468" s="117">
        <v>61</v>
      </c>
      <c r="P468" s="117" t="s">
        <v>541</v>
      </c>
      <c r="Q468" s="117" t="s">
        <v>541</v>
      </c>
      <c r="R468" s="117">
        <v>25</v>
      </c>
      <c r="S468" s="117" t="s">
        <v>541</v>
      </c>
      <c r="T468" s="117" t="s">
        <v>541</v>
      </c>
      <c r="U468" s="117">
        <v>0</v>
      </c>
      <c r="V468" s="117">
        <v>65</v>
      </c>
      <c r="W468" s="117">
        <v>13</v>
      </c>
    </row>
    <row r="469" spans="1:23" ht="34.5" customHeight="1">
      <c r="A469" s="252" t="s">
        <v>812</v>
      </c>
      <c r="B469" s="1"/>
      <c r="C469" s="202"/>
      <c r="D469" s="354" t="s">
        <v>284</v>
      </c>
      <c r="E469" s="319" t="s">
        <v>285</v>
      </c>
      <c r="F469" s="320"/>
      <c r="G469" s="320"/>
      <c r="H469" s="321"/>
      <c r="I469" s="353"/>
      <c r="J469" s="116" t="str">
        <f t="shared" ref="J469:J480" si="17">IF(SUM(L469:W469)=0,IF(COUNTIF(L469:W469,"未確認")&gt;0,"未確認",IF(COUNTIF(L469:W469,"~*")&gt;0,"*",SUM(L469:W469))),SUM(L469:W469))</f>
        <v>*</v>
      </c>
      <c r="K469" s="201" t="str">
        <f t="shared" si="16"/>
        <v>※</v>
      </c>
      <c r="L469" s="117">
        <v>0</v>
      </c>
      <c r="M469" s="117" t="s">
        <v>541</v>
      </c>
      <c r="N469" s="117" t="s">
        <v>541</v>
      </c>
      <c r="O469" s="117" t="s">
        <v>541</v>
      </c>
      <c r="P469" s="117">
        <v>0</v>
      </c>
      <c r="Q469" s="117" t="s">
        <v>541</v>
      </c>
      <c r="R469" s="117">
        <v>0</v>
      </c>
      <c r="S469" s="117">
        <v>0</v>
      </c>
      <c r="T469" s="117">
        <v>0</v>
      </c>
      <c r="U469" s="117">
        <v>0</v>
      </c>
      <c r="V469" s="117" t="s">
        <v>541</v>
      </c>
      <c r="W469" s="117" t="s">
        <v>541</v>
      </c>
    </row>
    <row r="470" spans="1:23" ht="34.5" customHeight="1">
      <c r="A470" s="252" t="s">
        <v>813</v>
      </c>
      <c r="B470" s="1"/>
      <c r="C470" s="202"/>
      <c r="D470" s="355"/>
      <c r="E470" s="319" t="s">
        <v>286</v>
      </c>
      <c r="F470" s="320"/>
      <c r="G470" s="320"/>
      <c r="H470" s="321"/>
      <c r="I470" s="353"/>
      <c r="J470" s="116">
        <f t="shared" si="17"/>
        <v>25</v>
      </c>
      <c r="K470" s="201" t="str">
        <f t="shared" si="16"/>
        <v>※</v>
      </c>
      <c r="L470" s="117">
        <v>0</v>
      </c>
      <c r="M470" s="117" t="s">
        <v>541</v>
      </c>
      <c r="N470" s="117">
        <v>0</v>
      </c>
      <c r="O470" s="117">
        <v>0</v>
      </c>
      <c r="P470" s="117">
        <v>0</v>
      </c>
      <c r="Q470" s="117">
        <v>0</v>
      </c>
      <c r="R470" s="117" t="s">
        <v>541</v>
      </c>
      <c r="S470" s="117">
        <v>0</v>
      </c>
      <c r="T470" s="117" t="s">
        <v>541</v>
      </c>
      <c r="U470" s="117">
        <v>0</v>
      </c>
      <c r="V470" s="117">
        <v>25</v>
      </c>
      <c r="W470" s="117">
        <v>0</v>
      </c>
    </row>
    <row r="471" spans="1:23" ht="34.5" customHeight="1">
      <c r="A471" s="252" t="s">
        <v>814</v>
      </c>
      <c r="B471" s="1"/>
      <c r="C471" s="202"/>
      <c r="D471" s="355"/>
      <c r="E471" s="319" t="s">
        <v>287</v>
      </c>
      <c r="F471" s="320"/>
      <c r="G471" s="320"/>
      <c r="H471" s="321"/>
      <c r="I471" s="353"/>
      <c r="J471" s="116">
        <f t="shared" si="17"/>
        <v>11</v>
      </c>
      <c r="K471" s="201" t="str">
        <f t="shared" si="16"/>
        <v>※</v>
      </c>
      <c r="L471" s="117">
        <v>0</v>
      </c>
      <c r="M471" s="117" t="s">
        <v>541</v>
      </c>
      <c r="N471" s="117">
        <v>0</v>
      </c>
      <c r="O471" s="117">
        <v>0</v>
      </c>
      <c r="P471" s="117">
        <v>0</v>
      </c>
      <c r="Q471" s="117">
        <v>0</v>
      </c>
      <c r="R471" s="117">
        <v>11</v>
      </c>
      <c r="S471" s="117">
        <v>0</v>
      </c>
      <c r="T471" s="117">
        <v>0</v>
      </c>
      <c r="U471" s="117">
        <v>0</v>
      </c>
      <c r="V471" s="117">
        <v>0</v>
      </c>
      <c r="W471" s="117">
        <v>0</v>
      </c>
    </row>
    <row r="472" spans="1:23" ht="34.5" customHeight="1">
      <c r="A472" s="252" t="s">
        <v>815</v>
      </c>
      <c r="B472" s="1"/>
      <c r="C472" s="202"/>
      <c r="D472" s="355"/>
      <c r="E472" s="319" t="s">
        <v>288</v>
      </c>
      <c r="F472" s="320"/>
      <c r="G472" s="320"/>
      <c r="H472" s="321"/>
      <c r="I472" s="353"/>
      <c r="J472" s="116">
        <f t="shared" si="17"/>
        <v>51</v>
      </c>
      <c r="K472" s="201" t="str">
        <f t="shared" si="16"/>
        <v/>
      </c>
      <c r="L472" s="117">
        <v>0</v>
      </c>
      <c r="M472" s="117">
        <v>0</v>
      </c>
      <c r="N472" s="117">
        <v>0</v>
      </c>
      <c r="O472" s="117">
        <v>0</v>
      </c>
      <c r="P472" s="117">
        <v>0</v>
      </c>
      <c r="Q472" s="117">
        <v>0</v>
      </c>
      <c r="R472" s="117">
        <v>0</v>
      </c>
      <c r="S472" s="117">
        <v>0</v>
      </c>
      <c r="T472" s="117">
        <v>0</v>
      </c>
      <c r="U472" s="117">
        <v>0</v>
      </c>
      <c r="V472" s="117">
        <v>51</v>
      </c>
      <c r="W472" s="117">
        <v>0</v>
      </c>
    </row>
    <row r="473" spans="1:23"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t="s">
        <v>541</v>
      </c>
      <c r="P473" s="117">
        <v>0</v>
      </c>
      <c r="Q473" s="117">
        <v>0</v>
      </c>
      <c r="R473" s="117" t="s">
        <v>541</v>
      </c>
      <c r="S473" s="117" t="s">
        <v>541</v>
      </c>
      <c r="T473" s="117" t="s">
        <v>541</v>
      </c>
      <c r="U473" s="117">
        <v>0</v>
      </c>
      <c r="V473" s="117">
        <v>0</v>
      </c>
      <c r="W473" s="117">
        <v>0</v>
      </c>
    </row>
    <row r="474" spans="1:23"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t="s">
        <v>541</v>
      </c>
      <c r="P474" s="117">
        <v>0</v>
      </c>
      <c r="Q474" s="117">
        <v>0</v>
      </c>
      <c r="R474" s="117">
        <v>0</v>
      </c>
      <c r="S474" s="117">
        <v>0</v>
      </c>
      <c r="T474" s="117">
        <v>0</v>
      </c>
      <c r="U474" s="117">
        <v>0</v>
      </c>
      <c r="V474" s="117">
        <v>0</v>
      </c>
      <c r="W474" s="117">
        <v>0</v>
      </c>
    </row>
    <row r="475" spans="1:23"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v>0</v>
      </c>
      <c r="P475" s="117">
        <v>0</v>
      </c>
      <c r="Q475" s="117">
        <v>0</v>
      </c>
      <c r="R475" s="117">
        <v>0</v>
      </c>
      <c r="S475" s="117">
        <v>0</v>
      </c>
      <c r="T475" s="117">
        <v>0</v>
      </c>
      <c r="U475" s="117">
        <v>0</v>
      </c>
      <c r="V475" s="117">
        <v>0</v>
      </c>
      <c r="W475" s="117">
        <v>0</v>
      </c>
    </row>
    <row r="476" spans="1:23" ht="34.5" customHeight="1">
      <c r="A476" s="252" t="s">
        <v>819</v>
      </c>
      <c r="B476" s="1"/>
      <c r="C476" s="202"/>
      <c r="D476" s="355"/>
      <c r="E476" s="319" t="s">
        <v>292</v>
      </c>
      <c r="F476" s="320"/>
      <c r="G476" s="320"/>
      <c r="H476" s="321"/>
      <c r="I476" s="353"/>
      <c r="J476" s="116">
        <f t="shared" si="17"/>
        <v>31</v>
      </c>
      <c r="K476" s="201" t="str">
        <f>IF(OR(COUNTIF(L476:W476,"未確認")&gt;0,COUNTIF(L476:W476,"~")&gt;0),"※","")</f>
        <v/>
      </c>
      <c r="L476" s="117">
        <v>0</v>
      </c>
      <c r="M476" s="117" t="s">
        <v>541</v>
      </c>
      <c r="N476" s="117" t="s">
        <v>541</v>
      </c>
      <c r="O476" s="117" t="s">
        <v>541</v>
      </c>
      <c r="P476" s="117" t="s">
        <v>541</v>
      </c>
      <c r="Q476" s="117" t="s">
        <v>541</v>
      </c>
      <c r="R476" s="117">
        <v>18</v>
      </c>
      <c r="S476" s="117" t="s">
        <v>541</v>
      </c>
      <c r="T476" s="117">
        <v>0</v>
      </c>
      <c r="U476" s="117">
        <v>0</v>
      </c>
      <c r="V476" s="117" t="s">
        <v>541</v>
      </c>
      <c r="W476" s="117">
        <v>13</v>
      </c>
    </row>
    <row r="477" spans="1:23" ht="34.5" customHeight="1">
      <c r="A477" s="252" t="s">
        <v>820</v>
      </c>
      <c r="B477" s="1"/>
      <c r="C477" s="202"/>
      <c r="D477" s="355"/>
      <c r="E477" s="319" t="s">
        <v>293</v>
      </c>
      <c r="F477" s="320"/>
      <c r="G477" s="320"/>
      <c r="H477" s="321"/>
      <c r="I477" s="353"/>
      <c r="J477" s="116">
        <f t="shared" si="17"/>
        <v>36</v>
      </c>
      <c r="K477" s="201" t="str">
        <f t="shared" ref="K477:K496" si="18">IF(OR(COUNTIF(L477:W477,"未確認")&gt;0,COUNTIF(L477:W477,"*")&gt;0),"※","")</f>
        <v>※</v>
      </c>
      <c r="L477" s="117" t="s">
        <v>541</v>
      </c>
      <c r="M477" s="117">
        <v>0</v>
      </c>
      <c r="N477" s="117">
        <v>36</v>
      </c>
      <c r="O477" s="117" t="s">
        <v>541</v>
      </c>
      <c r="P477" s="117" t="s">
        <v>541</v>
      </c>
      <c r="Q477" s="117" t="s">
        <v>541</v>
      </c>
      <c r="R477" s="117" t="s">
        <v>541</v>
      </c>
      <c r="S477" s="117" t="s">
        <v>541</v>
      </c>
      <c r="T477" s="117" t="s">
        <v>541</v>
      </c>
      <c r="U477" s="117">
        <v>0</v>
      </c>
      <c r="V477" s="117" t="s">
        <v>541</v>
      </c>
      <c r="W477" s="117">
        <v>0</v>
      </c>
    </row>
    <row r="478" spans="1:23" ht="34.5" customHeight="1">
      <c r="A478" s="252" t="s">
        <v>821</v>
      </c>
      <c r="B478" s="1"/>
      <c r="C478" s="202"/>
      <c r="D478" s="355"/>
      <c r="E478" s="319" t="s">
        <v>294</v>
      </c>
      <c r="F478" s="320"/>
      <c r="G478" s="320"/>
      <c r="H478" s="321"/>
      <c r="I478" s="353"/>
      <c r="J478" s="116">
        <f t="shared" si="17"/>
        <v>44</v>
      </c>
      <c r="K478" s="201" t="str">
        <f t="shared" si="18"/>
        <v>※</v>
      </c>
      <c r="L478" s="117">
        <v>0</v>
      </c>
      <c r="M478" s="117">
        <v>0</v>
      </c>
      <c r="N478" s="117" t="s">
        <v>541</v>
      </c>
      <c r="O478" s="117">
        <v>44</v>
      </c>
      <c r="P478" s="117">
        <v>0</v>
      </c>
      <c r="Q478" s="117">
        <v>0</v>
      </c>
      <c r="R478" s="117" t="s">
        <v>541</v>
      </c>
      <c r="S478" s="117" t="s">
        <v>541</v>
      </c>
      <c r="T478" s="117">
        <v>0</v>
      </c>
      <c r="U478" s="117">
        <v>0</v>
      </c>
      <c r="V478" s="117">
        <v>0</v>
      </c>
      <c r="W478" s="117">
        <v>0</v>
      </c>
    </row>
    <row r="479" spans="1:23" ht="34.5" customHeight="1">
      <c r="A479" s="252" t="s">
        <v>822</v>
      </c>
      <c r="B479" s="1"/>
      <c r="C479" s="202"/>
      <c r="D479" s="355"/>
      <c r="E479" s="319" t="s">
        <v>295</v>
      </c>
      <c r="F479" s="320"/>
      <c r="G479" s="320"/>
      <c r="H479" s="321"/>
      <c r="I479" s="353"/>
      <c r="J479" s="116">
        <f t="shared" si="17"/>
        <v>45</v>
      </c>
      <c r="K479" s="201" t="str">
        <f t="shared" si="18"/>
        <v>※</v>
      </c>
      <c r="L479" s="117">
        <v>45</v>
      </c>
      <c r="M479" s="117">
        <v>0</v>
      </c>
      <c r="N479" s="117">
        <v>0</v>
      </c>
      <c r="O479" s="117" t="s">
        <v>541</v>
      </c>
      <c r="P479" s="117">
        <v>0</v>
      </c>
      <c r="Q479" s="117">
        <v>0</v>
      </c>
      <c r="R479" s="117">
        <v>0</v>
      </c>
      <c r="S479" s="117">
        <v>0</v>
      </c>
      <c r="T479" s="117">
        <v>0</v>
      </c>
      <c r="U479" s="117">
        <v>0</v>
      </c>
      <c r="V479" s="117">
        <v>0</v>
      </c>
      <c r="W479" s="117">
        <v>0</v>
      </c>
    </row>
    <row r="480" spans="1:23" ht="34.5" customHeight="1">
      <c r="A480" s="252" t="s">
        <v>823</v>
      </c>
      <c r="B480" s="1"/>
      <c r="C480" s="202"/>
      <c r="D480" s="356"/>
      <c r="E480" s="319" t="s">
        <v>296</v>
      </c>
      <c r="F480" s="320"/>
      <c r="G480" s="320"/>
      <c r="H480" s="321"/>
      <c r="I480" s="340"/>
      <c r="J480" s="116" t="str">
        <f t="shared" si="17"/>
        <v>*</v>
      </c>
      <c r="K480" s="201" t="str">
        <f t="shared" si="18"/>
        <v>※</v>
      </c>
      <c r="L480" s="117">
        <v>0</v>
      </c>
      <c r="M480" s="117">
        <v>0</v>
      </c>
      <c r="N480" s="117">
        <v>0</v>
      </c>
      <c r="O480" s="117" t="s">
        <v>541</v>
      </c>
      <c r="P480" s="117">
        <v>0</v>
      </c>
      <c r="Q480" s="117">
        <v>0</v>
      </c>
      <c r="R480" s="117">
        <v>0</v>
      </c>
      <c r="S480" s="117">
        <v>0</v>
      </c>
      <c r="T480" s="117">
        <v>0</v>
      </c>
      <c r="U480" s="117">
        <v>0</v>
      </c>
      <c r="V480" s="117">
        <v>0</v>
      </c>
      <c r="W480" s="117">
        <v>0</v>
      </c>
    </row>
    <row r="481" spans="1:23" ht="34.5" customHeight="1">
      <c r="A481" s="252" t="s">
        <v>808</v>
      </c>
      <c r="B481" s="159"/>
      <c r="C481" s="333" t="s">
        <v>297</v>
      </c>
      <c r="D481" s="334"/>
      <c r="E481" s="334"/>
      <c r="F481" s="334"/>
      <c r="G481" s="334"/>
      <c r="H481" s="335"/>
      <c r="I481" s="339" t="s">
        <v>298</v>
      </c>
      <c r="J481" s="116">
        <f>IF(SUM(L481:W481)=0,IF(COUNTIF(L481:W481,"未確認")&gt;0,"未確認",IF(COUNTIF(L481:W481,"*")&gt;0,"*",SUM(L481:W481))),SUM(L481:W481))</f>
        <v>111</v>
      </c>
      <c r="K481" s="201" t="str">
        <f t="shared" si="18"/>
        <v>※</v>
      </c>
      <c r="L481" s="117">
        <v>22</v>
      </c>
      <c r="M481" s="117" t="s">
        <v>541</v>
      </c>
      <c r="N481" s="117">
        <v>17</v>
      </c>
      <c r="O481" s="117">
        <v>36</v>
      </c>
      <c r="P481" s="117">
        <v>0</v>
      </c>
      <c r="Q481" s="117">
        <v>0</v>
      </c>
      <c r="R481" s="117">
        <v>18</v>
      </c>
      <c r="S481" s="117">
        <v>0</v>
      </c>
      <c r="T481" s="117" t="s">
        <v>541</v>
      </c>
      <c r="U481" s="117">
        <v>0</v>
      </c>
      <c r="V481" s="117">
        <v>18</v>
      </c>
      <c r="W481" s="117" t="s">
        <v>541</v>
      </c>
    </row>
    <row r="482" spans="1:23" ht="34.5" customHeight="1">
      <c r="A482" s="252" t="s">
        <v>824</v>
      </c>
      <c r="B482" s="1"/>
      <c r="C482" s="202"/>
      <c r="D482" s="354" t="s">
        <v>299</v>
      </c>
      <c r="E482" s="319" t="s">
        <v>285</v>
      </c>
      <c r="F482" s="320"/>
      <c r="G482" s="320"/>
      <c r="H482" s="321"/>
      <c r="I482" s="353"/>
      <c r="J482" s="116" t="str">
        <f t="shared" ref="J482:J496" si="19">IF(SUM(L482:W482)=0,IF(COUNTIF(L482:W482,"未確認")&gt;0,"未確認",IF(COUNTIF(L482:W482,"~*")&gt;0,"*",SUM(L482:W482))),SUM(L482:W482))</f>
        <v>*</v>
      </c>
      <c r="K482" s="201" t="str">
        <f t="shared" si="18"/>
        <v>※</v>
      </c>
      <c r="L482" s="117">
        <v>0</v>
      </c>
      <c r="M482" s="117" t="s">
        <v>541</v>
      </c>
      <c r="N482" s="117">
        <v>0</v>
      </c>
      <c r="O482" s="117">
        <v>0</v>
      </c>
      <c r="P482" s="117">
        <v>0</v>
      </c>
      <c r="Q482" s="117">
        <v>0</v>
      </c>
      <c r="R482" s="117">
        <v>0</v>
      </c>
      <c r="S482" s="117">
        <v>0</v>
      </c>
      <c r="T482" s="117">
        <v>0</v>
      </c>
      <c r="U482" s="117">
        <v>0</v>
      </c>
      <c r="V482" s="117">
        <v>0</v>
      </c>
      <c r="W482" s="117">
        <v>0</v>
      </c>
    </row>
    <row r="483" spans="1:23" ht="34.5" customHeight="1">
      <c r="A483" s="252" t="s">
        <v>825</v>
      </c>
      <c r="B483" s="1"/>
      <c r="C483" s="202"/>
      <c r="D483" s="355"/>
      <c r="E483" s="319" t="s">
        <v>286</v>
      </c>
      <c r="F483" s="320"/>
      <c r="G483" s="320"/>
      <c r="H483" s="321"/>
      <c r="I483" s="353"/>
      <c r="J483" s="116">
        <f t="shared" si="19"/>
        <v>25</v>
      </c>
      <c r="K483" s="201" t="str">
        <f t="shared" si="18"/>
        <v>※</v>
      </c>
      <c r="L483" s="117">
        <v>0</v>
      </c>
      <c r="M483" s="117" t="s">
        <v>541</v>
      </c>
      <c r="N483" s="117">
        <v>0</v>
      </c>
      <c r="O483" s="117">
        <v>0</v>
      </c>
      <c r="P483" s="117">
        <v>0</v>
      </c>
      <c r="Q483" s="117">
        <v>0</v>
      </c>
      <c r="R483" s="117" t="s">
        <v>541</v>
      </c>
      <c r="S483" s="117">
        <v>0</v>
      </c>
      <c r="T483" s="117" t="s">
        <v>541</v>
      </c>
      <c r="U483" s="117">
        <v>0</v>
      </c>
      <c r="V483" s="117">
        <v>25</v>
      </c>
      <c r="W483" s="117">
        <v>0</v>
      </c>
    </row>
    <row r="484" spans="1:23" ht="34.5" customHeight="1">
      <c r="A484" s="252" t="s">
        <v>826</v>
      </c>
      <c r="B484" s="1"/>
      <c r="C484" s="202"/>
      <c r="D484" s="355"/>
      <c r="E484" s="319" t="s">
        <v>287</v>
      </c>
      <c r="F484" s="320"/>
      <c r="G484" s="320"/>
      <c r="H484" s="321"/>
      <c r="I484" s="353"/>
      <c r="J484" s="116" t="str">
        <f t="shared" si="19"/>
        <v>*</v>
      </c>
      <c r="K484" s="201" t="str">
        <f t="shared" si="18"/>
        <v>※</v>
      </c>
      <c r="L484" s="117">
        <v>0</v>
      </c>
      <c r="M484" s="117" t="s">
        <v>541</v>
      </c>
      <c r="N484" s="117">
        <v>0</v>
      </c>
      <c r="O484" s="117">
        <v>0</v>
      </c>
      <c r="P484" s="117">
        <v>0</v>
      </c>
      <c r="Q484" s="117">
        <v>0</v>
      </c>
      <c r="R484" s="117" t="s">
        <v>541</v>
      </c>
      <c r="S484" s="117">
        <v>0</v>
      </c>
      <c r="T484" s="117">
        <v>0</v>
      </c>
      <c r="U484" s="117">
        <v>0</v>
      </c>
      <c r="V484" s="117">
        <v>0</v>
      </c>
      <c r="W484" s="117">
        <v>0</v>
      </c>
    </row>
    <row r="485" spans="1:23"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t="s">
        <v>541</v>
      </c>
      <c r="P486" s="117">
        <v>0</v>
      </c>
      <c r="Q486" s="117">
        <v>0</v>
      </c>
      <c r="R486" s="117">
        <v>0</v>
      </c>
      <c r="S486" s="117">
        <v>0</v>
      </c>
      <c r="T486" s="117" t="s">
        <v>541</v>
      </c>
      <c r="U486" s="117">
        <v>0</v>
      </c>
      <c r="V486" s="117">
        <v>0</v>
      </c>
      <c r="W486" s="117">
        <v>0</v>
      </c>
    </row>
    <row r="487" spans="1:23"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t="s">
        <v>541</v>
      </c>
      <c r="P487" s="117">
        <v>0</v>
      </c>
      <c r="Q487" s="117">
        <v>0</v>
      </c>
      <c r="R487" s="117">
        <v>0</v>
      </c>
      <c r="S487" s="117">
        <v>0</v>
      </c>
      <c r="T487" s="117">
        <v>0</v>
      </c>
      <c r="U487" s="117">
        <v>0</v>
      </c>
      <c r="V487" s="117">
        <v>0</v>
      </c>
      <c r="W487" s="117">
        <v>0</v>
      </c>
    </row>
    <row r="488" spans="1:23"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117">
        <v>0</v>
      </c>
      <c r="P488" s="117">
        <v>0</v>
      </c>
      <c r="Q488" s="117">
        <v>0</v>
      </c>
      <c r="R488" s="117">
        <v>0</v>
      </c>
      <c r="S488" s="117">
        <v>0</v>
      </c>
      <c r="T488" s="117">
        <v>0</v>
      </c>
      <c r="U488" s="117">
        <v>0</v>
      </c>
      <c r="V488" s="117">
        <v>0</v>
      </c>
      <c r="W488" s="117">
        <v>0</v>
      </c>
    </row>
    <row r="489" spans="1:23" ht="34.5" customHeight="1">
      <c r="A489" s="252" t="s">
        <v>831</v>
      </c>
      <c r="B489" s="1"/>
      <c r="C489" s="202"/>
      <c r="D489" s="355"/>
      <c r="E489" s="319" t="s">
        <v>292</v>
      </c>
      <c r="F489" s="320"/>
      <c r="G489" s="320"/>
      <c r="H489" s="321"/>
      <c r="I489" s="353"/>
      <c r="J489" s="116">
        <f t="shared" si="19"/>
        <v>13</v>
      </c>
      <c r="K489" s="201" t="str">
        <f t="shared" si="18"/>
        <v>※</v>
      </c>
      <c r="L489" s="117">
        <v>0</v>
      </c>
      <c r="M489" s="117">
        <v>0</v>
      </c>
      <c r="N489" s="117">
        <v>0</v>
      </c>
      <c r="O489" s="117">
        <v>0</v>
      </c>
      <c r="P489" s="117">
        <v>0</v>
      </c>
      <c r="Q489" s="117">
        <v>0</v>
      </c>
      <c r="R489" s="117">
        <v>13</v>
      </c>
      <c r="S489" s="117">
        <v>0</v>
      </c>
      <c r="T489" s="117">
        <v>0</v>
      </c>
      <c r="U489" s="117">
        <v>0</v>
      </c>
      <c r="V489" s="117">
        <v>0</v>
      </c>
      <c r="W489" s="117" t="s">
        <v>541</v>
      </c>
    </row>
    <row r="490" spans="1:23" ht="34.5" customHeight="1">
      <c r="A490" s="252" t="s">
        <v>832</v>
      </c>
      <c r="B490" s="1"/>
      <c r="C490" s="202"/>
      <c r="D490" s="355"/>
      <c r="E490" s="319" t="s">
        <v>293</v>
      </c>
      <c r="F490" s="320"/>
      <c r="G490" s="320"/>
      <c r="H490" s="321"/>
      <c r="I490" s="353"/>
      <c r="J490" s="116">
        <f t="shared" si="19"/>
        <v>14</v>
      </c>
      <c r="K490" s="201" t="str">
        <f t="shared" si="18"/>
        <v>※</v>
      </c>
      <c r="L490" s="117">
        <v>0</v>
      </c>
      <c r="M490" s="117">
        <v>0</v>
      </c>
      <c r="N490" s="117">
        <v>14</v>
      </c>
      <c r="O490" s="117" t="s">
        <v>541</v>
      </c>
      <c r="P490" s="117">
        <v>0</v>
      </c>
      <c r="Q490" s="117">
        <v>0</v>
      </c>
      <c r="R490" s="117" t="s">
        <v>541</v>
      </c>
      <c r="S490" s="117">
        <v>0</v>
      </c>
      <c r="T490" s="117">
        <v>0</v>
      </c>
      <c r="U490" s="117">
        <v>0</v>
      </c>
      <c r="V490" s="117" t="s">
        <v>541</v>
      </c>
      <c r="W490" s="117">
        <v>0</v>
      </c>
    </row>
    <row r="491" spans="1:23" ht="34.5" customHeight="1">
      <c r="A491" s="252" t="s">
        <v>833</v>
      </c>
      <c r="B491" s="1"/>
      <c r="C491" s="202"/>
      <c r="D491" s="355"/>
      <c r="E491" s="319" t="s">
        <v>294</v>
      </c>
      <c r="F491" s="320"/>
      <c r="G491" s="320"/>
      <c r="H491" s="321"/>
      <c r="I491" s="353"/>
      <c r="J491" s="116">
        <f t="shared" si="19"/>
        <v>27</v>
      </c>
      <c r="K491" s="201" t="str">
        <f t="shared" si="18"/>
        <v/>
      </c>
      <c r="L491" s="117">
        <v>0</v>
      </c>
      <c r="M491" s="117">
        <v>0</v>
      </c>
      <c r="N491" s="117">
        <v>0</v>
      </c>
      <c r="O491" s="117">
        <v>27</v>
      </c>
      <c r="P491" s="117">
        <v>0</v>
      </c>
      <c r="Q491" s="117">
        <v>0</v>
      </c>
      <c r="R491" s="117">
        <v>0</v>
      </c>
      <c r="S491" s="117">
        <v>0</v>
      </c>
      <c r="T491" s="117">
        <v>0</v>
      </c>
      <c r="U491" s="117">
        <v>0</v>
      </c>
      <c r="V491" s="117">
        <v>0</v>
      </c>
      <c r="W491" s="117">
        <v>0</v>
      </c>
    </row>
    <row r="492" spans="1:23" ht="34.5" customHeight="1">
      <c r="A492" s="252" t="s">
        <v>834</v>
      </c>
      <c r="B492" s="1"/>
      <c r="C492" s="202"/>
      <c r="D492" s="355"/>
      <c r="E492" s="319" t="s">
        <v>295</v>
      </c>
      <c r="F492" s="320"/>
      <c r="G492" s="320"/>
      <c r="H492" s="321"/>
      <c r="I492" s="353"/>
      <c r="J492" s="116">
        <f t="shared" si="19"/>
        <v>27</v>
      </c>
      <c r="K492" s="201" t="str">
        <f t="shared" si="18"/>
        <v>※</v>
      </c>
      <c r="L492" s="117">
        <v>27</v>
      </c>
      <c r="M492" s="117">
        <v>0</v>
      </c>
      <c r="N492" s="117">
        <v>0</v>
      </c>
      <c r="O492" s="117" t="s">
        <v>541</v>
      </c>
      <c r="P492" s="117">
        <v>0</v>
      </c>
      <c r="Q492" s="117">
        <v>0</v>
      </c>
      <c r="R492" s="117">
        <v>0</v>
      </c>
      <c r="S492" s="117">
        <v>0</v>
      </c>
      <c r="T492" s="117">
        <v>0</v>
      </c>
      <c r="U492" s="117">
        <v>0</v>
      </c>
      <c r="V492" s="117">
        <v>0</v>
      </c>
      <c r="W492" s="117">
        <v>0</v>
      </c>
    </row>
    <row r="493" spans="1:23"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t="s">
        <v>541</v>
      </c>
      <c r="S494" s="117">
        <v>0</v>
      </c>
      <c r="T494" s="117">
        <v>0</v>
      </c>
      <c r="U494" s="117">
        <v>0</v>
      </c>
      <c r="V494" s="117">
        <v>0</v>
      </c>
      <c r="W494" s="117">
        <v>0</v>
      </c>
    </row>
    <row r="495" spans="1:23"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69.95" customHeight="1">
      <c r="A496" s="252" t="s">
        <v>811</v>
      </c>
      <c r="B496" s="159"/>
      <c r="C496" s="319" t="s">
        <v>304</v>
      </c>
      <c r="D496" s="320"/>
      <c r="E496" s="320"/>
      <c r="F496" s="320"/>
      <c r="G496" s="320"/>
      <c r="H496" s="321"/>
      <c r="I496" s="122" t="s">
        <v>305</v>
      </c>
      <c r="J496" s="116">
        <f t="shared" si="19"/>
        <v>10</v>
      </c>
      <c r="K496" s="201" t="str">
        <f t="shared" si="18"/>
        <v>※</v>
      </c>
      <c r="L496" s="117">
        <v>10</v>
      </c>
      <c r="M496" s="117">
        <v>0</v>
      </c>
      <c r="N496" s="117" t="s">
        <v>541</v>
      </c>
      <c r="O496" s="117" t="s">
        <v>541</v>
      </c>
      <c r="P496" s="117">
        <v>0</v>
      </c>
      <c r="Q496" s="117">
        <v>0</v>
      </c>
      <c r="R496" s="117" t="s">
        <v>541</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1044</v>
      </c>
      <c r="M502" s="66" t="s">
        <v>1050</v>
      </c>
      <c r="N502" s="66" t="s">
        <v>1052</v>
      </c>
      <c r="O502" s="66" t="s">
        <v>1056</v>
      </c>
      <c r="P502" s="66" t="s">
        <v>1058</v>
      </c>
      <c r="Q502" s="66" t="s">
        <v>1059</v>
      </c>
      <c r="R502" s="66" t="s">
        <v>1061</v>
      </c>
      <c r="S502" s="66" t="s">
        <v>1065</v>
      </c>
      <c r="T502" s="66" t="s">
        <v>1066</v>
      </c>
      <c r="U502" s="66" t="s">
        <v>1068</v>
      </c>
      <c r="V502" s="66" t="s">
        <v>1071</v>
      </c>
      <c r="W502" s="66" t="s">
        <v>1073</v>
      </c>
    </row>
    <row r="503" spans="1:23" ht="20.25" customHeight="1">
      <c r="A503" s="243"/>
      <c r="B503" s="1"/>
      <c r="C503" s="351"/>
      <c r="D503" s="352"/>
      <c r="E503" s="352"/>
      <c r="F503" s="352"/>
      <c r="G503" s="107"/>
      <c r="H503" s="287"/>
      <c r="I503" s="67" t="s">
        <v>36</v>
      </c>
      <c r="J503" s="68"/>
      <c r="K503" s="186"/>
      <c r="L503" s="70" t="s">
        <v>1045</v>
      </c>
      <c r="M503" s="70" t="s">
        <v>1045</v>
      </c>
      <c r="N503" s="70" t="s">
        <v>1045</v>
      </c>
      <c r="O503" s="70" t="s">
        <v>1045</v>
      </c>
      <c r="P503" s="70" t="s">
        <v>1045</v>
      </c>
      <c r="Q503" s="70" t="s">
        <v>1045</v>
      </c>
      <c r="R503" s="70" t="s">
        <v>1062</v>
      </c>
      <c r="S503" s="70" t="s">
        <v>1062</v>
      </c>
      <c r="T503" s="70" t="s">
        <v>1045</v>
      </c>
      <c r="U503" s="70" t="s">
        <v>1069</v>
      </c>
      <c r="V503" s="70" t="s">
        <v>1045</v>
      </c>
      <c r="W503" s="70" t="s">
        <v>1045</v>
      </c>
    </row>
    <row r="504" spans="1:23" ht="42" customHeight="1">
      <c r="A504" s="252" t="s">
        <v>836</v>
      </c>
      <c r="B504" s="1"/>
      <c r="C504" s="319" t="s">
        <v>308</v>
      </c>
      <c r="D504" s="320"/>
      <c r="E504" s="320"/>
      <c r="F504" s="320"/>
      <c r="G504" s="320"/>
      <c r="H504" s="321"/>
      <c r="I504" s="134" t="s">
        <v>309</v>
      </c>
      <c r="J504" s="116">
        <f t="shared" ref="J504:J511" si="20">IF(SUM(L504:W504)=0,IF(COUNTIF(L504:W504,"未確認")&gt;0,"未確認",IF(COUNTIF(L504:W504,"~*")&gt;0,"*",SUM(L504:W504))),SUM(L504:W504))</f>
        <v>14</v>
      </c>
      <c r="K504" s="201" t="str">
        <f t="shared" ref="K504:K511" si="21">IF(OR(COUNTIF(L504:W504,"未確認")&gt;0,COUNTIF(L504:W504,"*")&gt;0),"※","")</f>
        <v>※</v>
      </c>
      <c r="L504" s="117">
        <v>0</v>
      </c>
      <c r="M504" s="117" t="s">
        <v>541</v>
      </c>
      <c r="N504" s="117" t="s">
        <v>541</v>
      </c>
      <c r="O504" s="117">
        <v>14</v>
      </c>
      <c r="P504" s="117">
        <v>0</v>
      </c>
      <c r="Q504" s="117">
        <v>0</v>
      </c>
      <c r="R504" s="117">
        <v>0</v>
      </c>
      <c r="S504" s="117">
        <v>0</v>
      </c>
      <c r="T504" s="117">
        <v>0</v>
      </c>
      <c r="U504" s="117">
        <v>0</v>
      </c>
      <c r="V504" s="117" t="s">
        <v>541</v>
      </c>
      <c r="W504" s="117">
        <v>0</v>
      </c>
    </row>
    <row r="505" spans="1:23" ht="84" customHeight="1">
      <c r="A505" s="252" t="s">
        <v>837</v>
      </c>
      <c r="B505" s="204"/>
      <c r="C505" s="319" t="s">
        <v>310</v>
      </c>
      <c r="D505" s="320"/>
      <c r="E505" s="320"/>
      <c r="F505" s="320"/>
      <c r="G505" s="320"/>
      <c r="H505" s="321"/>
      <c r="I505" s="122" t="s">
        <v>311</v>
      </c>
      <c r="J505" s="116">
        <f t="shared" si="20"/>
        <v>111</v>
      </c>
      <c r="K505" s="201" t="str">
        <f t="shared" si="21"/>
        <v>※</v>
      </c>
      <c r="L505" s="117">
        <v>33</v>
      </c>
      <c r="M505" s="117" t="s">
        <v>541</v>
      </c>
      <c r="N505" s="117">
        <v>24</v>
      </c>
      <c r="O505" s="117">
        <v>41</v>
      </c>
      <c r="P505" s="117">
        <v>13</v>
      </c>
      <c r="Q505" s="117" t="s">
        <v>541</v>
      </c>
      <c r="R505" s="117">
        <v>0</v>
      </c>
      <c r="S505" s="117">
        <v>0</v>
      </c>
      <c r="T505" s="117" t="s">
        <v>541</v>
      </c>
      <c r="U505" s="117">
        <v>0</v>
      </c>
      <c r="V505" s="117" t="s">
        <v>541</v>
      </c>
      <c r="W505" s="117" t="s">
        <v>541</v>
      </c>
    </row>
    <row r="506" spans="1:23"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t="s">
        <v>541</v>
      </c>
      <c r="N506" s="117" t="s">
        <v>541</v>
      </c>
      <c r="O506" s="117">
        <v>0</v>
      </c>
      <c r="P506" s="117">
        <v>0</v>
      </c>
      <c r="Q506" s="117">
        <v>0</v>
      </c>
      <c r="R506" s="117" t="s">
        <v>541</v>
      </c>
      <c r="S506" s="117">
        <v>0</v>
      </c>
      <c r="T506" s="117">
        <v>0</v>
      </c>
      <c r="U506" s="117">
        <v>0</v>
      </c>
      <c r="V506" s="117">
        <v>0</v>
      </c>
      <c r="W506" s="117">
        <v>0</v>
      </c>
    </row>
    <row r="507" spans="1:23" ht="56.1" customHeight="1">
      <c r="A507" s="252" t="s">
        <v>838</v>
      </c>
      <c r="B507" s="204"/>
      <c r="C507" s="319" t="s">
        <v>314</v>
      </c>
      <c r="D507" s="320"/>
      <c r="E507" s="320"/>
      <c r="F507" s="320"/>
      <c r="G507" s="320"/>
      <c r="H507" s="321"/>
      <c r="I507" s="122" t="s">
        <v>315</v>
      </c>
      <c r="J507" s="116" t="str">
        <f t="shared" si="20"/>
        <v>*</v>
      </c>
      <c r="K507" s="201" t="str">
        <f t="shared" si="21"/>
        <v>※</v>
      </c>
      <c r="L507" s="117" t="s">
        <v>541</v>
      </c>
      <c r="M507" s="117" t="s">
        <v>541</v>
      </c>
      <c r="N507" s="117" t="s">
        <v>541</v>
      </c>
      <c r="O507" s="117" t="s">
        <v>541</v>
      </c>
      <c r="P507" s="117">
        <v>0</v>
      </c>
      <c r="Q507" s="117">
        <v>0</v>
      </c>
      <c r="R507" s="117">
        <v>0</v>
      </c>
      <c r="S507" s="117">
        <v>0</v>
      </c>
      <c r="T507" s="117">
        <v>0</v>
      </c>
      <c r="U507" s="117">
        <v>0</v>
      </c>
      <c r="V507" s="117">
        <v>0</v>
      </c>
      <c r="W507" s="117">
        <v>0</v>
      </c>
    </row>
    <row r="508" spans="1:23" ht="71.25">
      <c r="A508" s="252" t="s">
        <v>839</v>
      </c>
      <c r="B508" s="204"/>
      <c r="C508" s="319" t="s">
        <v>316</v>
      </c>
      <c r="D508" s="320"/>
      <c r="E508" s="320"/>
      <c r="F508" s="320"/>
      <c r="G508" s="320"/>
      <c r="H508" s="321"/>
      <c r="I508" s="122" t="s">
        <v>317</v>
      </c>
      <c r="J508" s="116">
        <f t="shared" si="20"/>
        <v>40</v>
      </c>
      <c r="K508" s="201" t="str">
        <f t="shared" si="21"/>
        <v>※</v>
      </c>
      <c r="L508" s="117">
        <v>13</v>
      </c>
      <c r="M508" s="117" t="s">
        <v>541</v>
      </c>
      <c r="N508" s="117" t="s">
        <v>541</v>
      </c>
      <c r="O508" s="117">
        <v>14</v>
      </c>
      <c r="P508" s="117">
        <v>13</v>
      </c>
      <c r="Q508" s="117" t="s">
        <v>541</v>
      </c>
      <c r="R508" s="117">
        <v>0</v>
      </c>
      <c r="S508" s="117">
        <v>0</v>
      </c>
      <c r="T508" s="117" t="s">
        <v>541</v>
      </c>
      <c r="U508" s="117">
        <v>0</v>
      </c>
      <c r="V508" s="117" t="s">
        <v>541</v>
      </c>
      <c r="W508" s="117" t="s">
        <v>541</v>
      </c>
    </row>
    <row r="509" spans="1:23" s="118" customFormat="1" ht="84" customHeight="1">
      <c r="A509" s="252" t="s">
        <v>841</v>
      </c>
      <c r="B509" s="204"/>
      <c r="C509" s="316" t="s">
        <v>1030</v>
      </c>
      <c r="D509" s="317"/>
      <c r="E509" s="317"/>
      <c r="F509" s="317"/>
      <c r="G509" s="317"/>
      <c r="H509" s="318"/>
      <c r="I509" s="122" t="s">
        <v>319</v>
      </c>
      <c r="J509" s="116" t="str">
        <f t="shared" si="20"/>
        <v>*</v>
      </c>
      <c r="K509" s="201" t="str">
        <f t="shared" si="21"/>
        <v>※</v>
      </c>
      <c r="L509" s="117" t="s">
        <v>541</v>
      </c>
      <c r="M509" s="117">
        <v>0</v>
      </c>
      <c r="N509" s="117">
        <v>0</v>
      </c>
      <c r="O509" s="117">
        <v>0</v>
      </c>
      <c r="P509" s="117">
        <v>0</v>
      </c>
      <c r="Q509" s="117">
        <v>0</v>
      </c>
      <c r="R509" s="117">
        <v>0</v>
      </c>
      <c r="S509" s="117">
        <v>0</v>
      </c>
      <c r="T509" s="117">
        <v>0</v>
      </c>
      <c r="U509" s="117">
        <v>0</v>
      </c>
      <c r="V509" s="117">
        <v>0</v>
      </c>
      <c r="W509" s="117" t="s">
        <v>541</v>
      </c>
    </row>
    <row r="510" spans="1:23"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1044</v>
      </c>
      <c r="M514" s="66" t="s">
        <v>1050</v>
      </c>
      <c r="N514" s="66" t="s">
        <v>1052</v>
      </c>
      <c r="O514" s="66" t="s">
        <v>1056</v>
      </c>
      <c r="P514" s="66" t="s">
        <v>1058</v>
      </c>
      <c r="Q514" s="66" t="s">
        <v>1059</v>
      </c>
      <c r="R514" s="66" t="s">
        <v>1061</v>
      </c>
      <c r="S514" s="66" t="s">
        <v>1065</v>
      </c>
      <c r="T514" s="66" t="s">
        <v>1066</v>
      </c>
      <c r="U514" s="66" t="s">
        <v>1068</v>
      </c>
      <c r="V514" s="66" t="s">
        <v>1071</v>
      </c>
      <c r="W514" s="66" t="s">
        <v>1073</v>
      </c>
    </row>
    <row r="515" spans="1:23" ht="20.25" customHeight="1">
      <c r="A515" s="243"/>
      <c r="B515" s="1"/>
      <c r="C515" s="351"/>
      <c r="D515" s="352"/>
      <c r="E515" s="352"/>
      <c r="F515" s="352"/>
      <c r="G515" s="107"/>
      <c r="H515" s="287"/>
      <c r="I515" s="67" t="s">
        <v>36</v>
      </c>
      <c r="J515" s="68"/>
      <c r="K515" s="186"/>
      <c r="L515" s="70" t="s">
        <v>1045</v>
      </c>
      <c r="M515" s="70" t="s">
        <v>1045</v>
      </c>
      <c r="N515" s="70" t="s">
        <v>1045</v>
      </c>
      <c r="O515" s="70" t="s">
        <v>1045</v>
      </c>
      <c r="P515" s="70" t="s">
        <v>1045</v>
      </c>
      <c r="Q515" s="70" t="s">
        <v>1045</v>
      </c>
      <c r="R515" s="70" t="s">
        <v>1062</v>
      </c>
      <c r="S515" s="70" t="s">
        <v>1062</v>
      </c>
      <c r="T515" s="70" t="s">
        <v>1045</v>
      </c>
      <c r="U515" s="70" t="s">
        <v>1069</v>
      </c>
      <c r="V515" s="70" t="s">
        <v>1045</v>
      </c>
      <c r="W515" s="70" t="s">
        <v>1045</v>
      </c>
    </row>
    <row r="516" spans="1:23" s="115" customFormat="1" ht="57">
      <c r="A516" s="252" t="s">
        <v>843</v>
      </c>
      <c r="B516" s="204"/>
      <c r="C516" s="346" t="s">
        <v>325</v>
      </c>
      <c r="D516" s="347"/>
      <c r="E516" s="347"/>
      <c r="F516" s="347"/>
      <c r="G516" s="347"/>
      <c r="H516" s="348"/>
      <c r="I516" s="122" t="s">
        <v>326</v>
      </c>
      <c r="J516" s="205" t="str">
        <f>IF(SUM(L516:W516)=0,IF(COUNTIF(L516:W516,"未確認")&gt;0,"未確認",IF(COUNTIF(L516:W516,"~*")&gt;0,"*",SUM(L516:W516))),SUM(L516:W516))</f>
        <v>*</v>
      </c>
      <c r="K516" s="201" t="str">
        <f>IF(OR(COUNTIF(L516:W516,"未確認")&gt;0,COUNTIF(L516:W516,"*")&gt;0),"※","")</f>
        <v>※</v>
      </c>
      <c r="L516" s="117">
        <v>0</v>
      </c>
      <c r="M516" s="117">
        <v>0</v>
      </c>
      <c r="N516" s="117">
        <v>0</v>
      </c>
      <c r="O516" s="117">
        <v>0</v>
      </c>
      <c r="P516" s="117">
        <v>0</v>
      </c>
      <c r="Q516" s="117">
        <v>0</v>
      </c>
      <c r="R516" s="117" t="s">
        <v>541</v>
      </c>
      <c r="S516" s="117">
        <v>0</v>
      </c>
      <c r="T516" s="117">
        <v>0</v>
      </c>
      <c r="U516" s="117">
        <v>0</v>
      </c>
      <c r="V516" s="117">
        <v>0</v>
      </c>
      <c r="W516" s="117">
        <v>0</v>
      </c>
    </row>
    <row r="517" spans="1:23" s="115" customFormat="1" ht="71.25">
      <c r="A517" s="252" t="s">
        <v>844</v>
      </c>
      <c r="B517" s="204"/>
      <c r="C517" s="346" t="s">
        <v>327</v>
      </c>
      <c r="D517" s="347"/>
      <c r="E517" s="347"/>
      <c r="F517" s="347"/>
      <c r="G517" s="347"/>
      <c r="H517" s="348"/>
      <c r="I517" s="122" t="s">
        <v>328</v>
      </c>
      <c r="J517" s="205" t="str">
        <f>IF(SUM(L517:W517)=0,IF(COUNTIF(L517:W517,"未確認")&gt;0,"未確認",IF(COUNTIF(L517:W517,"~*")&gt;0,"*",SUM(L517:W517))),SUM(L517:W517))</f>
        <v>*</v>
      </c>
      <c r="K517" s="201" t="str">
        <f>IF(OR(COUNTIF(L517:W517,"未確認")&gt;0,COUNTIF(L517:W517,"*")&gt;0),"※","")</f>
        <v>※</v>
      </c>
      <c r="L517" s="117">
        <v>0</v>
      </c>
      <c r="M517" s="117">
        <v>0</v>
      </c>
      <c r="N517" s="117">
        <v>0</v>
      </c>
      <c r="O517" s="117">
        <v>0</v>
      </c>
      <c r="P517" s="117">
        <v>0</v>
      </c>
      <c r="Q517" s="117">
        <v>0</v>
      </c>
      <c r="R517" s="117" t="s">
        <v>541</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1044</v>
      </c>
      <c r="M520" s="66" t="s">
        <v>1050</v>
      </c>
      <c r="N520" s="66" t="s">
        <v>1052</v>
      </c>
      <c r="O520" s="66" t="s">
        <v>1056</v>
      </c>
      <c r="P520" s="66" t="s">
        <v>1058</v>
      </c>
      <c r="Q520" s="66" t="s">
        <v>1059</v>
      </c>
      <c r="R520" s="66" t="s">
        <v>1061</v>
      </c>
      <c r="S520" s="66" t="s">
        <v>1065</v>
      </c>
      <c r="T520" s="66" t="s">
        <v>1066</v>
      </c>
      <c r="U520" s="66" t="s">
        <v>1068</v>
      </c>
      <c r="V520" s="66" t="s">
        <v>1071</v>
      </c>
      <c r="W520" s="66" t="s">
        <v>1073</v>
      </c>
    </row>
    <row r="521" spans="1:23" ht="20.25" customHeight="1">
      <c r="A521" s="243"/>
      <c r="B521" s="1"/>
      <c r="C521" s="349"/>
      <c r="D521" s="349"/>
      <c r="E521" s="349"/>
      <c r="F521" s="349"/>
      <c r="G521" s="107"/>
      <c r="H521" s="287"/>
      <c r="I521" s="67" t="s">
        <v>36</v>
      </c>
      <c r="J521" s="68"/>
      <c r="K521" s="186"/>
      <c r="L521" s="70" t="s">
        <v>1045</v>
      </c>
      <c r="M521" s="70" t="s">
        <v>1045</v>
      </c>
      <c r="N521" s="70" t="s">
        <v>1045</v>
      </c>
      <c r="O521" s="70" t="s">
        <v>1045</v>
      </c>
      <c r="P521" s="70" t="s">
        <v>1045</v>
      </c>
      <c r="Q521" s="70" t="s">
        <v>1045</v>
      </c>
      <c r="R521" s="70" t="s">
        <v>1062</v>
      </c>
      <c r="S521" s="70" t="s">
        <v>1062</v>
      </c>
      <c r="T521" s="70" t="s">
        <v>1045</v>
      </c>
      <c r="U521" s="70" t="s">
        <v>1069</v>
      </c>
      <c r="V521" s="70" t="s">
        <v>1045</v>
      </c>
      <c r="W521" s="70" t="s">
        <v>1045</v>
      </c>
    </row>
    <row r="522" spans="1:23" s="115" customFormat="1" ht="71.25">
      <c r="A522" s="252" t="s">
        <v>845</v>
      </c>
      <c r="B522" s="204"/>
      <c r="C522" s="346" t="s">
        <v>330</v>
      </c>
      <c r="D522" s="347"/>
      <c r="E522" s="347"/>
      <c r="F522" s="347"/>
      <c r="G522" s="347"/>
      <c r="H522" s="348"/>
      <c r="I522" s="122" t="s">
        <v>331</v>
      </c>
      <c r="J522" s="205" t="str">
        <f>IF(SUM(L522:W522)=0,IF(COUNTIF(L522:W522,"未確認")&gt;0,"未確認",IF(COUNTIF(L522:W522,"~*")&gt;0,"*",SUM(L522:W522))),SUM(L522:W522))</f>
        <v>*</v>
      </c>
      <c r="K522" s="201" t="str">
        <f>IF(OR(COUNTIF(L522:W522,"未確認")&gt;0,COUNTIF(L522:W522,"*")&gt;0),"※","")</f>
        <v>※</v>
      </c>
      <c r="L522" s="117">
        <v>0</v>
      </c>
      <c r="M522" s="117">
        <v>0</v>
      </c>
      <c r="N522" s="117">
        <v>0</v>
      </c>
      <c r="O522" s="117">
        <v>0</v>
      </c>
      <c r="P522" s="117">
        <v>0</v>
      </c>
      <c r="Q522" s="117">
        <v>0</v>
      </c>
      <c r="R522" s="117" t="s">
        <v>541</v>
      </c>
      <c r="S522" s="117" t="s">
        <v>541</v>
      </c>
      <c r="T522" s="117">
        <v>0</v>
      </c>
      <c r="U522" s="117">
        <v>0</v>
      </c>
      <c r="V522" s="117">
        <v>0</v>
      </c>
      <c r="W522" s="117" t="s">
        <v>541</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1044</v>
      </c>
      <c r="M525" s="66" t="s">
        <v>1050</v>
      </c>
      <c r="N525" s="66" t="s">
        <v>1052</v>
      </c>
      <c r="O525" s="66" t="s">
        <v>1056</v>
      </c>
      <c r="P525" s="66" t="s">
        <v>1058</v>
      </c>
      <c r="Q525" s="66" t="s">
        <v>1059</v>
      </c>
      <c r="R525" s="66" t="s">
        <v>1061</v>
      </c>
      <c r="S525" s="66" t="s">
        <v>1065</v>
      </c>
      <c r="T525" s="66" t="s">
        <v>1066</v>
      </c>
      <c r="U525" s="66" t="s">
        <v>1068</v>
      </c>
      <c r="V525" s="66" t="s">
        <v>1071</v>
      </c>
      <c r="W525" s="66" t="s">
        <v>1073</v>
      </c>
    </row>
    <row r="526" spans="1:23" ht="20.25" customHeight="1">
      <c r="A526" s="243"/>
      <c r="B526" s="1"/>
      <c r="C526" s="349"/>
      <c r="D526" s="350"/>
      <c r="E526" s="350"/>
      <c r="F526" s="350"/>
      <c r="G526" s="107"/>
      <c r="H526" s="287"/>
      <c r="I526" s="67" t="s">
        <v>36</v>
      </c>
      <c r="J526" s="68"/>
      <c r="K526" s="186"/>
      <c r="L526" s="70" t="s">
        <v>1045</v>
      </c>
      <c r="M526" s="70" t="s">
        <v>1045</v>
      </c>
      <c r="N526" s="70" t="s">
        <v>1045</v>
      </c>
      <c r="O526" s="70" t="s">
        <v>1045</v>
      </c>
      <c r="P526" s="70" t="s">
        <v>1045</v>
      </c>
      <c r="Q526" s="70" t="s">
        <v>1045</v>
      </c>
      <c r="R526" s="70" t="s">
        <v>1062</v>
      </c>
      <c r="S526" s="70" t="s">
        <v>1062</v>
      </c>
      <c r="T526" s="70" t="s">
        <v>1045</v>
      </c>
      <c r="U526" s="70" t="s">
        <v>1069</v>
      </c>
      <c r="V526" s="70" t="s">
        <v>1045</v>
      </c>
      <c r="W526" s="70" t="s">
        <v>1045</v>
      </c>
    </row>
    <row r="527" spans="1:23" s="91" customFormat="1" ht="34.5" customHeight="1">
      <c r="A527" s="251" t="s">
        <v>846</v>
      </c>
      <c r="B527" s="204"/>
      <c r="C527" s="319" t="s">
        <v>333</v>
      </c>
      <c r="D527" s="320"/>
      <c r="E527" s="320"/>
      <c r="F527" s="320"/>
      <c r="G527" s="320"/>
      <c r="H527" s="321"/>
      <c r="I527" s="122" t="s">
        <v>334</v>
      </c>
      <c r="J527" s="116">
        <f>IF(SUM(L527:W527)=0,IF(COUNTIF(L527:W527,"未確認")&gt;0,"未確認",IF(COUNTIF(L527:W527,"~*")&gt;0,"*",SUM(L527:W527))),SUM(L527:W527))</f>
        <v>16</v>
      </c>
      <c r="K527" s="201" t="str">
        <f>IF(OR(COUNTIF(L527:W527,"未確認")&gt;0,COUNTIF(L527:W527,"*")&gt;0),"※","")</f>
        <v/>
      </c>
      <c r="L527" s="117">
        <v>16</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1044</v>
      </c>
      <c r="M530" s="66" t="s">
        <v>1050</v>
      </c>
      <c r="N530" s="66" t="s">
        <v>1052</v>
      </c>
      <c r="O530" s="66" t="s">
        <v>1056</v>
      </c>
      <c r="P530" s="66" t="s">
        <v>1058</v>
      </c>
      <c r="Q530" s="66" t="s">
        <v>1059</v>
      </c>
      <c r="R530" s="66" t="s">
        <v>1061</v>
      </c>
      <c r="S530" s="66" t="s">
        <v>1065</v>
      </c>
      <c r="T530" s="66" t="s">
        <v>1066</v>
      </c>
      <c r="U530" s="66" t="s">
        <v>1068</v>
      </c>
      <c r="V530" s="66" t="s">
        <v>1071</v>
      </c>
      <c r="W530" s="66" t="s">
        <v>1073</v>
      </c>
    </row>
    <row r="531" spans="1:23" ht="20.25" customHeight="1">
      <c r="A531" s="243"/>
      <c r="B531" s="1"/>
      <c r="C531" s="351"/>
      <c r="D531" s="352"/>
      <c r="E531" s="352"/>
      <c r="F531" s="352"/>
      <c r="G531" s="107"/>
      <c r="H531" s="287"/>
      <c r="I531" s="67" t="s">
        <v>36</v>
      </c>
      <c r="J531" s="68"/>
      <c r="K531" s="186"/>
      <c r="L531" s="70" t="s">
        <v>1045</v>
      </c>
      <c r="M531" s="70" t="s">
        <v>1045</v>
      </c>
      <c r="N531" s="70" t="s">
        <v>1045</v>
      </c>
      <c r="O531" s="70" t="s">
        <v>1045</v>
      </c>
      <c r="P531" s="70" t="s">
        <v>1045</v>
      </c>
      <c r="Q531" s="70" t="s">
        <v>1045</v>
      </c>
      <c r="R531" s="70" t="s">
        <v>1062</v>
      </c>
      <c r="S531" s="70" t="s">
        <v>1062</v>
      </c>
      <c r="T531" s="70" t="s">
        <v>1045</v>
      </c>
      <c r="U531" s="70" t="s">
        <v>1069</v>
      </c>
      <c r="V531" s="70" t="s">
        <v>1045</v>
      </c>
      <c r="W531" s="70" t="s">
        <v>1045</v>
      </c>
    </row>
    <row r="532" spans="1:23" s="115" customFormat="1" ht="56.1" customHeight="1">
      <c r="A532" s="252" t="s">
        <v>847</v>
      </c>
      <c r="B532" s="204"/>
      <c r="C532" s="319" t="s">
        <v>336</v>
      </c>
      <c r="D532" s="320"/>
      <c r="E532" s="320"/>
      <c r="F532" s="320"/>
      <c r="G532" s="320"/>
      <c r="H532" s="321"/>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t="s">
        <v>541</v>
      </c>
      <c r="N532" s="117">
        <v>0</v>
      </c>
      <c r="O532" s="117" t="s">
        <v>541</v>
      </c>
      <c r="P532" s="117" t="s">
        <v>541</v>
      </c>
      <c r="Q532" s="117">
        <v>0</v>
      </c>
      <c r="R532" s="117">
        <v>0</v>
      </c>
      <c r="S532" s="117" t="s">
        <v>541</v>
      </c>
      <c r="T532" s="117">
        <v>0</v>
      </c>
      <c r="U532" s="117">
        <v>0</v>
      </c>
      <c r="V532" s="117">
        <v>0</v>
      </c>
      <c r="W532" s="117" t="s">
        <v>541</v>
      </c>
    </row>
    <row r="533" spans="1:23"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19" t="s">
        <v>342</v>
      </c>
      <c r="D535" s="320"/>
      <c r="E535" s="320"/>
      <c r="F535" s="320"/>
      <c r="G535" s="320"/>
      <c r="H535" s="321"/>
      <c r="I535" s="345"/>
      <c r="J535" s="116">
        <f t="shared" si="22"/>
        <v>15</v>
      </c>
      <c r="K535" s="201" t="str">
        <f t="shared" si="23"/>
        <v>※</v>
      </c>
      <c r="L535" s="117">
        <v>0</v>
      </c>
      <c r="M535" s="117" t="s">
        <v>541</v>
      </c>
      <c r="N535" s="117" t="s">
        <v>541</v>
      </c>
      <c r="O535" s="117" t="s">
        <v>541</v>
      </c>
      <c r="P535" s="117" t="s">
        <v>541</v>
      </c>
      <c r="Q535" s="117">
        <v>15</v>
      </c>
      <c r="R535" s="117">
        <v>0</v>
      </c>
      <c r="S535" s="117" t="s">
        <v>541</v>
      </c>
      <c r="T535" s="117" t="s">
        <v>541</v>
      </c>
      <c r="U535" s="117">
        <v>0</v>
      </c>
      <c r="V535" s="117" t="s">
        <v>541</v>
      </c>
      <c r="W535" s="117" t="s">
        <v>541</v>
      </c>
    </row>
    <row r="536" spans="1:23"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1044</v>
      </c>
      <c r="M543" s="66" t="s">
        <v>1050</v>
      </c>
      <c r="N543" s="66" t="s">
        <v>1052</v>
      </c>
      <c r="O543" s="66" t="s">
        <v>1056</v>
      </c>
      <c r="P543" s="66" t="s">
        <v>1058</v>
      </c>
      <c r="Q543" s="66" t="s">
        <v>1059</v>
      </c>
      <c r="R543" s="66" t="s">
        <v>1061</v>
      </c>
      <c r="S543" s="66" t="s">
        <v>1065</v>
      </c>
      <c r="T543" s="66" t="s">
        <v>1066</v>
      </c>
      <c r="U543" s="66" t="s">
        <v>1068</v>
      </c>
      <c r="V543" s="66" t="s">
        <v>1071</v>
      </c>
      <c r="W543" s="66" t="s">
        <v>1073</v>
      </c>
    </row>
    <row r="544" spans="1:23"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1045</v>
      </c>
      <c r="Q544" s="70" t="s">
        <v>1045</v>
      </c>
      <c r="R544" s="70" t="s">
        <v>1062</v>
      </c>
      <c r="S544" s="70" t="s">
        <v>1062</v>
      </c>
      <c r="T544" s="70" t="s">
        <v>1045</v>
      </c>
      <c r="U544" s="70" t="s">
        <v>1069</v>
      </c>
      <c r="V544" s="70" t="s">
        <v>1045</v>
      </c>
      <c r="W544" s="70" t="s">
        <v>1045</v>
      </c>
    </row>
    <row r="545" spans="1:23" s="115" customFormat="1" ht="69.95" customHeight="1">
      <c r="A545" s="252" t="s">
        <v>853</v>
      </c>
      <c r="C545" s="319" t="s">
        <v>348</v>
      </c>
      <c r="D545" s="320"/>
      <c r="E545" s="320"/>
      <c r="F545" s="320"/>
      <c r="G545" s="320"/>
      <c r="H545" s="321"/>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t="s">
        <v>541</v>
      </c>
      <c r="M545" s="117">
        <v>0</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v>0</v>
      </c>
      <c r="Q548" s="117">
        <v>0</v>
      </c>
      <c r="R548" s="117" t="s">
        <v>541</v>
      </c>
      <c r="S548" s="117">
        <v>0</v>
      </c>
      <c r="T548" s="117">
        <v>0</v>
      </c>
      <c r="U548" s="117">
        <v>0</v>
      </c>
      <c r="V548" s="117">
        <v>0</v>
      </c>
      <c r="W548" s="117" t="s">
        <v>541</v>
      </c>
    </row>
    <row r="549" spans="1:23"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t="s">
        <v>541</v>
      </c>
      <c r="S549" s="117">
        <v>0</v>
      </c>
      <c r="T549" s="117">
        <v>0</v>
      </c>
      <c r="U549" s="117">
        <v>0</v>
      </c>
      <c r="V549" s="117">
        <v>0</v>
      </c>
      <c r="W549" s="117" t="s">
        <v>541</v>
      </c>
    </row>
    <row r="550" spans="1:23"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v>0</v>
      </c>
      <c r="O550" s="117">
        <v>0</v>
      </c>
      <c r="P550" s="117">
        <v>0</v>
      </c>
      <c r="Q550" s="117">
        <v>0</v>
      </c>
      <c r="R550" s="117" t="s">
        <v>541</v>
      </c>
      <c r="S550" s="117">
        <v>0</v>
      </c>
      <c r="T550" s="117">
        <v>0</v>
      </c>
      <c r="U550" s="117">
        <v>0</v>
      </c>
      <c r="V550" s="117">
        <v>0</v>
      </c>
      <c r="W550" s="117">
        <v>0</v>
      </c>
    </row>
    <row r="551" spans="1:2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t="s">
        <v>541</v>
      </c>
      <c r="S554" s="117">
        <v>0</v>
      </c>
      <c r="T554" s="117">
        <v>0</v>
      </c>
      <c r="U554" s="117">
        <v>0</v>
      </c>
      <c r="V554" s="117">
        <v>0</v>
      </c>
      <c r="W554" s="117">
        <v>0</v>
      </c>
    </row>
    <row r="555" spans="1:2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1043</v>
      </c>
      <c r="O558" s="211" t="s">
        <v>1043</v>
      </c>
      <c r="P558" s="211" t="s">
        <v>1043</v>
      </c>
      <c r="Q558" s="211" t="s">
        <v>1043</v>
      </c>
      <c r="R558" s="211" t="s">
        <v>1043</v>
      </c>
      <c r="S558" s="211" t="s">
        <v>1043</v>
      </c>
      <c r="T558" s="211" t="s">
        <v>1043</v>
      </c>
      <c r="U558" s="211" t="s">
        <v>1043</v>
      </c>
      <c r="V558" s="211" t="s">
        <v>1043</v>
      </c>
      <c r="W558" s="211" t="s">
        <v>1043</v>
      </c>
    </row>
    <row r="559" spans="1:23"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0" t="s">
        <v>376</v>
      </c>
      <c r="E560" s="341"/>
      <c r="F560" s="341"/>
      <c r="G560" s="341"/>
      <c r="H560" s="331"/>
      <c r="I560" s="342"/>
      <c r="J560" s="207"/>
      <c r="K560" s="210"/>
      <c r="L560" s="211">
        <v>62.4</v>
      </c>
      <c r="M560" s="211">
        <v>46.9</v>
      </c>
      <c r="N560" s="211">
        <v>69.900000000000006</v>
      </c>
      <c r="O560" s="211">
        <v>42.7</v>
      </c>
      <c r="P560" s="211">
        <v>57.9</v>
      </c>
      <c r="Q560" s="211">
        <v>49.2</v>
      </c>
      <c r="R560" s="211" t="s">
        <v>533</v>
      </c>
      <c r="S560" s="211" t="s">
        <v>533</v>
      </c>
      <c r="T560" s="211">
        <v>26.8</v>
      </c>
      <c r="U560" s="211">
        <v>0</v>
      </c>
      <c r="V560" s="211">
        <v>28.8</v>
      </c>
      <c r="W560" s="211">
        <v>78.8</v>
      </c>
    </row>
    <row r="561" spans="1:23" s="91" customFormat="1" ht="34.5" customHeight="1">
      <c r="A561" s="251" t="s">
        <v>871</v>
      </c>
      <c r="B561" s="119"/>
      <c r="C561" s="209"/>
      <c r="D561" s="330" t="s">
        <v>377</v>
      </c>
      <c r="E561" s="341"/>
      <c r="F561" s="341"/>
      <c r="G561" s="341"/>
      <c r="H561" s="331"/>
      <c r="I561" s="342"/>
      <c r="J561" s="207"/>
      <c r="K561" s="210"/>
      <c r="L561" s="211">
        <v>46.2</v>
      </c>
      <c r="M561" s="211">
        <v>27.4</v>
      </c>
      <c r="N561" s="211">
        <v>56.8</v>
      </c>
      <c r="O561" s="211">
        <v>34.200000000000003</v>
      </c>
      <c r="P561" s="211">
        <v>40.299999999999997</v>
      </c>
      <c r="Q561" s="211">
        <v>25.2</v>
      </c>
      <c r="R561" s="211" t="s">
        <v>533</v>
      </c>
      <c r="S561" s="211" t="s">
        <v>533</v>
      </c>
      <c r="T561" s="211">
        <v>20.100000000000001</v>
      </c>
      <c r="U561" s="211">
        <v>0</v>
      </c>
      <c r="V561" s="211">
        <v>26.4</v>
      </c>
      <c r="W561" s="211">
        <v>48</v>
      </c>
    </row>
    <row r="562" spans="1:23" s="91" customFormat="1" ht="34.5" customHeight="1">
      <c r="A562" s="251" t="s">
        <v>872</v>
      </c>
      <c r="B562" s="119"/>
      <c r="C562" s="209"/>
      <c r="D562" s="330" t="s">
        <v>989</v>
      </c>
      <c r="E562" s="341"/>
      <c r="F562" s="341"/>
      <c r="G562" s="341"/>
      <c r="H562" s="331"/>
      <c r="I562" s="342"/>
      <c r="J562" s="207"/>
      <c r="K562" s="210"/>
      <c r="L562" s="211">
        <v>8.8000000000000007</v>
      </c>
      <c r="M562" s="211">
        <v>24.1</v>
      </c>
      <c r="N562" s="211">
        <v>24.2</v>
      </c>
      <c r="O562" s="211">
        <v>17</v>
      </c>
      <c r="P562" s="211">
        <v>16.2</v>
      </c>
      <c r="Q562" s="211">
        <v>14.5</v>
      </c>
      <c r="R562" s="211" t="s">
        <v>533</v>
      </c>
      <c r="S562" s="211" t="s">
        <v>533</v>
      </c>
      <c r="T562" s="211">
        <v>8.9</v>
      </c>
      <c r="U562" s="211">
        <v>0</v>
      </c>
      <c r="V562" s="211">
        <v>10.1</v>
      </c>
      <c r="W562" s="211">
        <v>36.5</v>
      </c>
    </row>
    <row r="563" spans="1:23" s="91" customFormat="1" ht="34.5" customHeight="1">
      <c r="A563" s="251" t="s">
        <v>873</v>
      </c>
      <c r="B563" s="119"/>
      <c r="C563" s="209"/>
      <c r="D563" s="330" t="s">
        <v>379</v>
      </c>
      <c r="E563" s="341"/>
      <c r="F563" s="341"/>
      <c r="G563" s="341"/>
      <c r="H563" s="331"/>
      <c r="I563" s="342"/>
      <c r="J563" s="207"/>
      <c r="K563" s="210"/>
      <c r="L563" s="211">
        <v>18.100000000000001</v>
      </c>
      <c r="M563" s="211">
        <v>9.3000000000000007</v>
      </c>
      <c r="N563" s="211">
        <v>27.8</v>
      </c>
      <c r="O563" s="211">
        <v>10.1</v>
      </c>
      <c r="P563" s="211">
        <v>8.9</v>
      </c>
      <c r="Q563" s="211">
        <v>11.2</v>
      </c>
      <c r="R563" s="211" t="s">
        <v>533</v>
      </c>
      <c r="S563" s="211" t="s">
        <v>533</v>
      </c>
      <c r="T563" s="211">
        <v>11.1</v>
      </c>
      <c r="U563" s="211">
        <v>0</v>
      </c>
      <c r="V563" s="211">
        <v>4.5</v>
      </c>
      <c r="W563" s="211">
        <v>24.1</v>
      </c>
    </row>
    <row r="564" spans="1:23" s="91" customFormat="1" ht="34.5" customHeight="1">
      <c r="A564" s="251" t="s">
        <v>874</v>
      </c>
      <c r="B564" s="119"/>
      <c r="C564" s="209"/>
      <c r="D564" s="330" t="s">
        <v>380</v>
      </c>
      <c r="E564" s="341"/>
      <c r="F564" s="341"/>
      <c r="G564" s="341"/>
      <c r="H564" s="331"/>
      <c r="I564" s="342"/>
      <c r="J564" s="207"/>
      <c r="K564" s="210"/>
      <c r="L564" s="211">
        <v>16.3</v>
      </c>
      <c r="M564" s="211">
        <v>3</v>
      </c>
      <c r="N564" s="211">
        <v>9.1</v>
      </c>
      <c r="O564" s="211">
        <v>12.1</v>
      </c>
      <c r="P564" s="211">
        <v>0</v>
      </c>
      <c r="Q564" s="211">
        <v>0.7</v>
      </c>
      <c r="R564" s="211" t="s">
        <v>533</v>
      </c>
      <c r="S564" s="211" t="s">
        <v>533</v>
      </c>
      <c r="T564" s="211">
        <v>0</v>
      </c>
      <c r="U564" s="211">
        <v>0</v>
      </c>
      <c r="V564" s="211">
        <v>8.9</v>
      </c>
      <c r="W564" s="211">
        <v>5</v>
      </c>
    </row>
    <row r="565" spans="1:23" s="91" customFormat="1" ht="34.5" customHeight="1">
      <c r="A565" s="251" t="s">
        <v>875</v>
      </c>
      <c r="B565" s="119"/>
      <c r="C565" s="280"/>
      <c r="D565" s="330" t="s">
        <v>869</v>
      </c>
      <c r="E565" s="341"/>
      <c r="F565" s="341"/>
      <c r="G565" s="341"/>
      <c r="H565" s="331"/>
      <c r="I565" s="342"/>
      <c r="J565" s="207"/>
      <c r="K565" s="210"/>
      <c r="L565" s="211">
        <v>1.4</v>
      </c>
      <c r="M565" s="211">
        <v>29.7</v>
      </c>
      <c r="N565" s="211">
        <v>4.5999999999999996</v>
      </c>
      <c r="O565" s="211">
        <v>13.9</v>
      </c>
      <c r="P565" s="211">
        <v>10.8</v>
      </c>
      <c r="Q565" s="211">
        <v>21.3</v>
      </c>
      <c r="R565" s="211" t="s">
        <v>533</v>
      </c>
      <c r="S565" s="211" t="s">
        <v>533</v>
      </c>
      <c r="T565" s="211">
        <v>1.6</v>
      </c>
      <c r="U565" s="211">
        <v>0</v>
      </c>
      <c r="V565" s="211">
        <v>2.4</v>
      </c>
      <c r="W565" s="211">
        <v>26.8</v>
      </c>
    </row>
    <row r="566" spans="1:23" s="91" customFormat="1" ht="34.5" customHeight="1">
      <c r="A566" s="251" t="s">
        <v>876</v>
      </c>
      <c r="B566" s="119"/>
      <c r="C566" s="285"/>
      <c r="D566" s="330" t="s">
        <v>990</v>
      </c>
      <c r="E566" s="341"/>
      <c r="F566" s="341"/>
      <c r="G566" s="341"/>
      <c r="H566" s="331"/>
      <c r="I566" s="342"/>
      <c r="J566" s="213"/>
      <c r="K566" s="214"/>
      <c r="L566" s="211">
        <v>31.4</v>
      </c>
      <c r="M566" s="211">
        <v>38.799999999999997</v>
      </c>
      <c r="N566" s="211">
        <v>41.9</v>
      </c>
      <c r="O566" s="211">
        <v>32.4</v>
      </c>
      <c r="P566" s="211">
        <v>24.9</v>
      </c>
      <c r="Q566" s="211">
        <v>33.299999999999997</v>
      </c>
      <c r="R566" s="211" t="s">
        <v>533</v>
      </c>
      <c r="S566" s="211" t="s">
        <v>533</v>
      </c>
      <c r="T566" s="211">
        <v>15.9</v>
      </c>
      <c r="U566" s="211">
        <v>0</v>
      </c>
      <c r="V566" s="211">
        <v>16.899999999999999</v>
      </c>
      <c r="W566" s="211">
        <v>53.1</v>
      </c>
    </row>
    <row r="567" spans="1:23"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0" t="s">
        <v>376</v>
      </c>
      <c r="E576" s="341"/>
      <c r="F576" s="341"/>
      <c r="G576" s="341"/>
      <c r="H576" s="331"/>
      <c r="I576" s="342"/>
      <c r="J576" s="207"/>
      <c r="K576" s="210"/>
      <c r="L576" s="211">
        <v>62.4</v>
      </c>
      <c r="M576" s="211">
        <v>46.9</v>
      </c>
      <c r="N576" s="211">
        <v>69.900000000000006</v>
      </c>
      <c r="O576" s="211">
        <v>42.7</v>
      </c>
      <c r="P576" s="211">
        <v>57.9</v>
      </c>
      <c r="Q576" s="211">
        <v>49.2</v>
      </c>
      <c r="R576" s="211">
        <v>0</v>
      </c>
      <c r="S576" s="211">
        <v>0</v>
      </c>
      <c r="T576" s="211">
        <v>26.8</v>
      </c>
      <c r="U576" s="211">
        <v>0</v>
      </c>
      <c r="V576" s="211">
        <v>28.8</v>
      </c>
      <c r="W576" s="211">
        <v>78.8</v>
      </c>
    </row>
    <row r="577" spans="1:23" s="91" customFormat="1" ht="34.5" customHeight="1">
      <c r="A577" s="251" t="s">
        <v>885</v>
      </c>
      <c r="B577" s="119"/>
      <c r="C577" s="209"/>
      <c r="D577" s="330" t="s">
        <v>377</v>
      </c>
      <c r="E577" s="341"/>
      <c r="F577" s="341"/>
      <c r="G577" s="341"/>
      <c r="H577" s="331"/>
      <c r="I577" s="342"/>
      <c r="J577" s="207"/>
      <c r="K577" s="210"/>
      <c r="L577" s="211">
        <v>46.2</v>
      </c>
      <c r="M577" s="211">
        <v>27.4</v>
      </c>
      <c r="N577" s="211">
        <v>56.8</v>
      </c>
      <c r="O577" s="211">
        <v>34.200000000000003</v>
      </c>
      <c r="P577" s="211">
        <v>40.299999999999997</v>
      </c>
      <c r="Q577" s="211">
        <v>25.2</v>
      </c>
      <c r="R577" s="211">
        <v>0</v>
      </c>
      <c r="S577" s="211">
        <v>0</v>
      </c>
      <c r="T577" s="211">
        <v>20.100000000000001</v>
      </c>
      <c r="U577" s="211">
        <v>0</v>
      </c>
      <c r="V577" s="211">
        <v>26.4</v>
      </c>
      <c r="W577" s="211">
        <v>48</v>
      </c>
    </row>
    <row r="578" spans="1:23" s="91" customFormat="1" ht="34.5" customHeight="1">
      <c r="A578" s="251" t="s">
        <v>886</v>
      </c>
      <c r="B578" s="119"/>
      <c r="C578" s="209"/>
      <c r="D578" s="330" t="s">
        <v>989</v>
      </c>
      <c r="E578" s="341"/>
      <c r="F578" s="341"/>
      <c r="G578" s="341"/>
      <c r="H578" s="331"/>
      <c r="I578" s="342"/>
      <c r="J578" s="207"/>
      <c r="K578" s="210"/>
      <c r="L578" s="211">
        <v>8.8000000000000007</v>
      </c>
      <c r="M578" s="211">
        <v>24.1</v>
      </c>
      <c r="N578" s="211">
        <v>24.2</v>
      </c>
      <c r="O578" s="211">
        <v>17</v>
      </c>
      <c r="P578" s="211">
        <v>16.2</v>
      </c>
      <c r="Q578" s="211">
        <v>14.5</v>
      </c>
      <c r="R578" s="211">
        <v>0</v>
      </c>
      <c r="S578" s="211">
        <v>0</v>
      </c>
      <c r="T578" s="211">
        <v>8.9</v>
      </c>
      <c r="U578" s="211">
        <v>0</v>
      </c>
      <c r="V578" s="211">
        <v>10.1</v>
      </c>
      <c r="W578" s="211">
        <v>30.5</v>
      </c>
    </row>
    <row r="579" spans="1:23" s="91" customFormat="1" ht="34.5" customHeight="1">
      <c r="A579" s="251" t="s">
        <v>887</v>
      </c>
      <c r="B579" s="119"/>
      <c r="C579" s="209"/>
      <c r="D579" s="330" t="s">
        <v>379</v>
      </c>
      <c r="E579" s="341"/>
      <c r="F579" s="341"/>
      <c r="G579" s="341"/>
      <c r="H579" s="331"/>
      <c r="I579" s="342"/>
      <c r="J579" s="207"/>
      <c r="K579" s="210"/>
      <c r="L579" s="211">
        <v>18.100000000000001</v>
      </c>
      <c r="M579" s="211">
        <v>9.3000000000000007</v>
      </c>
      <c r="N579" s="211">
        <v>27.8</v>
      </c>
      <c r="O579" s="211">
        <v>10.1</v>
      </c>
      <c r="P579" s="211">
        <v>8.9</v>
      </c>
      <c r="Q579" s="211">
        <v>11.2</v>
      </c>
      <c r="R579" s="211">
        <v>0</v>
      </c>
      <c r="S579" s="211">
        <v>0</v>
      </c>
      <c r="T579" s="211">
        <v>11.1</v>
      </c>
      <c r="U579" s="211">
        <v>0</v>
      </c>
      <c r="V579" s="211">
        <v>4.5</v>
      </c>
      <c r="W579" s="211">
        <v>24.1</v>
      </c>
    </row>
    <row r="580" spans="1:23" s="91" customFormat="1" ht="34.5" customHeight="1">
      <c r="A580" s="251" t="s">
        <v>888</v>
      </c>
      <c r="B580" s="119"/>
      <c r="C580" s="209"/>
      <c r="D580" s="330" t="s">
        <v>380</v>
      </c>
      <c r="E580" s="341"/>
      <c r="F580" s="341"/>
      <c r="G580" s="341"/>
      <c r="H580" s="331"/>
      <c r="I580" s="342"/>
      <c r="J580" s="207"/>
      <c r="K580" s="210"/>
      <c r="L580" s="211">
        <v>16.3</v>
      </c>
      <c r="M580" s="211">
        <v>3.6</v>
      </c>
      <c r="N580" s="211">
        <v>9.1</v>
      </c>
      <c r="O580" s="211">
        <v>12.1</v>
      </c>
      <c r="P580" s="211">
        <v>0</v>
      </c>
      <c r="Q580" s="211">
        <v>0.7</v>
      </c>
      <c r="R580" s="211">
        <v>0</v>
      </c>
      <c r="S580" s="211">
        <v>0</v>
      </c>
      <c r="T580" s="211">
        <v>0</v>
      </c>
      <c r="U580" s="211">
        <v>0</v>
      </c>
      <c r="V580" s="211">
        <v>8.9</v>
      </c>
      <c r="W580" s="211">
        <v>5</v>
      </c>
    </row>
    <row r="581" spans="1:23" s="91" customFormat="1" ht="34.5" customHeight="1">
      <c r="A581" s="251" t="s">
        <v>889</v>
      </c>
      <c r="B581" s="119"/>
      <c r="C581" s="209"/>
      <c r="D581" s="330" t="s">
        <v>869</v>
      </c>
      <c r="E581" s="341"/>
      <c r="F581" s="341"/>
      <c r="G581" s="341"/>
      <c r="H581" s="331"/>
      <c r="I581" s="342"/>
      <c r="J581" s="207"/>
      <c r="K581" s="210"/>
      <c r="L581" s="211">
        <v>1.4</v>
      </c>
      <c r="M581" s="211">
        <v>29.7</v>
      </c>
      <c r="N581" s="211">
        <v>4.5999999999999996</v>
      </c>
      <c r="O581" s="211">
        <v>13.9</v>
      </c>
      <c r="P581" s="211">
        <v>10.8</v>
      </c>
      <c r="Q581" s="211">
        <v>21.3</v>
      </c>
      <c r="R581" s="211">
        <v>0</v>
      </c>
      <c r="S581" s="211">
        <v>0</v>
      </c>
      <c r="T581" s="211">
        <v>1.6</v>
      </c>
      <c r="U581" s="211">
        <v>0</v>
      </c>
      <c r="V581" s="211">
        <v>2.4</v>
      </c>
      <c r="W581" s="211">
        <v>26.8</v>
      </c>
    </row>
    <row r="582" spans="1:23" s="91" customFormat="1" ht="34.5" customHeight="1">
      <c r="A582" s="251" t="s">
        <v>890</v>
      </c>
      <c r="B582" s="119"/>
      <c r="C582" s="212"/>
      <c r="D582" s="330" t="s">
        <v>990</v>
      </c>
      <c r="E582" s="341"/>
      <c r="F582" s="341"/>
      <c r="G582" s="341"/>
      <c r="H582" s="331"/>
      <c r="I582" s="343"/>
      <c r="J582" s="213"/>
      <c r="K582" s="214"/>
      <c r="L582" s="211">
        <v>31.4</v>
      </c>
      <c r="M582" s="211">
        <v>38.799999999999997</v>
      </c>
      <c r="N582" s="211">
        <v>41.9</v>
      </c>
      <c r="O582" s="211">
        <v>32.4</v>
      </c>
      <c r="P582" s="211">
        <v>24.9</v>
      </c>
      <c r="Q582" s="211">
        <v>33.299999999999997</v>
      </c>
      <c r="R582" s="211">
        <v>0</v>
      </c>
      <c r="S582" s="211">
        <v>0</v>
      </c>
      <c r="T582" s="211">
        <v>15.9</v>
      </c>
      <c r="U582" s="211">
        <v>0</v>
      </c>
      <c r="V582" s="211">
        <v>16.899999999999999</v>
      </c>
      <c r="W582" s="211">
        <v>53.1</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1044</v>
      </c>
      <c r="M588" s="66" t="s">
        <v>1050</v>
      </c>
      <c r="N588" s="66" t="s">
        <v>1052</v>
      </c>
      <c r="O588" s="66" t="s">
        <v>1056</v>
      </c>
      <c r="P588" s="66" t="s">
        <v>1058</v>
      </c>
      <c r="Q588" s="66" t="s">
        <v>1059</v>
      </c>
      <c r="R588" s="66" t="s">
        <v>1061</v>
      </c>
      <c r="S588" s="66" t="s">
        <v>1065</v>
      </c>
      <c r="T588" s="66" t="s">
        <v>1066</v>
      </c>
      <c r="U588" s="66" t="s">
        <v>1068</v>
      </c>
      <c r="V588" s="66" t="s">
        <v>1071</v>
      </c>
      <c r="W588" s="66" t="s">
        <v>1073</v>
      </c>
    </row>
    <row r="589" spans="1:23"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1045</v>
      </c>
      <c r="Q589" s="70" t="s">
        <v>1045</v>
      </c>
      <c r="R589" s="70" t="s">
        <v>1062</v>
      </c>
      <c r="S589" s="70" t="s">
        <v>1062</v>
      </c>
      <c r="T589" s="70" t="s">
        <v>1045</v>
      </c>
      <c r="U589" s="70" t="s">
        <v>1069</v>
      </c>
      <c r="V589" s="70" t="s">
        <v>1045</v>
      </c>
      <c r="W589" s="70" t="s">
        <v>1045</v>
      </c>
    </row>
    <row r="590" spans="1:23" s="115" customFormat="1" ht="69.95" customHeight="1">
      <c r="A590" s="252" t="s">
        <v>891</v>
      </c>
      <c r="C590" s="319" t="s">
        <v>386</v>
      </c>
      <c r="D590" s="320"/>
      <c r="E590" s="320"/>
      <c r="F590" s="320"/>
      <c r="G590" s="320"/>
      <c r="H590" s="321"/>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69.95" customHeight="1">
      <c r="A591" s="252" t="s">
        <v>892</v>
      </c>
      <c r="B591" s="84"/>
      <c r="C591" s="319" t="s">
        <v>388</v>
      </c>
      <c r="D591" s="320"/>
      <c r="E591" s="320"/>
      <c r="F591" s="320"/>
      <c r="G591" s="320"/>
      <c r="H591" s="321"/>
      <c r="I591" s="134" t="s">
        <v>389</v>
      </c>
      <c r="J591" s="116">
        <f>IF(SUM(L591:W591)=0,IF(COUNTIF(L591:W591,"未確認")&gt;0,"未確認",IF(COUNTIF(L591:W591,"~*")&gt;0,"*",SUM(L591:W591))),SUM(L591:W591))</f>
        <v>12</v>
      </c>
      <c r="K591" s="201" t="str">
        <f>IF(OR(COUNTIF(L591:W591,"未確認")&gt;0,COUNTIF(L591:W591,"*")&gt;0),"※","")</f>
        <v>※</v>
      </c>
      <c r="L591" s="117">
        <v>0</v>
      </c>
      <c r="M591" s="117" t="s">
        <v>541</v>
      </c>
      <c r="N591" s="117">
        <v>0</v>
      </c>
      <c r="O591" s="117" t="s">
        <v>541</v>
      </c>
      <c r="P591" s="117" t="s">
        <v>541</v>
      </c>
      <c r="Q591" s="117" t="s">
        <v>541</v>
      </c>
      <c r="R591" s="117" t="s">
        <v>541</v>
      </c>
      <c r="S591" s="117">
        <v>12</v>
      </c>
      <c r="T591" s="117" t="s">
        <v>541</v>
      </c>
      <c r="U591" s="117">
        <v>0</v>
      </c>
      <c r="V591" s="117">
        <v>0</v>
      </c>
      <c r="W591" s="117">
        <v>0</v>
      </c>
    </row>
    <row r="592" spans="1:23" s="115" customFormat="1" ht="72" customHeight="1">
      <c r="A592" s="252" t="s">
        <v>974</v>
      </c>
      <c r="B592" s="84"/>
      <c r="C592" s="319" t="s">
        <v>390</v>
      </c>
      <c r="D592" s="320"/>
      <c r="E592" s="320"/>
      <c r="F592" s="320"/>
      <c r="G592" s="320"/>
      <c r="H592" s="321"/>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19" t="s">
        <v>392</v>
      </c>
      <c r="D593" s="320"/>
      <c r="E593" s="320"/>
      <c r="F593" s="320"/>
      <c r="G593" s="320"/>
      <c r="H593" s="321"/>
      <c r="I593" s="294" t="s">
        <v>393</v>
      </c>
      <c r="J593" s="116">
        <f>IF(SUM(L593:W593)=0,IF(COUNTIF(L593:W593,"未確認")&gt;0,"未確認",IF(COUNTIF(L593:W593,"~*")&gt;0,"*",SUM(L593:W593))),SUM(L593:W593))</f>
        <v>135</v>
      </c>
      <c r="K593" s="201" t="str">
        <f>IF(OR(COUNTIF(L593:W593,"未確認")&gt;0,COUNTIF(L593:W593,"*")&gt;0),"※","")</f>
        <v>※</v>
      </c>
      <c r="L593" s="117" t="s">
        <v>541</v>
      </c>
      <c r="M593" s="117">
        <v>22</v>
      </c>
      <c r="N593" s="117">
        <v>11</v>
      </c>
      <c r="O593" s="117">
        <v>14</v>
      </c>
      <c r="P593" s="117">
        <v>22</v>
      </c>
      <c r="Q593" s="117">
        <v>24</v>
      </c>
      <c r="R593" s="117">
        <v>0</v>
      </c>
      <c r="S593" s="117">
        <v>19</v>
      </c>
      <c r="T593" s="117" t="s">
        <v>541</v>
      </c>
      <c r="U593" s="117">
        <v>0</v>
      </c>
      <c r="V593" s="117" t="s">
        <v>541</v>
      </c>
      <c r="W593" s="117">
        <v>23</v>
      </c>
    </row>
    <row r="594" spans="1:23" s="115" customFormat="1" ht="84" customHeight="1">
      <c r="A594" s="252" t="s">
        <v>894</v>
      </c>
      <c r="B594" s="84"/>
      <c r="C594" s="319" t="s">
        <v>394</v>
      </c>
      <c r="D594" s="320"/>
      <c r="E594" s="320"/>
      <c r="F594" s="320"/>
      <c r="G594" s="320"/>
      <c r="H594" s="321"/>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2" t="s">
        <v>991</v>
      </c>
      <c r="D595" s="323"/>
      <c r="E595" s="323"/>
      <c r="F595" s="323"/>
      <c r="G595" s="323"/>
      <c r="H595" s="324"/>
      <c r="I595" s="339" t="s">
        <v>397</v>
      </c>
      <c r="J595" s="140">
        <v>1569</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6" t="s">
        <v>398</v>
      </c>
      <c r="F596" s="317"/>
      <c r="G596" s="317"/>
      <c r="H596" s="318"/>
      <c r="I596" s="340"/>
      <c r="J596" s="140">
        <v>518</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2" t="s">
        <v>992</v>
      </c>
      <c r="D597" s="323"/>
      <c r="E597" s="323"/>
      <c r="F597" s="323"/>
      <c r="G597" s="323"/>
      <c r="H597" s="324"/>
      <c r="I597" s="325" t="s">
        <v>400</v>
      </c>
      <c r="J597" s="140">
        <v>3336</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6" t="s">
        <v>398</v>
      </c>
      <c r="F598" s="317"/>
      <c r="G598" s="317"/>
      <c r="H598" s="318"/>
      <c r="I598" s="327"/>
      <c r="J598" s="140">
        <v>1026</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6" t="s">
        <v>993</v>
      </c>
      <c r="D599" s="317"/>
      <c r="E599" s="317"/>
      <c r="F599" s="317"/>
      <c r="G599" s="317"/>
      <c r="H599" s="318"/>
      <c r="I599" s="122" t="s">
        <v>402</v>
      </c>
      <c r="J599" s="116">
        <v>3362</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19" t="s">
        <v>403</v>
      </c>
      <c r="D600" s="320"/>
      <c r="E600" s="320"/>
      <c r="F600" s="320"/>
      <c r="G600" s="320"/>
      <c r="H600" s="321"/>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v>0</v>
      </c>
      <c r="M600" s="117">
        <v>0</v>
      </c>
      <c r="N600" s="117">
        <v>0</v>
      </c>
      <c r="O600" s="117" t="s">
        <v>541</v>
      </c>
      <c r="P600" s="117">
        <v>0</v>
      </c>
      <c r="Q600" s="117">
        <v>0</v>
      </c>
      <c r="R600" s="117" t="s">
        <v>541</v>
      </c>
      <c r="S600" s="117" t="s">
        <v>541</v>
      </c>
      <c r="T600" s="117">
        <v>0</v>
      </c>
      <c r="U600" s="117">
        <v>0</v>
      </c>
      <c r="V600" s="117">
        <v>0</v>
      </c>
      <c r="W600" s="117">
        <v>0</v>
      </c>
    </row>
    <row r="601" spans="1:2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t="s">
        <v>541</v>
      </c>
      <c r="P602" s="117">
        <v>0</v>
      </c>
      <c r="Q602" s="117">
        <v>0</v>
      </c>
      <c r="R602" s="117" t="s">
        <v>541</v>
      </c>
      <c r="S602" s="117" t="s">
        <v>541</v>
      </c>
      <c r="T602" s="117">
        <v>0</v>
      </c>
      <c r="U602" s="117">
        <v>0</v>
      </c>
      <c r="V602" s="117">
        <v>0</v>
      </c>
      <c r="W602" s="117">
        <v>0</v>
      </c>
    </row>
    <row r="603" spans="1:23"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t="s">
        <v>541</v>
      </c>
      <c r="S603" s="117" t="s">
        <v>541</v>
      </c>
      <c r="T603" s="117">
        <v>0</v>
      </c>
      <c r="U603" s="117">
        <v>0</v>
      </c>
      <c r="V603" s="117">
        <v>0</v>
      </c>
      <c r="W603" s="117" t="s">
        <v>541</v>
      </c>
    </row>
    <row r="604" spans="1:23" s="91" customFormat="1" ht="42" customHeight="1">
      <c r="A604" s="252" t="s">
        <v>904</v>
      </c>
      <c r="B604" s="84"/>
      <c r="C604" s="319" t="s">
        <v>411</v>
      </c>
      <c r="D604" s="320"/>
      <c r="E604" s="320"/>
      <c r="F604" s="320"/>
      <c r="G604" s="320"/>
      <c r="H604" s="321"/>
      <c r="I604" s="218" t="s">
        <v>412</v>
      </c>
      <c r="J604" s="116" t="str">
        <f t="shared" si="26"/>
        <v>*</v>
      </c>
      <c r="K604" s="201" t="str">
        <f t="shared" si="27"/>
        <v>※</v>
      </c>
      <c r="L604" s="117">
        <v>0</v>
      </c>
      <c r="M604" s="117">
        <v>0</v>
      </c>
      <c r="N604" s="117">
        <v>0</v>
      </c>
      <c r="O604" s="117">
        <v>0</v>
      </c>
      <c r="P604" s="117">
        <v>0</v>
      </c>
      <c r="Q604" s="117">
        <v>0</v>
      </c>
      <c r="R604" s="117">
        <v>0</v>
      </c>
      <c r="S604" s="117" t="s">
        <v>541</v>
      </c>
      <c r="T604" s="117">
        <v>0</v>
      </c>
      <c r="U604" s="117">
        <v>0</v>
      </c>
      <c r="V604" s="117">
        <v>0</v>
      </c>
      <c r="W604" s="117">
        <v>0</v>
      </c>
    </row>
    <row r="605" spans="1:2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1044</v>
      </c>
      <c r="M611" s="66" t="s">
        <v>1050</v>
      </c>
      <c r="N611" s="66" t="s">
        <v>1052</v>
      </c>
      <c r="O611" s="66" t="s">
        <v>1056</v>
      </c>
      <c r="P611" s="66" t="s">
        <v>1058</v>
      </c>
      <c r="Q611" s="66" t="s">
        <v>1059</v>
      </c>
      <c r="R611" s="66" t="s">
        <v>1061</v>
      </c>
      <c r="S611" s="66" t="s">
        <v>1065</v>
      </c>
      <c r="T611" s="66" t="s">
        <v>1066</v>
      </c>
      <c r="U611" s="66" t="s">
        <v>1068</v>
      </c>
      <c r="V611" s="66" t="s">
        <v>1071</v>
      </c>
      <c r="W611" s="66" t="s">
        <v>1073</v>
      </c>
    </row>
    <row r="612" spans="1:23" ht="20.25" customHeight="1">
      <c r="A612" s="243"/>
      <c r="B612" s="1"/>
      <c r="C612" s="62"/>
      <c r="D612" s="3"/>
      <c r="F612" s="3"/>
      <c r="G612" s="3"/>
      <c r="H612" s="287"/>
      <c r="I612" s="67" t="s">
        <v>36</v>
      </c>
      <c r="J612" s="68"/>
      <c r="K612" s="220"/>
      <c r="L612" s="70" t="s">
        <v>1045</v>
      </c>
      <c r="M612" s="70" t="s">
        <v>1045</v>
      </c>
      <c r="N612" s="70" t="s">
        <v>1045</v>
      </c>
      <c r="O612" s="70" t="s">
        <v>1045</v>
      </c>
      <c r="P612" s="70" t="s">
        <v>1045</v>
      </c>
      <c r="Q612" s="70" t="s">
        <v>1045</v>
      </c>
      <c r="R612" s="70" t="s">
        <v>1062</v>
      </c>
      <c r="S612" s="70" t="s">
        <v>1062</v>
      </c>
      <c r="T612" s="70" t="s">
        <v>1045</v>
      </c>
      <c r="U612" s="70" t="s">
        <v>1069</v>
      </c>
      <c r="V612" s="70" t="s">
        <v>1045</v>
      </c>
      <c r="W612" s="70" t="s">
        <v>1045</v>
      </c>
    </row>
    <row r="613" spans="1:23" s="118" customFormat="1" ht="71.25" customHeight="1">
      <c r="A613" s="252" t="s">
        <v>906</v>
      </c>
      <c r="B613" s="115"/>
      <c r="C613" s="316" t="s">
        <v>994</v>
      </c>
      <c r="D613" s="317"/>
      <c r="E613" s="317"/>
      <c r="F613" s="317"/>
      <c r="G613" s="317"/>
      <c r="H613" s="318"/>
      <c r="I613" s="336" t="s">
        <v>1031</v>
      </c>
      <c r="J613" s="116">
        <f t="shared" ref="J613:J623" si="28">IF(SUM(L613:W613)=0,IF(COUNTIF(L613:W613,"未確認")&gt;0,"未確認",IF(COUNTIF(L613:W613,"~*")&gt;0,"*",SUM(L613:W613))),SUM(L613:W613))</f>
        <v>106</v>
      </c>
      <c r="K613" s="201" t="str">
        <f t="shared" ref="K613:K623" si="29">IF(OR(COUNTIF(L613:W613,"未確認")&gt;0,COUNTIF(L613:W613,"*")&gt;0),"※","")</f>
        <v>※</v>
      </c>
      <c r="L613" s="117" t="s">
        <v>541</v>
      </c>
      <c r="M613" s="117">
        <v>26</v>
      </c>
      <c r="N613" s="117">
        <v>14</v>
      </c>
      <c r="O613" s="117">
        <v>12</v>
      </c>
      <c r="P613" s="117">
        <v>13</v>
      </c>
      <c r="Q613" s="117">
        <v>24</v>
      </c>
      <c r="R613" s="117">
        <v>0</v>
      </c>
      <c r="S613" s="117">
        <v>0</v>
      </c>
      <c r="T613" s="117" t="s">
        <v>541</v>
      </c>
      <c r="U613" s="117">
        <v>0</v>
      </c>
      <c r="V613" s="117" t="s">
        <v>541</v>
      </c>
      <c r="W613" s="117">
        <v>17</v>
      </c>
    </row>
    <row r="614" spans="1:23"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t="s">
        <v>541</v>
      </c>
      <c r="O616" s="117" t="s">
        <v>541</v>
      </c>
      <c r="P616" s="117" t="s">
        <v>541</v>
      </c>
      <c r="Q616" s="117" t="s">
        <v>541</v>
      </c>
      <c r="R616" s="117">
        <v>0</v>
      </c>
      <c r="S616" s="117">
        <v>0</v>
      </c>
      <c r="T616" s="117" t="s">
        <v>541</v>
      </c>
      <c r="U616" s="117">
        <v>0</v>
      </c>
      <c r="V616" s="117">
        <v>0</v>
      </c>
      <c r="W616" s="117" t="s">
        <v>541</v>
      </c>
    </row>
    <row r="617" spans="1:23"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t="s">
        <v>541</v>
      </c>
      <c r="N619" s="117">
        <v>0</v>
      </c>
      <c r="O619" s="117" t="s">
        <v>541</v>
      </c>
      <c r="P619" s="117">
        <v>0</v>
      </c>
      <c r="Q619" s="117">
        <v>0</v>
      </c>
      <c r="R619" s="117">
        <v>0</v>
      </c>
      <c r="S619" s="117">
        <v>0</v>
      </c>
      <c r="T619" s="117">
        <v>0</v>
      </c>
      <c r="U619" s="117">
        <v>0</v>
      </c>
      <c r="V619" s="117" t="s">
        <v>541</v>
      </c>
      <c r="W619" s="117">
        <v>0</v>
      </c>
    </row>
    <row r="620" spans="1:23"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v>0</v>
      </c>
      <c r="N620" s="117">
        <v>0</v>
      </c>
      <c r="O620" s="117" t="s">
        <v>541</v>
      </c>
      <c r="P620" s="117" t="s">
        <v>541</v>
      </c>
      <c r="Q620" s="117" t="s">
        <v>541</v>
      </c>
      <c r="R620" s="117">
        <v>0</v>
      </c>
      <c r="S620" s="117">
        <v>0</v>
      </c>
      <c r="T620" s="117">
        <v>0</v>
      </c>
      <c r="U620" s="117">
        <v>0</v>
      </c>
      <c r="V620" s="117" t="s">
        <v>541</v>
      </c>
      <c r="W620" s="117" t="s">
        <v>541</v>
      </c>
    </row>
    <row r="621" spans="1:23"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t="s">
        <v>541</v>
      </c>
      <c r="P621" s="117" t="s">
        <v>541</v>
      </c>
      <c r="Q621" s="117" t="s">
        <v>541</v>
      </c>
      <c r="R621" s="117">
        <v>0</v>
      </c>
      <c r="S621" s="117">
        <v>0</v>
      </c>
      <c r="T621" s="117" t="s">
        <v>541</v>
      </c>
      <c r="U621" s="117">
        <v>0</v>
      </c>
      <c r="V621" s="117" t="s">
        <v>541</v>
      </c>
      <c r="W621" s="117" t="s">
        <v>541</v>
      </c>
    </row>
    <row r="622" spans="1:23" s="118" customFormat="1" ht="69.95" customHeight="1">
      <c r="A622" s="252" t="s">
        <v>915</v>
      </c>
      <c r="B622" s="119"/>
      <c r="C622" s="319" t="s">
        <v>427</v>
      </c>
      <c r="D622" s="320"/>
      <c r="E622" s="320"/>
      <c r="F622" s="320"/>
      <c r="G622" s="320"/>
      <c r="H622" s="321"/>
      <c r="I622" s="122" t="s">
        <v>428</v>
      </c>
      <c r="J622" s="116">
        <f t="shared" si="28"/>
        <v>112</v>
      </c>
      <c r="K622" s="201" t="str">
        <f t="shared" si="29"/>
        <v>※</v>
      </c>
      <c r="L622" s="117" t="s">
        <v>541</v>
      </c>
      <c r="M622" s="117">
        <v>19</v>
      </c>
      <c r="N622" s="117">
        <v>12</v>
      </c>
      <c r="O622" s="117">
        <v>10</v>
      </c>
      <c r="P622" s="117">
        <v>14</v>
      </c>
      <c r="Q622" s="117">
        <v>25</v>
      </c>
      <c r="R622" s="117">
        <v>0</v>
      </c>
      <c r="S622" s="117">
        <v>0</v>
      </c>
      <c r="T622" s="117" t="s">
        <v>541</v>
      </c>
      <c r="U622" s="117">
        <v>0</v>
      </c>
      <c r="V622" s="117">
        <v>18</v>
      </c>
      <c r="W622" s="117">
        <v>14</v>
      </c>
    </row>
    <row r="623" spans="1:23"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v>0</v>
      </c>
      <c r="P623" s="117">
        <v>0</v>
      </c>
      <c r="Q623" s="117" t="s">
        <v>541</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1044</v>
      </c>
      <c r="M629" s="66" t="s">
        <v>1050</v>
      </c>
      <c r="N629" s="66" t="s">
        <v>1052</v>
      </c>
      <c r="O629" s="66" t="s">
        <v>1056</v>
      </c>
      <c r="P629" s="66" t="s">
        <v>1058</v>
      </c>
      <c r="Q629" s="66" t="s">
        <v>1059</v>
      </c>
      <c r="R629" s="66" t="s">
        <v>1061</v>
      </c>
      <c r="S629" s="66" t="s">
        <v>1065</v>
      </c>
      <c r="T629" s="66" t="s">
        <v>1066</v>
      </c>
      <c r="U629" s="66" t="s">
        <v>1068</v>
      </c>
      <c r="V629" s="66" t="s">
        <v>1071</v>
      </c>
      <c r="W629" s="66" t="s">
        <v>1073</v>
      </c>
    </row>
    <row r="630" spans="1:23" ht="20.25" customHeight="1">
      <c r="A630" s="243"/>
      <c r="B630" s="1"/>
      <c r="C630" s="62"/>
      <c r="D630" s="3"/>
      <c r="F630" s="3"/>
      <c r="G630" s="3"/>
      <c r="H630" s="287"/>
      <c r="I630" s="67" t="s">
        <v>36</v>
      </c>
      <c r="J630" s="68"/>
      <c r="K630" s="186"/>
      <c r="L630" s="70" t="s">
        <v>1045</v>
      </c>
      <c r="M630" s="70" t="s">
        <v>1045</v>
      </c>
      <c r="N630" s="70" t="s">
        <v>1045</v>
      </c>
      <c r="O630" s="70" t="s">
        <v>1045</v>
      </c>
      <c r="P630" s="70" t="s">
        <v>1045</v>
      </c>
      <c r="Q630" s="70" t="s">
        <v>1045</v>
      </c>
      <c r="R630" s="70" t="s">
        <v>1062</v>
      </c>
      <c r="S630" s="70" t="s">
        <v>1062</v>
      </c>
      <c r="T630" s="70" t="s">
        <v>1045</v>
      </c>
      <c r="U630" s="70" t="s">
        <v>1069</v>
      </c>
      <c r="V630" s="70" t="s">
        <v>1045</v>
      </c>
      <c r="W630" s="70" t="s">
        <v>1045</v>
      </c>
    </row>
    <row r="631" spans="1:23" s="118" customFormat="1" ht="69.95" customHeight="1">
      <c r="A631" s="252" t="s">
        <v>917</v>
      </c>
      <c r="B631" s="115"/>
      <c r="C631" s="319" t="s">
        <v>432</v>
      </c>
      <c r="D631" s="320"/>
      <c r="E631" s="320"/>
      <c r="F631" s="320"/>
      <c r="G631" s="320"/>
      <c r="H631" s="321"/>
      <c r="I631" s="122" t="s">
        <v>433</v>
      </c>
      <c r="J631" s="116">
        <f t="shared" ref="J631:J638" si="30">IF(SUM(L631:W631)=0,IF(COUNTIF(L631:W631,"未確認")&gt;0,"未確認",IF(COUNTIF(L631:W631,"~*")&gt;0,"*",SUM(L631:W631))),SUM(L631:W631))</f>
        <v>28</v>
      </c>
      <c r="K631" s="201" t="str">
        <f t="shared" ref="K631:K638" si="31">IF(OR(COUNTIF(L631:W631,"未確認")&gt;0,COUNTIF(L631:W631,"*")&gt;0),"※","")</f>
        <v>※</v>
      </c>
      <c r="L631" s="117" t="s">
        <v>541</v>
      </c>
      <c r="M631" s="117" t="s">
        <v>541</v>
      </c>
      <c r="N631" s="117">
        <v>16</v>
      </c>
      <c r="O631" s="117" t="s">
        <v>541</v>
      </c>
      <c r="P631" s="117" t="s">
        <v>541</v>
      </c>
      <c r="Q631" s="117" t="s">
        <v>541</v>
      </c>
      <c r="R631" s="117" t="s">
        <v>541</v>
      </c>
      <c r="S631" s="117" t="s">
        <v>541</v>
      </c>
      <c r="T631" s="117" t="s">
        <v>541</v>
      </c>
      <c r="U631" s="117">
        <v>0</v>
      </c>
      <c r="V631" s="117" t="s">
        <v>541</v>
      </c>
      <c r="W631" s="117">
        <v>12</v>
      </c>
    </row>
    <row r="632" spans="1:23" s="118" customFormat="1" ht="56.1" customHeight="1">
      <c r="A632" s="252" t="s">
        <v>918</v>
      </c>
      <c r="B632" s="119"/>
      <c r="C632" s="319" t="s">
        <v>434</v>
      </c>
      <c r="D632" s="320"/>
      <c r="E632" s="320"/>
      <c r="F632" s="320"/>
      <c r="G632" s="320"/>
      <c r="H632" s="321"/>
      <c r="I632" s="122" t="s">
        <v>435</v>
      </c>
      <c r="J632" s="116">
        <f t="shared" si="30"/>
        <v>270</v>
      </c>
      <c r="K632" s="201" t="str">
        <f t="shared" si="31"/>
        <v>※</v>
      </c>
      <c r="L632" s="117">
        <v>14</v>
      </c>
      <c r="M632" s="117">
        <v>28</v>
      </c>
      <c r="N632" s="117">
        <v>28</v>
      </c>
      <c r="O632" s="117">
        <v>47</v>
      </c>
      <c r="P632" s="117">
        <v>22</v>
      </c>
      <c r="Q632" s="117">
        <v>30</v>
      </c>
      <c r="R632" s="117" t="s">
        <v>541</v>
      </c>
      <c r="S632" s="117">
        <v>15</v>
      </c>
      <c r="T632" s="117" t="s">
        <v>541</v>
      </c>
      <c r="U632" s="117">
        <v>0</v>
      </c>
      <c r="V632" s="117">
        <v>47</v>
      </c>
      <c r="W632" s="117">
        <v>39</v>
      </c>
    </row>
    <row r="633" spans="1:23" s="118" customFormat="1" ht="57">
      <c r="A633" s="252" t="s">
        <v>919</v>
      </c>
      <c r="B633" s="119"/>
      <c r="C633" s="319" t="s">
        <v>436</v>
      </c>
      <c r="D633" s="320"/>
      <c r="E633" s="320"/>
      <c r="F633" s="320"/>
      <c r="G633" s="320"/>
      <c r="H633" s="321"/>
      <c r="I633" s="122" t="s">
        <v>437</v>
      </c>
      <c r="J633" s="116">
        <f t="shared" si="30"/>
        <v>118</v>
      </c>
      <c r="K633" s="201" t="str">
        <f t="shared" si="31"/>
        <v>※</v>
      </c>
      <c r="L633" s="117">
        <v>19</v>
      </c>
      <c r="M633" s="117">
        <v>15</v>
      </c>
      <c r="N633" s="117">
        <v>23</v>
      </c>
      <c r="O633" s="117">
        <v>14</v>
      </c>
      <c r="P633" s="117">
        <v>23</v>
      </c>
      <c r="Q633" s="117" t="s">
        <v>541</v>
      </c>
      <c r="R633" s="117" t="s">
        <v>541</v>
      </c>
      <c r="S633" s="117" t="s">
        <v>541</v>
      </c>
      <c r="T633" s="117" t="s">
        <v>541</v>
      </c>
      <c r="U633" s="117">
        <v>0</v>
      </c>
      <c r="V633" s="117" t="s">
        <v>541</v>
      </c>
      <c r="W633" s="117">
        <v>24</v>
      </c>
    </row>
    <row r="634" spans="1:23"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t="s">
        <v>541</v>
      </c>
      <c r="N634" s="117" t="s">
        <v>541</v>
      </c>
      <c r="O634" s="117" t="s">
        <v>541</v>
      </c>
      <c r="P634" s="117">
        <v>0</v>
      </c>
      <c r="Q634" s="117">
        <v>0</v>
      </c>
      <c r="R634" s="117" t="s">
        <v>541</v>
      </c>
      <c r="S634" s="117" t="s">
        <v>541</v>
      </c>
      <c r="T634" s="117">
        <v>0</v>
      </c>
      <c r="U634" s="117">
        <v>0</v>
      </c>
      <c r="V634" s="117" t="s">
        <v>541</v>
      </c>
      <c r="W634" s="117" t="s">
        <v>541</v>
      </c>
    </row>
    <row r="635" spans="1:23" s="118" customFormat="1" ht="84" customHeight="1">
      <c r="A635" s="252" t="s">
        <v>921</v>
      </c>
      <c r="B635" s="119"/>
      <c r="C635" s="319" t="s">
        <v>440</v>
      </c>
      <c r="D635" s="320"/>
      <c r="E635" s="320"/>
      <c r="F635" s="320"/>
      <c r="G635" s="320"/>
      <c r="H635" s="321"/>
      <c r="I635" s="122" t="s">
        <v>441</v>
      </c>
      <c r="J635" s="116">
        <f t="shared" si="30"/>
        <v>107</v>
      </c>
      <c r="K635" s="201" t="str">
        <f t="shared" si="31"/>
        <v>※</v>
      </c>
      <c r="L635" s="117" t="s">
        <v>541</v>
      </c>
      <c r="M635" s="117">
        <v>16</v>
      </c>
      <c r="N635" s="117">
        <v>34</v>
      </c>
      <c r="O635" s="117">
        <v>18</v>
      </c>
      <c r="P635" s="117">
        <v>13</v>
      </c>
      <c r="Q635" s="117" t="s">
        <v>541</v>
      </c>
      <c r="R635" s="117">
        <v>15</v>
      </c>
      <c r="S635" s="117" t="s">
        <v>541</v>
      </c>
      <c r="T635" s="117">
        <v>0</v>
      </c>
      <c r="U635" s="117">
        <v>0</v>
      </c>
      <c r="V635" s="117">
        <v>11</v>
      </c>
      <c r="W635" s="117" t="s">
        <v>541</v>
      </c>
    </row>
    <row r="636" spans="1:23"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t="s">
        <v>541</v>
      </c>
      <c r="O636" s="117">
        <v>0</v>
      </c>
      <c r="P636" s="117">
        <v>0</v>
      </c>
      <c r="Q636" s="117" t="s">
        <v>541</v>
      </c>
      <c r="R636" s="117" t="s">
        <v>541</v>
      </c>
      <c r="S636" s="117" t="s">
        <v>541</v>
      </c>
      <c r="T636" s="117" t="s">
        <v>541</v>
      </c>
      <c r="U636" s="117">
        <v>0</v>
      </c>
      <c r="V636" s="117">
        <v>0</v>
      </c>
      <c r="W636" s="117" t="s">
        <v>541</v>
      </c>
    </row>
    <row r="637" spans="1:23" s="118" customFormat="1" ht="98.1" customHeight="1">
      <c r="A637" s="252" t="s">
        <v>923</v>
      </c>
      <c r="B637" s="119"/>
      <c r="C637" s="319" t="s">
        <v>444</v>
      </c>
      <c r="D637" s="320"/>
      <c r="E637" s="320"/>
      <c r="F637" s="320"/>
      <c r="G637" s="320"/>
      <c r="H637" s="321"/>
      <c r="I637" s="122" t="s">
        <v>445</v>
      </c>
      <c r="J637" s="116">
        <f t="shared" si="30"/>
        <v>15</v>
      </c>
      <c r="K637" s="201" t="str">
        <f t="shared" si="31"/>
        <v>※</v>
      </c>
      <c r="L637" s="117">
        <v>0</v>
      </c>
      <c r="M637" s="117" t="s">
        <v>541</v>
      </c>
      <c r="N637" s="117" t="s">
        <v>541</v>
      </c>
      <c r="O637" s="117" t="s">
        <v>541</v>
      </c>
      <c r="P637" s="117">
        <v>15</v>
      </c>
      <c r="Q637" s="117" t="s">
        <v>541</v>
      </c>
      <c r="R637" s="117" t="s">
        <v>541</v>
      </c>
      <c r="S637" s="117">
        <v>0</v>
      </c>
      <c r="T637" s="117">
        <v>0</v>
      </c>
      <c r="U637" s="117">
        <v>0</v>
      </c>
      <c r="V637" s="117" t="s">
        <v>541</v>
      </c>
      <c r="W637" s="117" t="s">
        <v>541</v>
      </c>
    </row>
    <row r="638" spans="1:23"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c r="O638" s="117">
        <v>0</v>
      </c>
      <c r="P638" s="117">
        <v>0</v>
      </c>
      <c r="Q638" s="117" t="s">
        <v>541</v>
      </c>
      <c r="R638" s="117">
        <v>0</v>
      </c>
      <c r="S638" s="117">
        <v>0</v>
      </c>
      <c r="T638" s="117">
        <v>0</v>
      </c>
      <c r="U638" s="117">
        <v>0</v>
      </c>
      <c r="V638" s="117">
        <v>0</v>
      </c>
      <c r="W638" s="117" t="s">
        <v>541</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1044</v>
      </c>
      <c r="M644" s="66" t="s">
        <v>1050</v>
      </c>
      <c r="N644" s="66" t="s">
        <v>1052</v>
      </c>
      <c r="O644" s="66" t="s">
        <v>1056</v>
      </c>
      <c r="P644" s="66" t="s">
        <v>1058</v>
      </c>
      <c r="Q644" s="66" t="s">
        <v>1059</v>
      </c>
      <c r="R644" s="66" t="s">
        <v>1061</v>
      </c>
      <c r="S644" s="66" t="s">
        <v>1065</v>
      </c>
      <c r="T644" s="66" t="s">
        <v>1066</v>
      </c>
      <c r="U644" s="66" t="s">
        <v>1068</v>
      </c>
      <c r="V644" s="66" t="s">
        <v>1071</v>
      </c>
      <c r="W644" s="66" t="s">
        <v>1073</v>
      </c>
    </row>
    <row r="645" spans="1:23" ht="20.25" customHeight="1">
      <c r="A645" s="243"/>
      <c r="B645" s="1"/>
      <c r="C645" s="62"/>
      <c r="D645" s="3"/>
      <c r="F645" s="3"/>
      <c r="G645" s="3"/>
      <c r="H645" s="287"/>
      <c r="I645" s="67" t="s">
        <v>36</v>
      </c>
      <c r="J645" s="68"/>
      <c r="K645" s="186"/>
      <c r="L645" s="70" t="s">
        <v>1045</v>
      </c>
      <c r="M645" s="70" t="s">
        <v>1045</v>
      </c>
      <c r="N645" s="70" t="s">
        <v>1045</v>
      </c>
      <c r="O645" s="70" t="s">
        <v>1045</v>
      </c>
      <c r="P645" s="70" t="s">
        <v>1045</v>
      </c>
      <c r="Q645" s="70" t="s">
        <v>1045</v>
      </c>
      <c r="R645" s="70" t="s">
        <v>1062</v>
      </c>
      <c r="S645" s="70" t="s">
        <v>1062</v>
      </c>
      <c r="T645" s="70" t="s">
        <v>1045</v>
      </c>
      <c r="U645" s="70" t="s">
        <v>1069</v>
      </c>
      <c r="V645" s="70" t="s">
        <v>1045</v>
      </c>
      <c r="W645" s="70" t="s">
        <v>1045</v>
      </c>
    </row>
    <row r="646" spans="1:23" s="118" customFormat="1" ht="42" customHeight="1">
      <c r="A646" s="252" t="s">
        <v>925</v>
      </c>
      <c r="B646" s="115"/>
      <c r="C646" s="333" t="s">
        <v>449</v>
      </c>
      <c r="D646" s="334"/>
      <c r="E646" s="334"/>
      <c r="F646" s="334"/>
      <c r="G646" s="334"/>
      <c r="H646" s="335"/>
      <c r="I646" s="122" t="s">
        <v>450</v>
      </c>
      <c r="J646" s="116">
        <f t="shared" ref="J646:J660" si="32">IF(SUM(L646:W646)=0,IF(COUNTIF(L646:W646,"未確認")&gt;0,"未確認",IF(COUNTIF(L646:W646,"~*")&gt;0,"*",SUM(L646:W646))),SUM(L646:W646))</f>
        <v>303</v>
      </c>
      <c r="K646" s="201" t="str">
        <f t="shared" ref="K646:K660" si="33">IF(OR(COUNTIF(L646:W646,"未確認")&gt;0,COUNTIF(L646:W646,"*")&gt;0),"※","")</f>
        <v>※</v>
      </c>
      <c r="L646" s="117" t="s">
        <v>541</v>
      </c>
      <c r="M646" s="117">
        <v>51</v>
      </c>
      <c r="N646" s="117">
        <v>29</v>
      </c>
      <c r="O646" s="117">
        <v>30</v>
      </c>
      <c r="P646" s="117">
        <v>42</v>
      </c>
      <c r="Q646" s="117">
        <v>54</v>
      </c>
      <c r="R646" s="117">
        <v>10</v>
      </c>
      <c r="S646" s="117" t="s">
        <v>541</v>
      </c>
      <c r="T646" s="117" t="s">
        <v>541</v>
      </c>
      <c r="U646" s="117">
        <v>0</v>
      </c>
      <c r="V646" s="117">
        <v>47</v>
      </c>
      <c r="W646" s="117">
        <v>40</v>
      </c>
    </row>
    <row r="647" spans="1:23" s="118" customFormat="1" ht="69.95" customHeight="1">
      <c r="A647" s="252" t="s">
        <v>926</v>
      </c>
      <c r="B647" s="84"/>
      <c r="C647" s="188"/>
      <c r="D647" s="221"/>
      <c r="E647" s="319" t="s">
        <v>938</v>
      </c>
      <c r="F647" s="320"/>
      <c r="G647" s="320"/>
      <c r="H647" s="321"/>
      <c r="I647" s="122" t="s">
        <v>452</v>
      </c>
      <c r="J647" s="116">
        <f t="shared" si="32"/>
        <v>31</v>
      </c>
      <c r="K647" s="201" t="str">
        <f t="shared" si="33"/>
        <v>※</v>
      </c>
      <c r="L647" s="117">
        <v>0</v>
      </c>
      <c r="M647" s="117">
        <v>0</v>
      </c>
      <c r="N647" s="117" t="s">
        <v>541</v>
      </c>
      <c r="O647" s="117" t="s">
        <v>541</v>
      </c>
      <c r="P647" s="117" t="s">
        <v>541</v>
      </c>
      <c r="Q647" s="117" t="s">
        <v>541</v>
      </c>
      <c r="R647" s="117" t="s">
        <v>541</v>
      </c>
      <c r="S647" s="117" t="s">
        <v>541</v>
      </c>
      <c r="T647" s="117">
        <v>0</v>
      </c>
      <c r="U647" s="117">
        <v>0</v>
      </c>
      <c r="V647" s="117">
        <v>0</v>
      </c>
      <c r="W647" s="117">
        <v>31</v>
      </c>
    </row>
    <row r="648" spans="1:23" s="118" customFormat="1" ht="69.95" customHeight="1">
      <c r="A648" s="252" t="s">
        <v>927</v>
      </c>
      <c r="B648" s="84"/>
      <c r="C648" s="188"/>
      <c r="D648" s="221"/>
      <c r="E648" s="319" t="s">
        <v>939</v>
      </c>
      <c r="F648" s="320"/>
      <c r="G648" s="320"/>
      <c r="H648" s="321"/>
      <c r="I648" s="122" t="s">
        <v>454</v>
      </c>
      <c r="J648" s="116">
        <f t="shared" si="32"/>
        <v>73</v>
      </c>
      <c r="K648" s="201" t="str">
        <f t="shared" si="33"/>
        <v>※</v>
      </c>
      <c r="L648" s="117" t="s">
        <v>541</v>
      </c>
      <c r="M648" s="117">
        <v>43</v>
      </c>
      <c r="N648" s="117" t="s">
        <v>541</v>
      </c>
      <c r="O648" s="117" t="s">
        <v>541</v>
      </c>
      <c r="P648" s="117" t="s">
        <v>541</v>
      </c>
      <c r="Q648" s="117">
        <v>30</v>
      </c>
      <c r="R648" s="117" t="s">
        <v>541</v>
      </c>
      <c r="S648" s="117" t="s">
        <v>541</v>
      </c>
      <c r="T648" s="117" t="s">
        <v>541</v>
      </c>
      <c r="U648" s="117">
        <v>0</v>
      </c>
      <c r="V648" s="117" t="s">
        <v>541</v>
      </c>
      <c r="W648" s="117" t="s">
        <v>541</v>
      </c>
    </row>
    <row r="649" spans="1:23" s="118" customFormat="1" ht="69.95" customHeight="1">
      <c r="A649" s="252" t="s">
        <v>928</v>
      </c>
      <c r="B649" s="84"/>
      <c r="C649" s="295"/>
      <c r="D649" s="297"/>
      <c r="E649" s="319" t="s">
        <v>940</v>
      </c>
      <c r="F649" s="320"/>
      <c r="G649" s="320"/>
      <c r="H649" s="321"/>
      <c r="I649" s="122" t="s">
        <v>456</v>
      </c>
      <c r="J649" s="116">
        <f t="shared" si="32"/>
        <v>38</v>
      </c>
      <c r="K649" s="201" t="str">
        <f t="shared" si="33"/>
        <v>※</v>
      </c>
      <c r="L649" s="117" t="s">
        <v>541</v>
      </c>
      <c r="M649" s="117" t="s">
        <v>541</v>
      </c>
      <c r="N649" s="117" t="s">
        <v>541</v>
      </c>
      <c r="O649" s="117">
        <v>10</v>
      </c>
      <c r="P649" s="117">
        <v>11</v>
      </c>
      <c r="Q649" s="117">
        <v>17</v>
      </c>
      <c r="R649" s="117">
        <v>0</v>
      </c>
      <c r="S649" s="117" t="s">
        <v>541</v>
      </c>
      <c r="T649" s="117" t="s">
        <v>541</v>
      </c>
      <c r="U649" s="117">
        <v>0</v>
      </c>
      <c r="V649" s="117">
        <v>0</v>
      </c>
      <c r="W649" s="117" t="s">
        <v>541</v>
      </c>
    </row>
    <row r="650" spans="1:23" s="118" customFormat="1" ht="84" customHeight="1">
      <c r="A650" s="252" t="s">
        <v>929</v>
      </c>
      <c r="B650" s="84"/>
      <c r="C650" s="295"/>
      <c r="D650" s="297"/>
      <c r="E650" s="319" t="s">
        <v>941</v>
      </c>
      <c r="F650" s="320"/>
      <c r="G650" s="320"/>
      <c r="H650" s="321"/>
      <c r="I650" s="122" t="s">
        <v>458</v>
      </c>
      <c r="J650" s="116">
        <f t="shared" si="32"/>
        <v>44</v>
      </c>
      <c r="K650" s="201" t="str">
        <f t="shared" si="33"/>
        <v>※</v>
      </c>
      <c r="L650" s="117">
        <v>0</v>
      </c>
      <c r="M650" s="117">
        <v>0</v>
      </c>
      <c r="N650" s="117" t="s">
        <v>541</v>
      </c>
      <c r="O650" s="117" t="s">
        <v>541</v>
      </c>
      <c r="P650" s="117" t="s">
        <v>541</v>
      </c>
      <c r="Q650" s="117" t="s">
        <v>541</v>
      </c>
      <c r="R650" s="117" t="s">
        <v>541</v>
      </c>
      <c r="S650" s="117" t="s">
        <v>541</v>
      </c>
      <c r="T650" s="117">
        <v>0</v>
      </c>
      <c r="U650" s="117">
        <v>0</v>
      </c>
      <c r="V650" s="117">
        <v>44</v>
      </c>
      <c r="W650" s="117" t="s">
        <v>541</v>
      </c>
    </row>
    <row r="651" spans="1:23" s="118" customFormat="1" ht="69.95" customHeight="1">
      <c r="A651" s="252" t="s">
        <v>930</v>
      </c>
      <c r="B651" s="84"/>
      <c r="C651" s="188"/>
      <c r="D651" s="221"/>
      <c r="E651" s="319" t="s">
        <v>942</v>
      </c>
      <c r="F651" s="320"/>
      <c r="G651" s="320"/>
      <c r="H651" s="321"/>
      <c r="I651" s="122" t="s">
        <v>460</v>
      </c>
      <c r="J651" s="116">
        <f t="shared" si="32"/>
        <v>13</v>
      </c>
      <c r="K651" s="201" t="str">
        <f t="shared" si="33"/>
        <v>※</v>
      </c>
      <c r="L651" s="117">
        <v>0</v>
      </c>
      <c r="M651" s="117">
        <v>0</v>
      </c>
      <c r="N651" s="117" t="s">
        <v>541</v>
      </c>
      <c r="O651" s="117" t="s">
        <v>541</v>
      </c>
      <c r="P651" s="117">
        <v>13</v>
      </c>
      <c r="Q651" s="117" t="s">
        <v>541</v>
      </c>
      <c r="R651" s="117">
        <v>0</v>
      </c>
      <c r="S651" s="117">
        <v>0</v>
      </c>
      <c r="T651" s="117" t="s">
        <v>541</v>
      </c>
      <c r="U651" s="117">
        <v>0</v>
      </c>
      <c r="V651" s="117">
        <v>0</v>
      </c>
      <c r="W651" s="117" t="s">
        <v>541</v>
      </c>
    </row>
    <row r="652" spans="1:23"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19" t="s">
        <v>944</v>
      </c>
      <c r="F653" s="320"/>
      <c r="G653" s="320"/>
      <c r="H653" s="321"/>
      <c r="I653" s="122" t="s">
        <v>464</v>
      </c>
      <c r="J653" s="116">
        <f t="shared" si="32"/>
        <v>14</v>
      </c>
      <c r="K653" s="201" t="str">
        <f t="shared" si="33"/>
        <v>※</v>
      </c>
      <c r="L653" s="117" t="s">
        <v>541</v>
      </c>
      <c r="M653" s="117" t="s">
        <v>541</v>
      </c>
      <c r="N653" s="117">
        <v>14</v>
      </c>
      <c r="O653" s="117" t="s">
        <v>541</v>
      </c>
      <c r="P653" s="117" t="s">
        <v>541</v>
      </c>
      <c r="Q653" s="117" t="s">
        <v>541</v>
      </c>
      <c r="R653" s="117">
        <v>0</v>
      </c>
      <c r="S653" s="117">
        <v>0</v>
      </c>
      <c r="T653" s="117" t="s">
        <v>541</v>
      </c>
      <c r="U653" s="117">
        <v>0</v>
      </c>
      <c r="V653" s="117">
        <v>0</v>
      </c>
      <c r="W653" s="117">
        <v>0</v>
      </c>
    </row>
    <row r="654" spans="1:23"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19" t="s">
        <v>937</v>
      </c>
      <c r="D655" s="320"/>
      <c r="E655" s="320"/>
      <c r="F655" s="320"/>
      <c r="G655" s="320"/>
      <c r="H655" s="321"/>
      <c r="I655" s="122" t="s">
        <v>468</v>
      </c>
      <c r="J655" s="116">
        <f t="shared" si="32"/>
        <v>211</v>
      </c>
      <c r="K655" s="201" t="str">
        <f t="shared" si="33"/>
        <v>※</v>
      </c>
      <c r="L655" s="117" t="s">
        <v>541</v>
      </c>
      <c r="M655" s="117">
        <v>35</v>
      </c>
      <c r="N655" s="117">
        <v>12</v>
      </c>
      <c r="O655" s="117">
        <v>18</v>
      </c>
      <c r="P655" s="117">
        <v>32</v>
      </c>
      <c r="Q655" s="117">
        <v>45</v>
      </c>
      <c r="R655" s="117" t="s">
        <v>541</v>
      </c>
      <c r="S655" s="117" t="s">
        <v>541</v>
      </c>
      <c r="T655" s="117" t="s">
        <v>541</v>
      </c>
      <c r="U655" s="117">
        <v>0</v>
      </c>
      <c r="V655" s="117">
        <v>37</v>
      </c>
      <c r="W655" s="117">
        <v>32</v>
      </c>
    </row>
    <row r="656" spans="1:23"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19" t="s">
        <v>469</v>
      </c>
      <c r="D657" s="320"/>
      <c r="E657" s="320"/>
      <c r="F657" s="320"/>
      <c r="G657" s="320"/>
      <c r="H657" s="321"/>
      <c r="I657" s="122" t="s">
        <v>470</v>
      </c>
      <c r="J657" s="116">
        <f t="shared" si="32"/>
        <v>174</v>
      </c>
      <c r="K657" s="201" t="str">
        <f t="shared" si="33"/>
        <v>※</v>
      </c>
      <c r="L657" s="117" t="s">
        <v>541</v>
      </c>
      <c r="M657" s="117">
        <v>31</v>
      </c>
      <c r="N657" s="117" t="s">
        <v>541</v>
      </c>
      <c r="O657" s="117">
        <v>14</v>
      </c>
      <c r="P657" s="117">
        <v>29</v>
      </c>
      <c r="Q657" s="117">
        <v>41</v>
      </c>
      <c r="R657" s="117" t="s">
        <v>541</v>
      </c>
      <c r="S657" s="117" t="s">
        <v>541</v>
      </c>
      <c r="T657" s="117" t="s">
        <v>541</v>
      </c>
      <c r="U657" s="117">
        <v>0</v>
      </c>
      <c r="V657" s="117">
        <v>32</v>
      </c>
      <c r="W657" s="117">
        <v>27</v>
      </c>
    </row>
    <row r="658" spans="1:23"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v>0</v>
      </c>
      <c r="O658" s="117">
        <v>0</v>
      </c>
      <c r="P658" s="117">
        <v>0</v>
      </c>
      <c r="Q658" s="117" t="s">
        <v>541</v>
      </c>
      <c r="R658" s="117">
        <v>0</v>
      </c>
      <c r="S658" s="117">
        <v>0</v>
      </c>
      <c r="T658" s="117">
        <v>0</v>
      </c>
      <c r="U658" s="117">
        <v>0</v>
      </c>
      <c r="V658" s="117">
        <v>0</v>
      </c>
      <c r="W658" s="117">
        <v>0</v>
      </c>
    </row>
    <row r="659" spans="1:23"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1044</v>
      </c>
      <c r="M665" s="66" t="s">
        <v>1050</v>
      </c>
      <c r="N665" s="66" t="s">
        <v>1052</v>
      </c>
      <c r="O665" s="66" t="s">
        <v>1056</v>
      </c>
      <c r="P665" s="66" t="s">
        <v>1058</v>
      </c>
      <c r="Q665" s="66" t="s">
        <v>1059</v>
      </c>
      <c r="R665" s="66" t="s">
        <v>1061</v>
      </c>
      <c r="S665" s="66" t="s">
        <v>1065</v>
      </c>
      <c r="T665" s="66" t="s">
        <v>1066</v>
      </c>
      <c r="U665" s="66" t="s">
        <v>1068</v>
      </c>
      <c r="V665" s="66" t="s">
        <v>1071</v>
      </c>
      <c r="W665" s="66" t="s">
        <v>1073</v>
      </c>
    </row>
    <row r="666" spans="1:23" ht="20.25" customHeight="1">
      <c r="A666" s="243"/>
      <c r="B666" s="1"/>
      <c r="C666" s="62"/>
      <c r="D666" s="3"/>
      <c r="F666" s="3"/>
      <c r="G666" s="3"/>
      <c r="H666" s="287"/>
      <c r="I666" s="67" t="s">
        <v>36</v>
      </c>
      <c r="J666" s="68"/>
      <c r="K666" s="186"/>
      <c r="L666" s="70" t="s">
        <v>1045</v>
      </c>
      <c r="M666" s="70" t="s">
        <v>1045</v>
      </c>
      <c r="N666" s="70" t="s">
        <v>1045</v>
      </c>
      <c r="O666" s="70" t="s">
        <v>1045</v>
      </c>
      <c r="P666" s="70" t="s">
        <v>1045</v>
      </c>
      <c r="Q666" s="70" t="s">
        <v>1045</v>
      </c>
      <c r="R666" s="70" t="s">
        <v>1062</v>
      </c>
      <c r="S666" s="70" t="s">
        <v>1062</v>
      </c>
      <c r="T666" s="70" t="s">
        <v>1045</v>
      </c>
      <c r="U666" s="70" t="s">
        <v>1069</v>
      </c>
      <c r="V666" s="70" t="s">
        <v>1045</v>
      </c>
      <c r="W666" s="70" t="s">
        <v>1045</v>
      </c>
    </row>
    <row r="667" spans="1:23"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row>
    <row r="668" spans="1:23"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row>
    <row r="670" spans="1:23"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row>
    <row r="671" spans="1:23"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row>
    <row r="672" spans="1:23"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row>
    <row r="673" spans="1:23"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row>
    <row r="674" spans="1:23"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row>
    <row r="675" spans="1:23"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1044</v>
      </c>
      <c r="M681" s="66" t="s">
        <v>1050</v>
      </c>
      <c r="N681" s="66" t="s">
        <v>1052</v>
      </c>
      <c r="O681" s="66" t="s">
        <v>1056</v>
      </c>
      <c r="P681" s="66" t="s">
        <v>1058</v>
      </c>
      <c r="Q681" s="66" t="s">
        <v>1059</v>
      </c>
      <c r="R681" s="66" t="s">
        <v>1061</v>
      </c>
      <c r="S681" s="66" t="s">
        <v>1065</v>
      </c>
      <c r="T681" s="66" t="s">
        <v>1066</v>
      </c>
      <c r="U681" s="66" t="s">
        <v>1068</v>
      </c>
      <c r="V681" s="66" t="s">
        <v>1071</v>
      </c>
      <c r="W681" s="66" t="s">
        <v>1073</v>
      </c>
    </row>
    <row r="682" spans="1:23" ht="20.25" customHeight="1">
      <c r="A682" s="243"/>
      <c r="B682" s="1"/>
      <c r="C682" s="62"/>
      <c r="D682" s="3"/>
      <c r="F682" s="3"/>
      <c r="G682" s="3"/>
      <c r="H682" s="287"/>
      <c r="I682" s="67" t="s">
        <v>36</v>
      </c>
      <c r="J682" s="68"/>
      <c r="K682" s="186"/>
      <c r="L682" s="70" t="s">
        <v>1045</v>
      </c>
      <c r="M682" s="70" t="s">
        <v>1045</v>
      </c>
      <c r="N682" s="70" t="s">
        <v>1045</v>
      </c>
      <c r="O682" s="70" t="s">
        <v>1045</v>
      </c>
      <c r="P682" s="70" t="s">
        <v>1045</v>
      </c>
      <c r="Q682" s="70" t="s">
        <v>1045</v>
      </c>
      <c r="R682" s="70" t="s">
        <v>1062</v>
      </c>
      <c r="S682" s="70" t="s">
        <v>1062</v>
      </c>
      <c r="T682" s="70" t="s">
        <v>1045</v>
      </c>
      <c r="U682" s="70" t="s">
        <v>1069</v>
      </c>
      <c r="V682" s="70" t="s">
        <v>1045</v>
      </c>
      <c r="W682" s="70" t="s">
        <v>1045</v>
      </c>
    </row>
    <row r="683" spans="1:23" s="118" customFormat="1" ht="111.95" customHeight="1">
      <c r="A683" s="252" t="s">
        <v>962</v>
      </c>
      <c r="B683" s="119"/>
      <c r="C683" s="316" t="s">
        <v>961</v>
      </c>
      <c r="D683" s="317"/>
      <c r="E683" s="317"/>
      <c r="F683" s="317"/>
      <c r="G683" s="317"/>
      <c r="H683" s="318"/>
      <c r="I683" s="138" t="s">
        <v>1029</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19" t="s">
        <v>498</v>
      </c>
      <c r="D684" s="320"/>
      <c r="E684" s="320"/>
      <c r="F684" s="320"/>
      <c r="G684" s="320"/>
      <c r="H684" s="321"/>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v>0</v>
      </c>
      <c r="Q684" s="117" t="s">
        <v>541</v>
      </c>
      <c r="R684" s="117">
        <v>0</v>
      </c>
      <c r="S684" s="117">
        <v>0</v>
      </c>
      <c r="T684" s="117">
        <v>0</v>
      </c>
      <c r="U684" s="117">
        <v>0</v>
      </c>
      <c r="V684" s="117">
        <v>0</v>
      </c>
      <c r="W684" s="117">
        <v>0</v>
      </c>
    </row>
    <row r="685" spans="1:23" s="118" customFormat="1" ht="84" customHeight="1">
      <c r="A685" s="252" t="s">
        <v>959</v>
      </c>
      <c r="B685" s="119"/>
      <c r="C685" s="319" t="s">
        <v>500</v>
      </c>
      <c r="D685" s="320"/>
      <c r="E685" s="320"/>
      <c r="F685" s="320"/>
      <c r="G685" s="320"/>
      <c r="H685" s="321"/>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1044</v>
      </c>
      <c r="M691" s="66" t="s">
        <v>1050</v>
      </c>
      <c r="N691" s="66" t="s">
        <v>1052</v>
      </c>
      <c r="O691" s="66" t="s">
        <v>1056</v>
      </c>
      <c r="P691" s="66" t="s">
        <v>1058</v>
      </c>
      <c r="Q691" s="66" t="s">
        <v>1059</v>
      </c>
      <c r="R691" s="66" t="s">
        <v>1061</v>
      </c>
      <c r="S691" s="66" t="s">
        <v>1065</v>
      </c>
      <c r="T691" s="66" t="s">
        <v>1066</v>
      </c>
      <c r="U691" s="66" t="s">
        <v>1068</v>
      </c>
      <c r="V691" s="66" t="s">
        <v>1071</v>
      </c>
      <c r="W691" s="66" t="s">
        <v>1073</v>
      </c>
    </row>
    <row r="692" spans="1:23" ht="20.25" customHeight="1">
      <c r="A692" s="243"/>
      <c r="B692" s="1"/>
      <c r="C692" s="62"/>
      <c r="D692" s="3"/>
      <c r="F692" s="3"/>
      <c r="G692" s="3"/>
      <c r="H692" s="287"/>
      <c r="I692" s="67" t="s">
        <v>36</v>
      </c>
      <c r="J692" s="68"/>
      <c r="K692" s="186"/>
      <c r="L692" s="70" t="s">
        <v>1045</v>
      </c>
      <c r="M692" s="70" t="s">
        <v>1045</v>
      </c>
      <c r="N692" s="70" t="s">
        <v>1045</v>
      </c>
      <c r="O692" s="70" t="s">
        <v>1045</v>
      </c>
      <c r="P692" s="70" t="s">
        <v>1045</v>
      </c>
      <c r="Q692" s="70" t="s">
        <v>1045</v>
      </c>
      <c r="R692" s="70" t="s">
        <v>1062</v>
      </c>
      <c r="S692" s="70" t="s">
        <v>1062</v>
      </c>
      <c r="T692" s="70" t="s">
        <v>1045</v>
      </c>
      <c r="U692" s="70" t="s">
        <v>1069</v>
      </c>
      <c r="V692" s="70" t="s">
        <v>1045</v>
      </c>
      <c r="W692" s="70" t="s">
        <v>1045</v>
      </c>
    </row>
    <row r="693" spans="1:23" s="118" customFormat="1" ht="56.1" customHeight="1">
      <c r="A693" s="252" t="s">
        <v>963</v>
      </c>
      <c r="B693" s="115"/>
      <c r="C693" s="319" t="s">
        <v>503</v>
      </c>
      <c r="D693" s="320"/>
      <c r="E693" s="320"/>
      <c r="F693" s="320"/>
      <c r="G693" s="320"/>
      <c r="H693" s="321"/>
      <c r="I693" s="122" t="s">
        <v>504</v>
      </c>
      <c r="J693" s="116" t="str">
        <f>IF(SUM(L693:W693)=0,IF(COUNTIF(L693:W693,"未確認")&gt;0,"未確認",IF(COUNTIF(L693:W693,"~*")&gt;0,"*",SUM(L693:W693))),SUM(L693:W693))</f>
        <v>*</v>
      </c>
      <c r="K693" s="201" t="str">
        <f>IF(OR(COUNTIF(L693:W693,"未確認")&gt;0,COUNTIF(L693:W693,"*")&gt;0),"※","")</f>
        <v>※</v>
      </c>
      <c r="L693" s="117" t="s">
        <v>541</v>
      </c>
      <c r="M693" s="117">
        <v>0</v>
      </c>
      <c r="N693" s="117" t="s">
        <v>541</v>
      </c>
      <c r="O693" s="117">
        <v>0</v>
      </c>
      <c r="P693" s="117" t="s">
        <v>541</v>
      </c>
      <c r="Q693" s="117" t="s">
        <v>541</v>
      </c>
      <c r="R693" s="117">
        <v>0</v>
      </c>
      <c r="S693" s="117">
        <v>0</v>
      </c>
      <c r="T693" s="117">
        <v>0</v>
      </c>
      <c r="U693" s="117">
        <v>0</v>
      </c>
      <c r="V693" s="117">
        <v>0</v>
      </c>
      <c r="W693" s="117">
        <v>0</v>
      </c>
    </row>
    <row r="694" spans="1:23" s="118" customFormat="1" ht="56.1" customHeight="1">
      <c r="A694" s="252" t="s">
        <v>964</v>
      </c>
      <c r="B694" s="119"/>
      <c r="C694" s="319" t="s">
        <v>505</v>
      </c>
      <c r="D694" s="320"/>
      <c r="E694" s="320"/>
      <c r="F694" s="320"/>
      <c r="G694" s="320"/>
      <c r="H694" s="321"/>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6" t="s">
        <v>1003</v>
      </c>
      <c r="D695" s="317"/>
      <c r="E695" s="317"/>
      <c r="F695" s="317"/>
      <c r="G695" s="317"/>
      <c r="H695" s="318"/>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19" t="s">
        <v>509</v>
      </c>
      <c r="D696" s="320"/>
      <c r="E696" s="320"/>
      <c r="F696" s="320"/>
      <c r="G696" s="320"/>
      <c r="H696" s="321"/>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19" t="s">
        <v>511</v>
      </c>
      <c r="D697" s="320"/>
      <c r="E697" s="320"/>
      <c r="F697" s="320"/>
      <c r="G697" s="320"/>
      <c r="H697" s="321"/>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1044</v>
      </c>
      <c r="M704" s="66" t="s">
        <v>1050</v>
      </c>
      <c r="N704" s="66" t="s">
        <v>1052</v>
      </c>
      <c r="O704" s="66" t="s">
        <v>1056</v>
      </c>
      <c r="P704" s="66" t="s">
        <v>1058</v>
      </c>
      <c r="Q704" s="66" t="s">
        <v>1059</v>
      </c>
      <c r="R704" s="66" t="s">
        <v>1061</v>
      </c>
      <c r="S704" s="66" t="s">
        <v>1065</v>
      </c>
      <c r="T704" s="66" t="s">
        <v>1066</v>
      </c>
      <c r="U704" s="66" t="s">
        <v>1068</v>
      </c>
      <c r="V704" s="66" t="s">
        <v>1071</v>
      </c>
      <c r="W704" s="66" t="s">
        <v>1073</v>
      </c>
    </row>
    <row r="705" spans="1:23" ht="20.25" customHeight="1">
      <c r="A705" s="243"/>
      <c r="B705" s="1"/>
      <c r="C705" s="62"/>
      <c r="D705" s="3"/>
      <c r="F705" s="3"/>
      <c r="G705" s="3"/>
      <c r="H705" s="287"/>
      <c r="I705" s="67" t="s">
        <v>36</v>
      </c>
      <c r="J705" s="68"/>
      <c r="K705" s="186"/>
      <c r="L705" s="70" t="s">
        <v>1045</v>
      </c>
      <c r="M705" s="70" t="s">
        <v>1045</v>
      </c>
      <c r="N705" s="70" t="s">
        <v>1045</v>
      </c>
      <c r="O705" s="70" t="s">
        <v>1045</v>
      </c>
      <c r="P705" s="70" t="s">
        <v>1045</v>
      </c>
      <c r="Q705" s="70" t="s">
        <v>1045</v>
      </c>
      <c r="R705" s="70" t="s">
        <v>1062</v>
      </c>
      <c r="S705" s="70" t="s">
        <v>1062</v>
      </c>
      <c r="T705" s="70" t="s">
        <v>1045</v>
      </c>
      <c r="U705" s="70" t="s">
        <v>1069</v>
      </c>
      <c r="V705" s="70" t="s">
        <v>1045</v>
      </c>
      <c r="W705" s="70" t="s">
        <v>1045</v>
      </c>
    </row>
    <row r="706" spans="1:23" s="118" customFormat="1" ht="56.1" customHeight="1">
      <c r="A706" s="252" t="s">
        <v>968</v>
      </c>
      <c r="B706" s="115"/>
      <c r="C706" s="319" t="s">
        <v>514</v>
      </c>
      <c r="D706" s="320"/>
      <c r="E706" s="320"/>
      <c r="F706" s="320"/>
      <c r="G706" s="320"/>
      <c r="H706" s="321"/>
      <c r="I706" s="122" t="s">
        <v>515</v>
      </c>
      <c r="J706" s="116" t="str">
        <f>IF(SUM(L706:W706)=0,IF(COUNTIF(L706:W706,"未確認")&gt;0,"未確認",IF(COUNTIF(L706:W706,"~*")&gt;0,"*",SUM(L706:W706))),SUM(L706:W706))</f>
        <v>*</v>
      </c>
      <c r="K706" s="201" t="str">
        <f>IF(OR(COUNTIF(L706:W706,"未確認")&gt;0,COUNTIF(L706:W706,"*")&gt;0),"※","")</f>
        <v>※</v>
      </c>
      <c r="L706" s="117" t="s">
        <v>541</v>
      </c>
      <c r="M706" s="117" t="s">
        <v>541</v>
      </c>
      <c r="N706" s="117">
        <v>0</v>
      </c>
      <c r="O706" s="117" t="s">
        <v>541</v>
      </c>
      <c r="P706" s="117" t="s">
        <v>541</v>
      </c>
      <c r="Q706" s="117">
        <v>0</v>
      </c>
      <c r="R706" s="117">
        <v>0</v>
      </c>
      <c r="S706" s="117">
        <v>0</v>
      </c>
      <c r="T706" s="117" t="s">
        <v>541</v>
      </c>
      <c r="U706" s="117">
        <v>0</v>
      </c>
      <c r="V706" s="117" t="s">
        <v>541</v>
      </c>
      <c r="W706" s="117" t="s">
        <v>541</v>
      </c>
    </row>
    <row r="707" spans="1:23" s="118" customFormat="1" ht="69.95" customHeight="1">
      <c r="A707" s="252" t="s">
        <v>969</v>
      </c>
      <c r="B707" s="119"/>
      <c r="C707" s="319" t="s">
        <v>516</v>
      </c>
      <c r="D707" s="320"/>
      <c r="E707" s="320"/>
      <c r="F707" s="320"/>
      <c r="G707" s="320"/>
      <c r="H707" s="321"/>
      <c r="I707" s="122" t="s">
        <v>517</v>
      </c>
      <c r="J707" s="116" t="str">
        <f>IF(SUM(L707:W707)=0,IF(COUNTIF(L707:W707,"未確認")&gt;0,"未確認",IF(COUNTIF(L707:W707,"~*")&gt;0,"*",SUM(L707:W707))),SUM(L707:W707))</f>
        <v>*</v>
      </c>
      <c r="K707" s="201" t="str">
        <f>IF(OR(COUNTIF(L707:W707,"未確認")&gt;0,COUNTIF(L707:W707,"*")&gt;0),"※","")</f>
        <v>※</v>
      </c>
      <c r="L707" s="117">
        <v>0</v>
      </c>
      <c r="M707" s="117">
        <v>0</v>
      </c>
      <c r="N707" s="117">
        <v>0</v>
      </c>
      <c r="O707" s="117">
        <v>0</v>
      </c>
      <c r="P707" s="117">
        <v>0</v>
      </c>
      <c r="Q707" s="117">
        <v>0</v>
      </c>
      <c r="R707" s="117" t="s">
        <v>541</v>
      </c>
      <c r="S707" s="117">
        <v>0</v>
      </c>
      <c r="T707" s="117">
        <v>0</v>
      </c>
      <c r="U707" s="117">
        <v>0</v>
      </c>
      <c r="V707" s="117">
        <v>0</v>
      </c>
      <c r="W707" s="117">
        <v>0</v>
      </c>
    </row>
    <row r="708" spans="1:23" s="118" customFormat="1" ht="69.95" customHeight="1">
      <c r="A708" s="252" t="s">
        <v>970</v>
      </c>
      <c r="B708" s="119"/>
      <c r="C708" s="316" t="s">
        <v>1004</v>
      </c>
      <c r="D708" s="317"/>
      <c r="E708" s="317"/>
      <c r="F708" s="317"/>
      <c r="G708" s="317"/>
      <c r="H708" s="318"/>
      <c r="I708" s="122" t="s">
        <v>519</v>
      </c>
      <c r="J708" s="116" t="str">
        <f>IF(SUM(L708:W708)=0,IF(COUNTIF(L708:W708,"未確認")&gt;0,"未確認",IF(COUNTIF(L708:W708,"~*")&gt;0,"*",SUM(L708:W708))),SUM(L708:W708))</f>
        <v>*</v>
      </c>
      <c r="K708" s="201" t="str">
        <f>IF(OR(COUNTIF(L708:W708,"未確認")&gt;0,COUNTIF(L708:W708,"*")&gt;0),"※","")</f>
        <v>※</v>
      </c>
      <c r="L708" s="117">
        <v>0</v>
      </c>
      <c r="M708" s="117">
        <v>0</v>
      </c>
      <c r="N708" s="117">
        <v>0</v>
      </c>
      <c r="O708" s="117" t="s">
        <v>541</v>
      </c>
      <c r="P708" s="117">
        <v>0</v>
      </c>
      <c r="Q708" s="117">
        <v>0</v>
      </c>
      <c r="R708" s="117">
        <v>0</v>
      </c>
      <c r="S708" s="117">
        <v>0</v>
      </c>
      <c r="T708" s="117">
        <v>0</v>
      </c>
      <c r="U708" s="117">
        <v>0</v>
      </c>
      <c r="V708" s="117">
        <v>0</v>
      </c>
      <c r="W708" s="117">
        <v>0</v>
      </c>
    </row>
    <row r="709" spans="1:23" s="118" customFormat="1" ht="69.95" customHeight="1">
      <c r="A709" s="252" t="s">
        <v>971</v>
      </c>
      <c r="B709" s="119"/>
      <c r="C709" s="316" t="s">
        <v>1005</v>
      </c>
      <c r="D709" s="317"/>
      <c r="E709" s="317"/>
      <c r="F709" s="317"/>
      <c r="G709" s="317"/>
      <c r="H709" s="318"/>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6B55B3-D2EF-47A6-83E9-024DE1384414}"/>
    <hyperlink ref="J71:L71" location="病院!B464" display="・手術の状況" xr:uid="{626E1A8A-AE82-452C-8E4B-21226823CC7A}"/>
    <hyperlink ref="J72:L72" location="病院!B500" display="・がん、脳卒中、心筋梗塞、分娩、精神医療への対応状況" xr:uid="{07DC4C86-0557-4F24-BC5E-DB023C45F939}"/>
    <hyperlink ref="J73:L73" location="病院!B541" display="・重症患者への対応状況" xr:uid="{0CAA56F7-E45F-4CB7-AEA0-AC2C21B86B02}"/>
    <hyperlink ref="J74:L74" location="病院!B586" display="・救急医療の実施状況" xr:uid="{792AF687-D41F-41CC-AD61-5904DE02FBD0}"/>
    <hyperlink ref="J75:L75" location="病院!B609" display="・急性期後の支援、在宅復帰の支援の状況" xr:uid="{0B657E90-3C53-4D5C-965C-9E01F1831D1E}"/>
    <hyperlink ref="J76:L76" location="病院!B627" display="・全身管理の状況" xr:uid="{256B7CE6-B4CD-4BAA-A622-151168DC7ED6}"/>
    <hyperlink ref="J78:L78" location="病院!B679" display="・長期療養患者の受入状況" xr:uid="{1E10BE0F-B531-4144-90C4-6012E2A21646}"/>
    <hyperlink ref="J77:L77" location="病院!B642" display="・リハビリテーションの実施状況" xr:uid="{43A3ACFC-BE75-406C-A206-61DFA1D315D5}"/>
    <hyperlink ref="J79:L79" location="病院!B689" display="・重度の障害児等の受入状況" xr:uid="{0B6207F8-4717-478D-A145-88E55068A0AC}"/>
    <hyperlink ref="J80:L80" location="病院!B702" display="・医科歯科の連携状況" xr:uid="{6847B8F3-529D-44AB-BA68-4729D3332431}"/>
    <hyperlink ref="M71:N71" location="'病院(H30案)'!B448" display="・手術の状況" xr:uid="{1E898F9A-6739-4AEB-8BB0-FA70A4E9273B}"/>
    <hyperlink ref="M72:N72" location="'病院(H30案)'!B484" display="・がん、脳卒中、心筋梗塞、分娩、精神医療への対応状況" xr:uid="{D7CDDB84-5654-4E46-B681-AB9597E4AB2E}"/>
    <hyperlink ref="M73:N73" location="'病院(H30案)'!B525" display="・重症患者への対応状況" xr:uid="{E52AFCD2-8AE4-43CE-B38A-2C443BCD12B0}"/>
    <hyperlink ref="M74:N74" location="'病院(H30案)'!B570" display="・救急医療の実施状況" xr:uid="{6B9E09C8-14C5-47B5-8345-D24686F384EC}"/>
    <hyperlink ref="M75:N75" location="'病院(H30案)'!B593" display="・急性期後の支援、在宅復帰の支援の状況" xr:uid="{A6ED59BC-64EA-4305-BE65-99DEDCEBEA85}"/>
    <hyperlink ref="C71:G71" location="病院!B87" display="・設置主体" xr:uid="{38B9EE7C-C05F-456E-869E-5369672506D1}"/>
    <hyperlink ref="C72:G72" location="病院!B95" display="・病床の状況" xr:uid="{66A90958-7407-48E9-990B-5C9314B71E88}"/>
    <hyperlink ref="C73:G73" location="病院!B116" display="・診療科" xr:uid="{7F614166-7D1B-475D-8524-16389FE1C9A1}"/>
    <hyperlink ref="C74:G74" location="病院!B127" display="・入院基本料・特定入院料及び届出病床数" xr:uid="{4BABEF62-A840-4389-B079-860D08FC106A}"/>
    <hyperlink ref="C75:G75" location="病院!B141" display="・算定する入院基本用・特定入院料等の状況" xr:uid="{1803F4CC-139F-4CD4-9217-C6DDA95C03B5}"/>
    <hyperlink ref="C76:G76" location="病院!B224" display="・DPC医療機関群の種類" xr:uid="{05C4585A-94B1-4CF0-99F4-0F49098EEDB2}"/>
    <hyperlink ref="C77:G77" location="病院!B232" display="・救急告示病院、二次救急医療施設、三次救急医療施設の告示・認定の有無" xr:uid="{42873B4A-837E-4200-B890-0E9AD8530798}"/>
    <hyperlink ref="C78:F78" location="病院!B242" display="・承認の有無" xr:uid="{DA0707A0-CE97-4693-98B2-8C92892B8518}"/>
    <hyperlink ref="C79:F79" location="病院!B251" display="・診療報酬の届出の有無" xr:uid="{F768F202-7EEA-4119-B2BC-726677FD90F7}"/>
    <hyperlink ref="C80:F80" location="病院!B261" display="・職員数の状況" xr:uid="{FB281B71-94D8-4D89-990D-242040843985}"/>
    <hyperlink ref="C81:F81" location="病院!B320" display="・退院調整部門の設置状況" xr:uid="{99CF0470-79E7-45B8-8CEB-6B2A9E501B6E}"/>
    <hyperlink ref="C82:F82" location="病院!B340" display="・医療機器の台数" xr:uid="{AB526945-7FF9-4024-9604-A7C12469B8BE}"/>
    <hyperlink ref="C83:G83" location="病院!B365" display="・過去1年間の間に病棟の再編・見直しがあった場合の報告対象期間" xr:uid="{6BF15924-89CB-4BDC-BF63-0183560A2582}"/>
    <hyperlink ref="H71:I71" location="病院!B388" display="・入院患者の状況（年間）" xr:uid="{501E07DA-B8B8-4D08-863E-849AF71CD446}"/>
    <hyperlink ref="H72:I72" location="病院!B401" display="・入院患者の状況（年間／入棟前の場所・退棟先の場所の状況）" xr:uid="{BF5FAE0D-BD4B-4CCE-B55E-AC3CCC528286}"/>
    <hyperlink ref="H73:I73" location="病院!B426" display="・退院後に在宅医療を必要とする患者の状況" xr:uid="{7DD2D7BC-D4AA-45EE-AD92-85D9DBA273EA}"/>
    <hyperlink ref="H74:I74" location="病院!B438" display="・看取りを行った患者数" xr:uid="{C8294E20-CF3A-45E5-81CE-8C875AA97D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2019-11-15T06:57:31Z</dcterms:modified>
</cp:coreProperties>
</file>