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codeName="ThisWorkbook"/>
  <mc:AlternateContent xmlns:mc="http://schemas.openxmlformats.org/markup-compatibility/2006">
    <mc:Choice Requires="x15">
      <x15ac:absPath xmlns:x15ac="http://schemas.microsoft.com/office/spreadsheetml/2010/11/ac" url="\\Dstfs04\13080_医療整備課$\02_室班フォルダ\医療体制整備室\○補助金・基金\○01　国庫補助金（国⇔県）（県⇔補助事業者※内示まで）\●R6年度●\☆9_医療施設等経営強化緊急支援事業について\01 施設整備促進支援事業\02 活用意向調査\02 医療機関等依頼\"/>
    </mc:Choice>
  </mc:AlternateContent>
  <xr:revisionPtr revIDLastSave="0" documentId="13_ncr:1_{B95CA3E0-5B03-4C06-9DE3-C882222055D3}" xr6:coauthVersionLast="47" xr6:coauthVersionMax="47" xr10:uidLastSave="{00000000-0000-0000-0000-000000000000}"/>
  <bookViews>
    <workbookView xWindow="28680" yWindow="-120" windowWidth="29040" windowHeight="1572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参考】地域中核医療機関整備促進事業の基準面積" sheetId="64"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definedNames>
    <definedName name="_">'管理用（このシートは削除しないでください）'!$M$2</definedName>
    <definedName name="_１_へき地診療所施設整備事業">'管理用（このシートは削除しないでください）'!$R$12:$R$14</definedName>
    <definedName name="_１_休日夜間急患センター施設整備事業">'管理用（このシートは削除しないでください）'!$R$3:$R$5</definedName>
    <definedName name="_1_補強が必要と認められるもの">'管理用（このシートは削除しないでください）'!$M$12</definedName>
    <definedName name="_1_補強が必要と認められるもの_看護師等養成所">'管理用（このシートは削除しないでください）'!$M$18</definedName>
    <definedName name="_10_周産期医療施設施設整備事業">'管理用（このシートは削除しないでください）'!$Y$3</definedName>
    <definedName name="_10_分娩取扱施設施設整備事業">'管理用（このシートは削除しないでください）'!$AA$12:$AA$13</definedName>
    <definedName name="_11_死亡時画像診断システム等施設整備事業">'管理用（このシートは削除しないでください）'!$AB$12:$AB$13</definedName>
    <definedName name="_11_地域療育支援施設施設整備事業">'管理用（このシートは削除しないでください）'!$Z$3</definedName>
    <definedName name="_12_共同利用施設施設整備事業">'管理用（このシートは削除しないでください）'!$AA$3</definedName>
    <definedName name="_13_１_医療施設近代化施設整備事業_精神病棟改修等整備事業">'管理用（このシートは削除しないでください）'!$AB$3</definedName>
    <definedName name="_13_２_医療施設近代化施設整備事業_結核病棟改修等整備事業">'管理用（このシートは削除しないでください）'!$AC$3</definedName>
    <definedName name="_13_３_医療施設近代化施設整備事業_診療所">'管理用（このシートは削除しないでください）'!$AD$3:$AD$6</definedName>
    <definedName name="_13_４_医療施設近代化施設整備事業_療養病床療養環境改善事業">'管理用（このシートは削除しないでください）'!$AE$3:$AE$4</definedName>
    <definedName name="_13_５_医療施設近代化施設整備事業_介護老人保健施設等整備事業">'管理用（このシートは削除しないでください）'!$AF$3:$AF$5</definedName>
    <definedName name="_14_院内感染対策施設整備事業">'管理用（このシートは削除しないでください）'!$AC$12</definedName>
    <definedName name="_14_基幹災害拠点病院施設整備事業">'管理用（このシートは削除しないでください）'!$AG$3:$AG$4</definedName>
    <definedName name="_15_新興感染症対応力強化事業_協定締結医療機関施設整備事業">'管理用（このシートは削除しないでください）'!$AD$12:$AD$14</definedName>
    <definedName name="_15_地域災害拠点病院施設整備事業">'管理用（このシートは削除しないでください）'!$AH$3:$AH$4</definedName>
    <definedName name="_16_災害拠点精神科病院施設整備事業">'管理用（このシートは削除しないでください）'!$AI$3:$AI$4</definedName>
    <definedName name="_1か所当たり">'管理用（このシートは削除しないでください）'!$M$15</definedName>
    <definedName name="_1室当たり">'管理用（このシートは削除しないでください）'!$M$24</definedName>
    <definedName name="_2_ア_耐震構造指標であるIs値が0.4未満の建物を有する第二次救急医療施設等">'管理用（このシートは削除しないでください）'!$M$16</definedName>
    <definedName name="_2_イ_耐震構造指標であるIs値が0.3未満の建物を有する病院_第二次救急医療施設等は除く">'管理用（このシートは削除しないでください）'!$M$17</definedName>
    <definedName name="_２_過疎地域等特定診療所施設整備事業">'管理用（このシートは削除しないでください）'!$S$12:$S$14</definedName>
    <definedName name="_2_耐震構造指標であるIs値が0.3未満のもの_看護師等養成所">'管理用（このシートは削除しないでください）'!$M$19</definedName>
    <definedName name="_2_耐震構造指標であるIs値が0.4未満の建物を有する病院">'管理用（このシートは削除しないでください）'!$M$13</definedName>
    <definedName name="_2_病院群輪番制病院及び共同利用型病院施設整備事業">'管理用（このシートは削除しないでください）'!$S$3</definedName>
    <definedName name="_2_補強の場合">'管理用（このシートは削除しないでください）'!$M$14</definedName>
    <definedName name="_20_治験施設施設整備事業">'管理用（このシートは削除しないでください）'!$AJ$3:$AJ$4</definedName>
    <definedName name="_21_特定地域病院施設整備事業">'管理用（このシートは削除しないでください）'!$AK$3:$AK$4</definedName>
    <definedName name="_22_医療施設土砂災害防止施設整備事業">'管理用（このシートは削除しないでください）'!$AL$3</definedName>
    <definedName name="_23_医療施設等耐震整備事業">'管理用（このシートは削除しないでください）'!$AM$3:$AM$7</definedName>
    <definedName name="_26_医療機器管理室施設整備事業">'管理用（このシートは削除しないでください）'!$AN$3</definedName>
    <definedName name="_28_看護師の特定行為に係る指定研修機関等施設整備事業">'管理用（このシートは削除しないでください）'!$AO$3:$AO$5</definedName>
    <definedName name="_29_地域拠点病院・地域拠点歯科診療所施設整備事業">'管理用（このシートは削除しないでください）'!$AP$3:$AP$5</definedName>
    <definedName name="_３_へき地保健指導所施設整備事業">'管理用（このシートは削除しないでください）'!$T$12:$T$14</definedName>
    <definedName name="_４_研修医のための研修施設整備事業">'管理用（このシートは削除しないでください）'!$U$12:$U$13</definedName>
    <definedName name="_5_救命救急センター施設整備事業">'管理用（このシートは削除しないでください）'!$T$3:$T$4</definedName>
    <definedName name="_５_臨床研修病院施設整備事業">'管理用（このシートは削除しないでください）'!$V$12:$V$13</definedName>
    <definedName name="_６_へき地医療拠点病院施設整備事業">'管理用（このシートは削除しないでください）'!$W$12:$W$14</definedName>
    <definedName name="_6_小児救急医療拠点病院施設整備事業">'管理用（このシートは削除しないでください）'!$U$3</definedName>
    <definedName name="_７_医師臨床研修病院研修医環境整備事業">'管理用（このシートは削除しないでください）'!$X$12:$X$13</definedName>
    <definedName name="_7_小児初期救急センター施設整備事業">'管理用（このシートは削除しないでください）'!$V$3:$V$5</definedName>
    <definedName name="_8_小児集中治療室施設整備事業">'管理用（このシートは削除しないでください）'!$W$3</definedName>
    <definedName name="_８_離島等患者宿泊施設施設整備事業">'管理用（このシートは削除しないでください）'!$Y$12</definedName>
    <definedName name="_９_産科医療機関施設整備事業">'管理用（このシートは削除しないでください）'!$Z$12:$Z$13</definedName>
    <definedName name="_9_小児医療施設施設整備事業">'管理用（このシートは削除しないでください）'!$X$3</definedName>
    <definedName name="_xlnm.Print_Area" localSheetId="3">'第２号様式_別表３事業計画書（施設整備促進支援）医療機関用'!$A$1:$P$22</definedName>
    <definedName name="_xlnm.Print_Area" localSheetId="1">第3号様式_事業遂行状況報告書!$A$1:$J$55</definedName>
    <definedName name="_xlnm.Print_Area" localSheetId="2">第3号様式_別表!$A$1:$O$57</definedName>
    <definedName name="_xlnm.Print_Area" localSheetId="7">第5号_別表!$A$1:$L$29</definedName>
    <definedName name="_xlnm.Print_Area" localSheetId="6">第5号様式_年度終了実績報告書!$A$1:$J$55</definedName>
    <definedName name="_xlnm.Print_Area" localSheetId="8">'第6号様式_消費税仕入控除（直接補助）'!$A$1:$J$46</definedName>
    <definedName name="_xlnm.Print_Area" localSheetId="9">'第7号様式_消費税仕入控除（間接補助）'!$A$1:$J$46</definedName>
    <definedName name="_xlnm.Print_Area">#REF!</definedName>
    <definedName name="_xlnm.Print_Titles" localSheetId="3">'第２号様式_別表３事業計画書（施設整備促進支援）医療機関用'!$1:$2</definedName>
    <definedName name="イ_改修等により療養病床を整備する診療所">'管理用（このシートは削除しないでください）'!$M$6</definedName>
    <definedName name="ウ_浴室">'管理用（このシートは削除しないでください）'!$M$7</definedName>
    <definedName name="ウ_浴室_特に認める場合">'管理用（このシートは削除しないでください）'!$M$8</definedName>
    <definedName name="ブロック造">'管理用（このシートは削除しないでください）'!$M$4</definedName>
    <definedName name="医療施設等施設整備費補助金">'管理用（このシートは削除しないでください）'!$I$3:$I$115</definedName>
    <definedName name="医療提供体制施設整備交付金">'管理用（このシートは削除しないでください）'!$H$3:$H$27</definedName>
    <definedName name="解剖室整備の場合">'管理用（このシートは削除しないでください）'!$M$23</definedName>
    <definedName name="改修">'管理用（このシートは削除しないでください）'!$M$10</definedName>
    <definedName name="改築">'管理用（このシートは削除しないでください）'!$M$11</definedName>
    <definedName name="個人防護具保管施設の整備">'管理用（このシートは削除しないでください）'!$M$27</definedName>
    <definedName name="死亡時画像診断室整備の場合">'管理用（このシートは削除しないでください）'!$M$22</definedName>
    <definedName name="事業区分Ⅰの１標準事業例５">'管理用（このシートは削除しないでください）'!$R$9</definedName>
    <definedName name="新築">'管理用（このシートは削除しないでください）'!$M$9</definedName>
    <definedName name="地域医療介護総合確保基金">'管理用（このシートは削除しないでください）'!$G$3</definedName>
    <definedName name="鉄筋コンクリート造">'管理用（このシートは削除しないでください）'!$M$3</definedName>
    <definedName name="病院の感染対策に係る整備">'管理用（このシートは削除しないでください）'!$M$25</definedName>
    <definedName name="病床確保料">#REF!</definedName>
    <definedName name="病棟等の感染対策に係る整備">'管理用（このシートは削除しないでください）'!$M$26</definedName>
    <definedName name="補強が必要と認められるもの">'管理用（このシートは削除しないでください）'!$M$20</definedName>
    <definedName name="木造">'管理用（このシートは削除しないでください）'!$M$5</definedName>
    <definedName name="離島">'管理用（このシートは削除しないでください）'!$M$21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63" l="1"/>
  <c r="H9" i="63"/>
  <c r="N9" i="63" l="1"/>
  <c r="N14" i="63" l="1"/>
  <c r="L14" i="63"/>
  <c r="L13" i="63"/>
  <c r="L12" i="63"/>
  <c r="L11" i="63"/>
  <c r="L10" i="63"/>
  <c r="H14" i="63"/>
  <c r="H13" i="63"/>
  <c r="N13" i="63" s="1"/>
  <c r="H12" i="63"/>
  <c r="N12" i="63" s="1"/>
  <c r="H11" i="63"/>
  <c r="H10" i="63"/>
  <c r="N11" i="63" l="1"/>
  <c r="N10" i="63"/>
  <c r="L8" i="63"/>
  <c r="H8" i="63"/>
  <c r="A2" i="63"/>
  <c r="P5" i="16"/>
  <c r="P4" i="16"/>
  <c r="P3" i="16"/>
  <c r="N15" i="63" l="1" a="1"/>
  <c r="N15" i="63" s="1"/>
  <c r="N8" i="63"/>
  <c r="I51" i="7"/>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<sst xmlns="http://schemas.openxmlformats.org/spreadsheetml/2006/main" count="548" uniqueCount="384">
  <si>
    <t>番号</t>
    <rPh sb="0" eb="2">
      <t>バンゴウ</t>
    </rPh>
    <phoneticPr fontId="9"/>
  </si>
  <si>
    <t>　　年　月　日</t>
    <rPh sb="2" eb="3">
      <t>ネン</t>
    </rPh>
    <rPh sb="4" eb="5">
      <t>ツキ</t>
    </rPh>
    <rPh sb="6" eb="7">
      <t>ニチ</t>
    </rPh>
    <phoneticPr fontId="9"/>
  </si>
  <si>
    <t>　厚生労働大臣　　殿</t>
  </si>
  <si>
    <t>円</t>
    <rPh sb="0" eb="1">
      <t>エン</t>
    </rPh>
    <phoneticPr fontId="9"/>
  </si>
  <si>
    <t>　添付書類</t>
    <phoneticPr fontId="9"/>
  </si>
  <si>
    <t xml:space="preserve">       円</t>
  </si>
  <si>
    <t>病床数適正化支援事業</t>
    <rPh sb="2" eb="3">
      <t>カズ</t>
    </rPh>
    <rPh sb="3" eb="6">
      <t>テキセイカ</t>
    </rPh>
    <phoneticPr fontId="9"/>
  </si>
  <si>
    <t>No</t>
    <phoneticPr fontId="40"/>
  </si>
  <si>
    <t>合計</t>
    <rPh sb="0" eb="2">
      <t>ゴウケイ</t>
    </rPh>
    <phoneticPr fontId="40"/>
  </si>
  <si>
    <t>医療機関名</t>
    <rPh sb="0" eb="2">
      <t>イリョウ</t>
    </rPh>
    <rPh sb="2" eb="4">
      <t>キカン</t>
    </rPh>
    <rPh sb="4" eb="5">
      <t>メイ</t>
    </rPh>
    <phoneticPr fontId="40"/>
  </si>
  <si>
    <t>※都道府県名を選択してください</t>
    <rPh sb="1" eb="5">
      <t>トドウフケン</t>
    </rPh>
    <rPh sb="5" eb="6">
      <t>メイ</t>
    </rPh>
    <rPh sb="7" eb="9">
      <t>センタク</t>
    </rPh>
    <phoneticPr fontId="40"/>
  </si>
  <si>
    <t>01北海道</t>
  </si>
  <si>
    <t>02青森県</t>
    <rPh sb="4" eb="5">
      <t>ケン</t>
    </rPh>
    <phoneticPr fontId="40"/>
  </si>
  <si>
    <t>03岩手県</t>
    <rPh sb="4" eb="5">
      <t>ケン</t>
    </rPh>
    <phoneticPr fontId="40"/>
  </si>
  <si>
    <t>04宮城県</t>
    <phoneticPr fontId="40"/>
  </si>
  <si>
    <t>05秋田県</t>
    <phoneticPr fontId="40"/>
  </si>
  <si>
    <t>06山形県</t>
    <phoneticPr fontId="40"/>
  </si>
  <si>
    <t>07福島県</t>
    <phoneticPr fontId="40"/>
  </si>
  <si>
    <t>08茨城県</t>
    <phoneticPr fontId="40"/>
  </si>
  <si>
    <t>09栃木県</t>
    <phoneticPr fontId="40"/>
  </si>
  <si>
    <t>10群馬県</t>
    <phoneticPr fontId="40"/>
  </si>
  <si>
    <t>11埼玉県</t>
    <phoneticPr fontId="40"/>
  </si>
  <si>
    <t>12千葉県</t>
    <phoneticPr fontId="40"/>
  </si>
  <si>
    <t>13東京都</t>
    <rPh sb="4" eb="5">
      <t>ト</t>
    </rPh>
    <phoneticPr fontId="40"/>
  </si>
  <si>
    <t>14神奈川県</t>
    <phoneticPr fontId="40"/>
  </si>
  <si>
    <t>15新潟県</t>
    <phoneticPr fontId="40"/>
  </si>
  <si>
    <t>16富山県</t>
    <phoneticPr fontId="40"/>
  </si>
  <si>
    <t>17石川県</t>
    <phoneticPr fontId="40"/>
  </si>
  <si>
    <t>18福井県</t>
    <phoneticPr fontId="40"/>
  </si>
  <si>
    <t>19山梨県</t>
    <phoneticPr fontId="40"/>
  </si>
  <si>
    <t>20長野県</t>
    <phoneticPr fontId="40"/>
  </si>
  <si>
    <t>21岐阜県</t>
    <phoneticPr fontId="40"/>
  </si>
  <si>
    <t>22静岡県</t>
    <phoneticPr fontId="40"/>
  </si>
  <si>
    <t>23愛知県</t>
    <phoneticPr fontId="40"/>
  </si>
  <si>
    <t>24三重県</t>
    <phoneticPr fontId="40"/>
  </si>
  <si>
    <t>25滋賀県</t>
    <phoneticPr fontId="40"/>
  </si>
  <si>
    <t>26京都府</t>
    <rPh sb="4" eb="5">
      <t>フ</t>
    </rPh>
    <phoneticPr fontId="40"/>
  </si>
  <si>
    <t>27大阪府</t>
    <rPh sb="4" eb="5">
      <t>フ</t>
    </rPh>
    <phoneticPr fontId="40"/>
  </si>
  <si>
    <t>28兵庫県</t>
    <phoneticPr fontId="40"/>
  </si>
  <si>
    <t>29奈良県</t>
    <phoneticPr fontId="40"/>
  </si>
  <si>
    <t>30和歌山県</t>
    <phoneticPr fontId="40"/>
  </si>
  <si>
    <t>31鳥取県</t>
    <phoneticPr fontId="40"/>
  </si>
  <si>
    <t>32島根県</t>
    <phoneticPr fontId="40"/>
  </si>
  <si>
    <t>33岡山県</t>
    <phoneticPr fontId="40"/>
  </si>
  <si>
    <t>34広島県</t>
    <phoneticPr fontId="40"/>
  </si>
  <si>
    <t>35山口県</t>
    <phoneticPr fontId="40"/>
  </si>
  <si>
    <t>36徳島県</t>
    <phoneticPr fontId="40"/>
  </si>
  <si>
    <t>37香川県</t>
    <phoneticPr fontId="40"/>
  </si>
  <si>
    <t>38愛媛県</t>
    <phoneticPr fontId="40"/>
  </si>
  <si>
    <t>39高知県</t>
    <phoneticPr fontId="40"/>
  </si>
  <si>
    <t>40福岡県</t>
    <phoneticPr fontId="40"/>
  </si>
  <si>
    <t>41佐賀県</t>
    <phoneticPr fontId="40"/>
  </si>
  <si>
    <t>42長崎県</t>
    <phoneticPr fontId="40"/>
  </si>
  <si>
    <t>43熊本県</t>
    <phoneticPr fontId="40"/>
  </si>
  <si>
    <t>44大分県</t>
    <phoneticPr fontId="40"/>
  </si>
  <si>
    <t>45宮崎県</t>
    <phoneticPr fontId="40"/>
  </si>
  <si>
    <t>46鹿児島県</t>
    <phoneticPr fontId="40"/>
  </si>
  <si>
    <t>47沖縄県</t>
    <phoneticPr fontId="40"/>
  </si>
  <si>
    <t>第３号様式</t>
  </si>
  <si>
    <t>　印</t>
    <rPh sb="1" eb="2">
      <t>イン</t>
    </rPh>
    <phoneticPr fontId="9"/>
  </si>
  <si>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3"/>
  </si>
  <si>
    <t>　　年度医療提供体制効率化支援補助金</t>
    <phoneticPr fontId="9"/>
  </si>
  <si>
    <t>　　　　　　　　　　　　　　の補助対象事業の遂行状況報告書</t>
    <phoneticPr fontId="9"/>
  </si>
  <si>
    <t>　標記について、補助金等に係る予算の執行の適正化に関する法律第１２条の規定により、別表のとおり報告する。</t>
    <phoneticPr fontId="9"/>
  </si>
  <si>
    <t>別　表</t>
    <phoneticPr fontId="9"/>
  </si>
  <si>
    <t>施 設 名</t>
    <rPh sb="0" eb="1">
      <t>シ</t>
    </rPh>
    <rPh sb="2" eb="3">
      <t>セツ</t>
    </rPh>
    <rPh sb="4" eb="5">
      <t>メイ</t>
    </rPh>
    <phoneticPr fontId="9"/>
  </si>
  <si>
    <t>所 在 地</t>
    <rPh sb="0" eb="1">
      <t>ショ</t>
    </rPh>
    <rPh sb="1" eb="2">
      <t>トコロドコロ</t>
    </rPh>
    <rPh sb="2" eb="3">
      <t>ザイ</t>
    </rPh>
    <rPh sb="4" eb="5">
      <t>チ</t>
    </rPh>
    <phoneticPr fontId="9"/>
  </si>
  <si>
    <t>　１．事業施行状況</t>
    <phoneticPr fontId="9"/>
  </si>
  <si>
    <r>
      <t>　</t>
    </r>
    <r>
      <rPr>
        <sz val="8"/>
        <color rgb="FFFF0000"/>
        <rFont val="ＭＳ Ｐゴシック"/>
        <family val="3"/>
        <charset val="128"/>
      </rPr>
      <t>○</t>
    </r>
    <r>
      <rPr>
        <sz val="8"/>
        <color theme="1"/>
        <rFont val="ＭＳ Ｐゴシック"/>
        <family val="3"/>
        <charset val="128"/>
      </rPr>
      <t>年　　月　　日現在</t>
    </r>
    <phoneticPr fontId="9"/>
  </si>
  <si>
    <t>区 分</t>
    <phoneticPr fontId="9"/>
  </si>
  <si>
    <t>施 工 面 積</t>
    <rPh sb="0" eb="1">
      <t>シ</t>
    </rPh>
    <rPh sb="2" eb="3">
      <t>コウ</t>
    </rPh>
    <rPh sb="4" eb="5">
      <t>メン</t>
    </rPh>
    <rPh sb="6" eb="7">
      <t>セキ</t>
    </rPh>
    <phoneticPr fontId="9"/>
  </si>
  <si>
    <t>工 事 施 工 率</t>
    <rPh sb="0" eb="1">
      <t>コウ</t>
    </rPh>
    <rPh sb="2" eb="3">
      <t>コト</t>
    </rPh>
    <rPh sb="4" eb="5">
      <t>シ</t>
    </rPh>
    <rPh sb="6" eb="7">
      <t>コウ</t>
    </rPh>
    <rPh sb="8" eb="9">
      <t>リツ</t>
    </rPh>
    <phoneticPr fontId="9"/>
  </si>
  <si>
    <t>金 額</t>
    <rPh sb="0" eb="1">
      <t>キン</t>
    </rPh>
    <rPh sb="2" eb="3">
      <t>ガク</t>
    </rPh>
    <phoneticPr fontId="9"/>
  </si>
  <si>
    <t>備 考</t>
    <rPh sb="0" eb="1">
      <t>ビ</t>
    </rPh>
    <rPh sb="2" eb="3">
      <t>コウ</t>
    </rPh>
    <phoneticPr fontId="9"/>
  </si>
  <si>
    <t>㎡</t>
    <phoneticPr fontId="9"/>
  </si>
  <si>
    <t>％</t>
    <phoneticPr fontId="9"/>
  </si>
  <si>
    <t xml:space="preserve"> 自　　年　月　日</t>
    <phoneticPr fontId="9"/>
  </si>
  <si>
    <t xml:space="preserve"> 至　　年　月　日</t>
    <phoneticPr fontId="9"/>
  </si>
  <si>
    <t xml:space="preserve">  　現在竣工量</t>
  </si>
  <si>
    <t xml:space="preserve">  　まで竣工見込量</t>
  </si>
  <si>
    <t>計</t>
    <phoneticPr fontId="9"/>
  </si>
  <si>
    <t>←自動計算</t>
    <rPh sb="1" eb="3">
      <t>ジドウ</t>
    </rPh>
    <rPh sb="3" eb="5">
      <t>ケイサン</t>
    </rPh>
    <phoneticPr fontId="13"/>
  </si>
  <si>
    <t>　２．工事進捗状況</t>
    <phoneticPr fontId="9"/>
  </si>
  <si>
    <t>←１．「事業施工状況」の日付を自動で反映</t>
    <rPh sb="4" eb="6">
      <t>ジギョウ</t>
    </rPh>
    <rPh sb="6" eb="8">
      <t>セコウ</t>
    </rPh>
    <rPh sb="8" eb="10">
      <t>ジョウキョウ</t>
    </rPh>
    <rPh sb="12" eb="14">
      <t>ヒヅケ</t>
    </rPh>
    <rPh sb="15" eb="17">
      <t>ジドウ</t>
    </rPh>
    <rPh sb="18" eb="20">
      <t>ハンエイ</t>
    </rPh>
    <phoneticPr fontId="13"/>
  </si>
  <si>
    <t>　　　　　</t>
  </si>
  <si>
    <t xml:space="preserve">   ○年</t>
    <phoneticPr fontId="9"/>
  </si>
  <si>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</si>
  <si>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</si>
  <si>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</si>
  <si>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</si>
  <si>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</si>
  <si>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</si>
  <si>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</si>
  <si>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</si>
  <si>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</si>
  <si>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</si>
  <si>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</si>
  <si>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</si>
  <si>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9"/>
  </si>
  <si>
    <t>年 度 内 完 成 （見 込）</t>
    <rPh sb="0" eb="1">
      <t>トシ</t>
    </rPh>
    <rPh sb="2" eb="3">
      <t>ド</t>
    </rPh>
    <rPh sb="4" eb="5">
      <t>ウチ</t>
    </rPh>
    <rPh sb="6" eb="7">
      <t>カン</t>
    </rPh>
    <rPh sb="8" eb="9">
      <t>シゲル</t>
    </rPh>
    <rPh sb="11" eb="12">
      <t>ケン</t>
    </rPh>
    <rPh sb="13" eb="14">
      <t>コミ</t>
    </rPh>
    <phoneticPr fontId="9"/>
  </si>
  <si>
    <t>繰 越 予 定</t>
    <rPh sb="0" eb="1">
      <t>クリ</t>
    </rPh>
    <rPh sb="2" eb="3">
      <t>コシ</t>
    </rPh>
    <rPh sb="4" eb="5">
      <t>ヨ</t>
    </rPh>
    <rPh sb="6" eb="7">
      <t>サダム</t>
    </rPh>
    <phoneticPr fontId="9"/>
  </si>
  <si>
    <t>繰 越 理 由</t>
    <rPh sb="0" eb="1">
      <t>クリ</t>
    </rPh>
    <rPh sb="2" eb="3">
      <t>コシ</t>
    </rPh>
    <rPh sb="4" eb="5">
      <t>リ</t>
    </rPh>
    <rPh sb="6" eb="7">
      <t>ヨシ</t>
    </rPh>
    <phoneticPr fontId="9"/>
  </si>
  <si>
    <t>年 度 末 現 在 （見 込）</t>
    <rPh sb="0" eb="1">
      <t>トシ</t>
    </rPh>
    <rPh sb="2" eb="3">
      <t>ド</t>
    </rPh>
    <rPh sb="4" eb="5">
      <t>スエ</t>
    </rPh>
    <rPh sb="6" eb="7">
      <t>ゲン</t>
    </rPh>
    <rPh sb="8" eb="9">
      <t>ザイ</t>
    </rPh>
    <rPh sb="11" eb="12">
      <t>ケン</t>
    </rPh>
    <rPh sb="13" eb="14">
      <t>コミ</t>
    </rPh>
    <phoneticPr fontId="9"/>
  </si>
  <si>
    <t>（全体契約額）</t>
    <rPh sb="1" eb="3">
      <t>ゼンタイ</t>
    </rPh>
    <rPh sb="3" eb="6">
      <t>ケイヤクガク</t>
    </rPh>
    <phoneticPr fontId="9"/>
  </si>
  <si>
    <t>（うち国庫補助金分）</t>
    <rPh sb="3" eb="5">
      <t>コッコ</t>
    </rPh>
    <rPh sb="5" eb="8">
      <t>ホジョキン</t>
    </rPh>
    <rPh sb="8" eb="9">
      <t>ブン</t>
    </rPh>
    <phoneticPr fontId="9"/>
  </si>
  <si>
    <t>　請負契約額欄の(うち国庫補助金分）は、交付決定額を記入すること。</t>
    <phoneticPr fontId="9"/>
  </si>
  <si>
    <t>第２号様式_別表３（事業計画書）</t>
    <rPh sb="10" eb="12">
      <t>ジギョウ</t>
    </rPh>
    <rPh sb="12" eb="15">
      <t>ケイカクショ</t>
    </rPh>
    <phoneticPr fontId="39"/>
  </si>
  <si>
    <t>交付対象国庫補助</t>
    <rPh sb="0" eb="2">
      <t>コウフ</t>
    </rPh>
    <rPh sb="2" eb="4">
      <t>タイショウ</t>
    </rPh>
    <rPh sb="4" eb="6">
      <t>コッコ</t>
    </rPh>
    <rPh sb="6" eb="8">
      <t>ホジョ</t>
    </rPh>
    <phoneticPr fontId="40"/>
  </si>
  <si>
    <t>事業名</t>
    <rPh sb="0" eb="2">
      <t>ジギョウ</t>
    </rPh>
    <rPh sb="2" eb="3">
      <t>メイ</t>
    </rPh>
    <phoneticPr fontId="40"/>
  </si>
  <si>
    <t>構造</t>
    <rPh sb="0" eb="2">
      <t>コウゾウ</t>
    </rPh>
    <phoneticPr fontId="40"/>
  </si>
  <si>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9"/>
  </si>
  <si>
    <t>●●病院</t>
    <rPh sb="2" eb="4">
      <t>ビョウイン</t>
    </rPh>
    <phoneticPr fontId="39"/>
  </si>
  <si>
    <t>事業区分Ⅰの１標準事業例５</t>
    <rPh sb="0" eb="4">
      <t>ジギョウクブン</t>
    </rPh>
    <rPh sb="7" eb="9">
      <t>ヒョウジュン</t>
    </rPh>
    <rPh sb="9" eb="11">
      <t>ジギョウ</t>
    </rPh>
    <rPh sb="11" eb="12">
      <t>レイ</t>
    </rPh>
    <phoneticPr fontId="8"/>
  </si>
  <si>
    <t>有</t>
    <rPh sb="0" eb="1">
      <t>ア</t>
    </rPh>
    <phoneticPr fontId="8"/>
  </si>
  <si>
    <t>鉄筋コンクリート造</t>
    <rPh sb="0" eb="2">
      <t>テッキン</t>
    </rPh>
    <rPh sb="8" eb="9">
      <t>ヅク</t>
    </rPh>
    <phoneticPr fontId="8"/>
  </si>
  <si>
    <t>医療施設等施設整備費補助金</t>
    <rPh sb="0" eb="4">
      <t>イリョウシセツ</t>
    </rPh>
    <rPh sb="4" eb="5">
      <t>トウ</t>
    </rPh>
    <rPh sb="5" eb="7">
      <t>シセツ</t>
    </rPh>
    <rPh sb="7" eb="9">
      <t>セイビ</t>
    </rPh>
    <rPh sb="9" eb="10">
      <t>ヒ</t>
    </rPh>
    <rPh sb="10" eb="13">
      <t>ホジョキン</t>
    </rPh>
    <phoneticPr fontId="8"/>
  </si>
  <si>
    <t>ブロック造</t>
    <rPh sb="4" eb="5">
      <t>ヅク</t>
    </rPh>
    <phoneticPr fontId="10"/>
  </si>
  <si>
    <t>５　救命救急センター施設整備事業</t>
  </si>
  <si>
    <t>事業区分</t>
    <rPh sb="0" eb="2">
      <t>ジギョウ</t>
    </rPh>
    <rPh sb="2" eb="4">
      <t>クブン</t>
    </rPh>
    <phoneticPr fontId="9"/>
  </si>
  <si>
    <t>所要額計算</t>
    <rPh sb="0" eb="3">
      <t>ショヨウガク</t>
    </rPh>
    <rPh sb="3" eb="5">
      <t>ケイサン</t>
    </rPh>
    <phoneticPr fontId="9"/>
  </si>
  <si>
    <t>国庫補助ラインナップ</t>
    <rPh sb="0" eb="2">
      <t>コッコ</t>
    </rPh>
    <rPh sb="2" eb="4">
      <t>ホジョ</t>
    </rPh>
    <phoneticPr fontId="9"/>
  </si>
  <si>
    <t>構造</t>
    <rPh sb="0" eb="2">
      <t>コウゾウ</t>
    </rPh>
    <phoneticPr fontId="8"/>
  </si>
  <si>
    <t>地域医療介護総合確保基金</t>
    <rPh sb="0" eb="2">
      <t>チイキ</t>
    </rPh>
    <rPh sb="2" eb="4">
      <t>イリョウ</t>
    </rPh>
    <rPh sb="4" eb="6">
      <t>カイゴ</t>
    </rPh>
    <rPh sb="6" eb="8">
      <t>ソウゴウ</t>
    </rPh>
    <rPh sb="8" eb="10">
      <t>カクホ</t>
    </rPh>
    <rPh sb="10" eb="12">
      <t>キキン</t>
    </rPh>
    <phoneticPr fontId="9"/>
  </si>
  <si>
    <t>地域医療介護総合確保基金</t>
    <phoneticPr fontId="9"/>
  </si>
  <si>
    <t>医療提供体制施設整備交付金</t>
    <rPh sb="0" eb="2">
      <t>イリョウ</t>
    </rPh>
    <rPh sb="2" eb="4">
      <t>テイキョウ</t>
    </rPh>
    <rPh sb="4" eb="6">
      <t>タイセイ</t>
    </rPh>
    <rPh sb="6" eb="8">
      <t>シセツ</t>
    </rPh>
    <rPh sb="8" eb="10">
      <t>セイビ</t>
    </rPh>
    <rPh sb="10" eb="13">
      <t>コウフキン</t>
    </rPh>
    <phoneticPr fontId="9"/>
  </si>
  <si>
    <t>(1) へき地診療所施設整備事業</t>
    <phoneticPr fontId="9"/>
  </si>
  <si>
    <t>生産性向上・職場環境整備等支援事業</t>
    <phoneticPr fontId="9"/>
  </si>
  <si>
    <t>１　休日夜間急患センター施設整備事業</t>
    <phoneticPr fontId="8"/>
  </si>
  <si>
    <t>１　へき地診療所施設整備事業</t>
    <phoneticPr fontId="8"/>
  </si>
  <si>
    <t>(2) 過疎地域等特定診療所施設整備事業</t>
    <phoneticPr fontId="9"/>
  </si>
  <si>
    <t>２　病院群輪番制病院及び共同利用型病院施設整備事業</t>
  </si>
  <si>
    <t>２　過疎地域等特定診療所施設整備事業</t>
    <phoneticPr fontId="8"/>
  </si>
  <si>
    <t>(3) へき地保健指導所施設整備事業</t>
    <phoneticPr fontId="9"/>
  </si>
  <si>
    <t>施設整備促進支援事業</t>
    <phoneticPr fontId="9"/>
  </si>
  <si>
    <t>３　へき地保健指導所施設整備事業</t>
    <phoneticPr fontId="8"/>
  </si>
  <si>
    <t>木造</t>
    <rPh sb="0" eb="2">
      <t>モクゾウ</t>
    </rPh>
    <phoneticPr fontId="10"/>
  </si>
  <si>
    <t>(4) 研修医のための研修施設整備事業</t>
    <phoneticPr fontId="9"/>
  </si>
  <si>
    <t>分娩取扱施設支援事業</t>
    <phoneticPr fontId="9"/>
  </si>
  <si>
    <t>６　小児救急医療拠点病院施設整備事業</t>
  </si>
  <si>
    <t>４　研修医のための研修施設整備事業</t>
    <phoneticPr fontId="8"/>
  </si>
  <si>
    <t>(5) 臨床研修病院施設整備事業</t>
    <phoneticPr fontId="9"/>
  </si>
  <si>
    <t>小児医療施設支援事業</t>
    <phoneticPr fontId="9"/>
  </si>
  <si>
    <t>７　小児初期救急センター施設整備事業</t>
  </si>
  <si>
    <t>５　臨床研修病院施設整備事業</t>
    <phoneticPr fontId="8"/>
  </si>
  <si>
    <t>(6) へき地医療拠点病院施設整備事業</t>
    <phoneticPr fontId="9"/>
  </si>
  <si>
    <t>医療施設等経営強化緊急支援執行事業</t>
    <phoneticPr fontId="9"/>
  </si>
  <si>
    <t>８　小児集中治療室施設整備事業</t>
  </si>
  <si>
    <t>６　へき地医療拠点病院施設整備事業</t>
    <phoneticPr fontId="8"/>
  </si>
  <si>
    <t>(7) 医師臨床研修病院研修医環境整備事業</t>
    <phoneticPr fontId="9"/>
  </si>
  <si>
    <t>９　小児医療施設施設整備事業</t>
  </si>
  <si>
    <t>７　医師臨床研修病院研修医環境整備事業</t>
    <phoneticPr fontId="8"/>
  </si>
  <si>
    <t>(8) 離島等患者宿泊施設施設整備事業</t>
    <phoneticPr fontId="9"/>
  </si>
  <si>
    <t>10　周産期医療施設施設整備事業</t>
  </si>
  <si>
    <t>８　離島等患者宿泊施設施設整備事業</t>
    <phoneticPr fontId="8"/>
  </si>
  <si>
    <t>(9) 産科医療機関施設整備事業</t>
    <phoneticPr fontId="9"/>
  </si>
  <si>
    <t>11　地域療育支援施設施設整備事業</t>
  </si>
  <si>
    <t>９　産科医療機関施設整備事業</t>
    <phoneticPr fontId="8"/>
  </si>
  <si>
    <t>(10) 分娩取扱施設施設整備事業</t>
    <phoneticPr fontId="9"/>
  </si>
  <si>
    <t>12　共同利用施設施設整備事業</t>
  </si>
  <si>
    <t>10　分娩取扱施設施設整備事業</t>
    <phoneticPr fontId="8"/>
  </si>
  <si>
    <t>(11) 死亡時画像診断システム施設整備事業</t>
    <phoneticPr fontId="9"/>
  </si>
  <si>
    <t>13（１）　医療施設近代化施設整備事業（精神病棟改修等整備事業）</t>
    <rPh sb="20" eb="22">
      <t>セイシン</t>
    </rPh>
    <rPh sb="22" eb="24">
      <t>ビョウトウ</t>
    </rPh>
    <rPh sb="24" eb="26">
      <t>カイシュウ</t>
    </rPh>
    <rPh sb="26" eb="27">
      <t>トウ</t>
    </rPh>
    <rPh sb="27" eb="31">
      <t>セイビジギョウ</t>
    </rPh>
    <phoneticPr fontId="8"/>
  </si>
  <si>
    <t>11　死亡時画像診断システム等施設整備事業</t>
    <phoneticPr fontId="8"/>
  </si>
  <si>
    <t>(12) 有床診療所等スプリンクラー等施設整備事業</t>
    <phoneticPr fontId="9"/>
  </si>
  <si>
    <t>13（２）　医療施設近代化施設整備事業（結核病棟改修等整備事業）</t>
    <phoneticPr fontId="8"/>
  </si>
  <si>
    <t>14　院内感染対策施設整備事業</t>
    <phoneticPr fontId="8"/>
  </si>
  <si>
    <t>(13) 南海トラフ地震に係る津波避難対策緊急事業</t>
    <phoneticPr fontId="9"/>
  </si>
  <si>
    <t>13（３）　医療施設近代化施設整備事業（診療所）</t>
    <rPh sb="20" eb="23">
      <t>シンリョウジョ</t>
    </rPh>
    <phoneticPr fontId="2"/>
  </si>
  <si>
    <t>15　新興感染症対応力強化事業（協定締結医療機関施設整備事業）</t>
    <phoneticPr fontId="8"/>
  </si>
  <si>
    <t>(14)院内感染対策施設整備事業</t>
    <phoneticPr fontId="9"/>
  </si>
  <si>
    <t>13（４）　医療施設近代化施設整備事業（療養病床療養環境改善事業）</t>
    <phoneticPr fontId="8"/>
  </si>
  <si>
    <t>13（５）　医療施設近代化施設整備事業（介護老人保健施設等整備事業）</t>
    <rPh sb="28" eb="29">
      <t>トウ</t>
    </rPh>
    <rPh sb="29" eb="33">
      <t>セイビジギョウ</t>
    </rPh>
    <phoneticPr fontId="8"/>
  </si>
  <si>
    <t>14　基幹災害拠点病院施設整備事業</t>
  </si>
  <si>
    <t>事業区分（様式２，４，５用）</t>
    <rPh sb="0" eb="2">
      <t>ジギョウ</t>
    </rPh>
    <rPh sb="2" eb="4">
      <t>クブン</t>
    </rPh>
    <rPh sb="5" eb="7">
      <t>ヨウシキ</t>
    </rPh>
    <rPh sb="12" eb="13">
      <t>ヨウ</t>
    </rPh>
    <phoneticPr fontId="9"/>
  </si>
  <si>
    <t>15　地域災害拠点病院施設整備事業</t>
    <phoneticPr fontId="39"/>
  </si>
  <si>
    <t>16　災害拠点精神科病院施設整備事業</t>
    <phoneticPr fontId="39"/>
  </si>
  <si>
    <t>へき地診療所施設整備事業</t>
    <phoneticPr fontId="9"/>
  </si>
  <si>
    <t>17　腎移植施設施設整備事業</t>
  </si>
  <si>
    <t>過疎地域等特定診療所施設整備事業</t>
    <phoneticPr fontId="9"/>
  </si>
  <si>
    <t>18　特殊病室施設整備事業</t>
  </si>
  <si>
    <t>へき地保健指導所施設整備事業</t>
    <phoneticPr fontId="9"/>
  </si>
  <si>
    <t>19　肝移植施設施設整備事業</t>
  </si>
  <si>
    <t>研修医のための研修施設整備事業</t>
    <phoneticPr fontId="9"/>
  </si>
  <si>
    <t>20　治験施設施設整備事業</t>
  </si>
  <si>
    <t>臨床研修病院施設整備事業</t>
    <phoneticPr fontId="9"/>
  </si>
  <si>
    <t>21　特定地域病院施設整備事業</t>
  </si>
  <si>
    <t>へき地医療拠点病院施設整備事業</t>
    <phoneticPr fontId="9"/>
  </si>
  <si>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2"/>
  </si>
  <si>
    <t>医師臨床研修病院研修医環境整備事業</t>
    <phoneticPr fontId="9"/>
  </si>
  <si>
    <t>23　医療施設耐震整備事業</t>
  </si>
  <si>
    <t>離島等患者宿泊施設施設整備事業</t>
    <phoneticPr fontId="9"/>
  </si>
  <si>
    <t>26　医療機器管理室施設整備事業</t>
  </si>
  <si>
    <t>産科医療機関施設整備事業</t>
    <phoneticPr fontId="9"/>
  </si>
  <si>
    <t>28　看護師の特定行為に係る指定研修機関等施設整備事業</t>
  </si>
  <si>
    <t>分娩取扱施設施設整備事業</t>
    <phoneticPr fontId="9"/>
  </si>
  <si>
    <t>29　地域拠点病院・地域拠点歯科診療所施設整備事業</t>
  </si>
  <si>
    <t>死亡時画像診断システム施設整備事業</t>
    <phoneticPr fontId="9"/>
  </si>
  <si>
    <t>有床診療所等スプリンクラー等施設整備事業</t>
    <phoneticPr fontId="9"/>
  </si>
  <si>
    <t>南海トラフ地震に係る津波避難対策緊急事業</t>
    <phoneticPr fontId="9"/>
  </si>
  <si>
    <t>院内感染対策施設整備事業</t>
    <phoneticPr fontId="9"/>
  </si>
  <si>
    <t>第５号様式</t>
    <phoneticPr fontId="11"/>
  </si>
  <si>
    <t>　　年度医療施設等施設整備費補助金</t>
    <phoneticPr fontId="9"/>
  </si>
  <si>
    <t>　　　　　　　　　　　　　　年度終了実績報告書</t>
    <phoneticPr fontId="9"/>
  </si>
  <si>
    <t>　標記について、補助金等に係る予算の執行の適正化に関する法律第１４条後段の規定により、別表のとおり報告する。</t>
    <phoneticPr fontId="9"/>
  </si>
  <si>
    <t>事 業 区 分</t>
    <rPh sb="4" eb="5">
      <t>ク</t>
    </rPh>
    <rPh sb="6" eb="7">
      <t>ブン</t>
    </rPh>
    <phoneticPr fontId="9"/>
  </si>
  <si>
    <t>交 付 決 定 の 内 容</t>
  </si>
  <si>
    <t>年 度 内 遂 行 実 績</t>
  </si>
  <si>
    <t>翌年度繰越額</t>
  </si>
  <si>
    <t>事業実施期間</t>
  </si>
  <si>
    <t>摘　要</t>
    <phoneticPr fontId="9"/>
  </si>
  <si>
    <t>事 業 費</t>
  </si>
  <si>
    <t>補　助
基本額</t>
    <phoneticPr fontId="9"/>
  </si>
  <si>
    <t>補助金額</t>
  </si>
  <si>
    <t>事 業 費
支払実績
(見込)額</t>
    <phoneticPr fontId="9"/>
  </si>
  <si>
    <t>事　業
進捗率</t>
    <phoneticPr fontId="9"/>
  </si>
  <si>
    <t>補助金
受入額</t>
    <phoneticPr fontId="9"/>
  </si>
  <si>
    <t>着手年月</t>
  </si>
  <si>
    <t>完　　了
予定年月</t>
    <phoneticPr fontId="9"/>
  </si>
  <si>
    <t xml:space="preserve">     円</t>
  </si>
  <si>
    <t>　　円</t>
  </si>
  <si>
    <t>　　 円</t>
  </si>
  <si>
    <t xml:space="preserve">    ％</t>
  </si>
  <si>
    <t>第６号様式</t>
  </si>
  <si>
    <t>　年度消費税及び地方消費税に係る仕入控除税額報告書</t>
    <phoneticPr fontId="9"/>
  </si>
  <si>
    <t>　　年　月　日厚生労働省発医政　　第　　号により交付決定があった　年度医療施設等施設整備費補助金について、医療施設等施設整備費補助金交付要綱7.(11)の規定に基づき、次のとおり報告する。</t>
    <phoneticPr fontId="9"/>
  </si>
  <si>
    <t>　補助金等に係る予算の執行の適正化に関する法律（昭和３０年法律第１７９号）第１５条の規定による確定額又は事業実績報告による精算額</t>
    <phoneticPr fontId="9"/>
  </si>
  <si>
    <t>　消費税及び地方消費税の申告により確定した消費税及び地方消費税に係る仕入控除税額（要国庫補助金返還相当額）</t>
    <phoneticPr fontId="9"/>
  </si>
  <si>
    <t>　記載内容を確認するための書類（確定申告書の写し、課税売上割合等が把握できる資料、特定収入の割合を確認できる資料）を添付する。</t>
    <phoneticPr fontId="9"/>
  </si>
  <si>
    <t>第７号様式</t>
  </si>
  <si>
    <t>　都 道 府 県 知 事　　殿</t>
    <phoneticPr fontId="9"/>
  </si>
  <si>
    <t>　　年　月　日厚生労働省発医政　　第　　号により交付決定があった　年度医療施設等施設整備費補助金について、交付決定通知により付された条件に基づき、次のとおり報告する。</t>
    <phoneticPr fontId="9"/>
  </si>
  <si>
    <t>　消費税及び地方消費税の申告により確定した消費税及び地方消費税に係る仕入控除税額（要補助金返還相当額）</t>
    <phoneticPr fontId="9"/>
  </si>
  <si>
    <t>有</t>
    <rPh sb="0" eb="1">
      <t>ア</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</si>
  <si>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9"/>
  </si>
  <si>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9"/>
  </si>
  <si>
    <t>選定整備面積（G）
（D）と（E）
を比較して小さい方</t>
    <rPh sb="0" eb="2">
      <t>センテイ</t>
    </rPh>
    <rPh sb="2" eb="4">
      <t>セイビ</t>
    </rPh>
    <rPh sb="4" eb="6">
      <t>メンセキ</t>
    </rPh>
    <rPh sb="20" eb="22">
      <t>ヒカク</t>
    </rPh>
    <rPh sb="24" eb="25">
      <t>チイ</t>
    </rPh>
    <rPh sb="27" eb="28">
      <t>ホウ</t>
    </rPh>
    <phoneticPr fontId="39"/>
  </si>
  <si>
    <t>事業ごとの国庫補助率（Ｈ）</t>
    <rPh sb="0" eb="2">
      <t>ジギョウ</t>
    </rPh>
    <rPh sb="5" eb="7">
      <t>コッコ</t>
    </rPh>
    <rPh sb="7" eb="10">
      <t>ホジョリツ</t>
    </rPh>
    <phoneticPr fontId="40"/>
  </si>
  <si>
    <t>地域医療介護総合確保基金</t>
  </si>
  <si>
    <t>例1</t>
    <rPh sb="0" eb="1">
      <t>レイ</t>
    </rPh>
    <phoneticPr fontId="39"/>
  </si>
  <si>
    <t>【医療機関申請】</t>
    <rPh sb="1" eb="5">
      <t>イリョウキカン</t>
    </rPh>
    <rPh sb="5" eb="7">
      <t>シンセイ</t>
    </rPh>
    <phoneticPr fontId="39"/>
  </si>
  <si>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9"/>
  </si>
  <si>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9"/>
  </si>
  <si>
    <t>計算式で算出されます。</t>
    <rPh sb="0" eb="3">
      <t>ケイサンシキ</t>
    </rPh>
    <rPh sb="4" eb="6">
      <t>サンシュツ</t>
    </rPh>
    <phoneticPr fontId="39"/>
  </si>
  <si>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40"/>
  </si>
  <si>
    <t>施設整備に係る
工事の契約日</t>
    <rPh sb="0" eb="2">
      <t>シセツ</t>
    </rPh>
    <rPh sb="2" eb="4">
      <t>セイビ</t>
    </rPh>
    <rPh sb="5" eb="6">
      <t>カカ</t>
    </rPh>
    <rPh sb="8" eb="10">
      <t>コウジ</t>
    </rPh>
    <rPh sb="11" eb="14">
      <t>ケイヤクビ</t>
    </rPh>
    <phoneticPr fontId="40"/>
  </si>
  <si>
    <t>記載に当たっての
留意事項</t>
    <rPh sb="0" eb="2">
      <t>キサイ</t>
    </rPh>
    <rPh sb="3" eb="4">
      <t>ア</t>
    </rPh>
    <rPh sb="9" eb="11">
      <t>リュウイ</t>
    </rPh>
    <rPh sb="11" eb="13">
      <t>ジコウ</t>
    </rPh>
    <phoneticPr fontId="39"/>
  </si>
  <si>
    <t>地域医療介護総合確保基金</t>
    <rPh sb="0" eb="6">
      <t>チイキイリョウカイゴ</t>
    </rPh>
    <rPh sb="6" eb="10">
      <t>ソウゴウカクホ</t>
    </rPh>
    <rPh sb="10" eb="12">
      <t>キキン</t>
    </rPh>
    <phoneticPr fontId="9"/>
  </si>
  <si>
    <t>新築</t>
    <rPh sb="0" eb="2">
      <t>シンチク</t>
    </rPh>
    <phoneticPr fontId="9"/>
  </si>
  <si>
    <t>改修</t>
    <rPh sb="0" eb="2">
      <t>カイシュウ</t>
    </rPh>
    <phoneticPr fontId="9"/>
  </si>
  <si>
    <t>改築</t>
    <rPh sb="0" eb="2">
      <t>カイチク</t>
    </rPh>
    <phoneticPr fontId="9"/>
  </si>
  <si>
    <t>(2)補強の場合</t>
    <rPh sb="3" eb="5">
      <t>ホキョウ</t>
    </rPh>
    <rPh sb="6" eb="8">
      <t>バアイ</t>
    </rPh>
    <phoneticPr fontId="9"/>
  </si>
  <si>
    <t>10_周産期医療施設施設整備事業</t>
  </si>
  <si>
    <t>11_地域療育支援施設施設整備事業</t>
  </si>
  <si>
    <t>12_共同利用施設施設整備事業</t>
  </si>
  <si>
    <t>20_治験施設施設整備事業</t>
  </si>
  <si>
    <t>21_特定地域病院施設整備事業</t>
  </si>
  <si>
    <t>22_医療施設土砂災害防止施設整備事業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2"/>
  </si>
  <si>
    <t>26_医療機器管理室施設整備事業</t>
  </si>
  <si>
    <t>28_看護師の特定行為に係る指定研修機関等施設整備事業</t>
  </si>
  <si>
    <t>29_地域拠点病院・地域拠点歯科診療所施設整備事業</t>
  </si>
  <si>
    <t>1_休日夜間急患センター施設整備事業</t>
    <phoneticPr fontId="9"/>
  </si>
  <si>
    <t>2_病院群輪番制病院及び共同利用型病院施設整備事業</t>
    <phoneticPr fontId="9"/>
  </si>
  <si>
    <t>5_救命救急センター施設整備事業</t>
    <phoneticPr fontId="9"/>
  </si>
  <si>
    <t>6_小児救急医療拠点病院施設整備事業</t>
    <phoneticPr fontId="9"/>
  </si>
  <si>
    <t>7_小児初期救急センター施設整備事業</t>
    <phoneticPr fontId="9"/>
  </si>
  <si>
    <t>8_小児集中治療室施設整備事業</t>
    <phoneticPr fontId="9"/>
  </si>
  <si>
    <t>9_小児医療施設施設整備事業</t>
    <phoneticPr fontId="9"/>
  </si>
  <si>
    <t>_1_休日夜間急患センター施設整備事業</t>
    <phoneticPr fontId="9"/>
  </si>
  <si>
    <t>_2_病院群輪番制病院及び共同利用型病院施設整備事業</t>
    <phoneticPr fontId="9"/>
  </si>
  <si>
    <t>_5_救命救急センター施設整備事業</t>
    <phoneticPr fontId="9"/>
  </si>
  <si>
    <t>_6_小児救急医療拠点病院施設整備事業</t>
    <phoneticPr fontId="9"/>
  </si>
  <si>
    <t>_7_小児初期救急センター施設整備事業</t>
    <phoneticPr fontId="9"/>
  </si>
  <si>
    <t>_8_小児集中治療室施設整備事業</t>
    <phoneticPr fontId="9"/>
  </si>
  <si>
    <t>_9_小児医療施設施設整備事業</t>
    <phoneticPr fontId="9"/>
  </si>
  <si>
    <t>_10_周産期医療施設施設整備事業</t>
    <phoneticPr fontId="9"/>
  </si>
  <si>
    <t>_11_地域療育支援施設施設整備事業</t>
    <phoneticPr fontId="9"/>
  </si>
  <si>
    <t>_12_共同利用施設施設整備事業</t>
    <phoneticPr fontId="9"/>
  </si>
  <si>
    <t>_14_基幹災害拠点病院施設整備事業</t>
    <phoneticPr fontId="9"/>
  </si>
  <si>
    <t>_15_地域災害拠点病院施設整備事業</t>
    <phoneticPr fontId="9"/>
  </si>
  <si>
    <t>_16_災害拠点精神科病院施設整備事業</t>
    <phoneticPr fontId="9"/>
  </si>
  <si>
    <t>_20_治験施設施設整備事業</t>
    <phoneticPr fontId="9"/>
  </si>
  <si>
    <t>_21_特定地域病院施設整備事業</t>
    <phoneticPr fontId="9"/>
  </si>
  <si>
    <t>_22_医療施設土砂災害防止施設整備事業</t>
    <rPh sb="4" eb="6">
      <t>イリョウ</t>
    </rPh>
    <rPh sb="6" eb="8">
      <t>シセツ</t>
    </rPh>
    <rPh sb="8" eb="10">
      <t>ドシャ</t>
    </rPh>
    <rPh sb="10" eb="12">
      <t>サイガイ</t>
    </rPh>
    <rPh sb="12" eb="14">
      <t>ボウシ</t>
    </rPh>
    <rPh sb="14" eb="16">
      <t>シセツ</t>
    </rPh>
    <rPh sb="16" eb="18">
      <t>セイビ</t>
    </rPh>
    <rPh sb="18" eb="20">
      <t>ジギョウ</t>
    </rPh>
    <phoneticPr fontId="2"/>
  </si>
  <si>
    <t>_26_医療機器管理室施設整備事業</t>
    <phoneticPr fontId="9"/>
  </si>
  <si>
    <t>_28_看護師の特定行為に係る指定研修機関等施設整備事業</t>
    <phoneticPr fontId="9"/>
  </si>
  <si>
    <t>_29_地域拠点病院・地域拠点歯科診療所施設整備事業</t>
    <phoneticPr fontId="9"/>
  </si>
  <si>
    <t>_1_補強が必要と認められるもの</t>
    <rPh sb="3" eb="5">
      <t>ホキョウ</t>
    </rPh>
    <rPh sb="6" eb="8">
      <t>ヒツヨウ</t>
    </rPh>
    <rPh sb="9" eb="10">
      <t>ミト</t>
    </rPh>
    <phoneticPr fontId="9"/>
  </si>
  <si>
    <t>_1か所当たり</t>
    <rPh sb="3" eb="4">
      <t>ショ</t>
    </rPh>
    <rPh sb="4" eb="5">
      <t>ア</t>
    </rPh>
    <phoneticPr fontId="9"/>
  </si>
  <si>
    <t>_2_耐震構造指標であるIs値が0.4未満の建物を有する病院</t>
    <rPh sb="3" eb="7">
      <t>タイシンコウゾウ</t>
    </rPh>
    <rPh sb="7" eb="9">
      <t>シヒョウ</t>
    </rPh>
    <rPh sb="14" eb="15">
      <t>チ</t>
    </rPh>
    <rPh sb="19" eb="21">
      <t>ミマン</t>
    </rPh>
    <rPh sb="22" eb="24">
      <t>タテモノ</t>
    </rPh>
    <rPh sb="25" eb="26">
      <t>ユウ</t>
    </rPh>
    <rPh sb="28" eb="30">
      <t>ビョウイン</t>
    </rPh>
    <phoneticPr fontId="9"/>
  </si>
  <si>
    <t>_2_補強の場合</t>
    <rPh sb="3" eb="5">
      <t>ホキョウ</t>
    </rPh>
    <rPh sb="6" eb="8">
      <t>バアイ</t>
    </rPh>
    <phoneticPr fontId="9"/>
  </si>
  <si>
    <t>14_基幹災害拠点病院施設整備事業</t>
    <phoneticPr fontId="9"/>
  </si>
  <si>
    <t>15_地域災害拠点病院施設整備事業</t>
    <phoneticPr fontId="9"/>
  </si>
  <si>
    <t>16_災害拠点精神科病院施設整備事業</t>
    <phoneticPr fontId="9"/>
  </si>
  <si>
    <t>_2_ア_耐震構造指標であるIs値が0.4未満の建物を有する第二次救急医療施設等</t>
    <rPh sb="5" eb="9">
      <t>タイシンコウゾウ</t>
    </rPh>
    <rPh sb="9" eb="11">
      <t>シヒョウ</t>
    </rPh>
    <rPh sb="16" eb="17">
      <t>チ</t>
    </rPh>
    <rPh sb="21" eb="23">
      <t>ミマン</t>
    </rPh>
    <rPh sb="24" eb="26">
      <t>タテモノ</t>
    </rPh>
    <rPh sb="27" eb="28">
      <t>ユウ</t>
    </rPh>
    <rPh sb="30" eb="33">
      <t>ダイニジ</t>
    </rPh>
    <rPh sb="33" eb="40">
      <t>キュウキュウイリョウシセツトウ</t>
    </rPh>
    <phoneticPr fontId="9"/>
  </si>
  <si>
    <t>_2_ア_耐震構造指標であるIs値が0.4未満の建物を有する第二次救急医療施設等</t>
    <rPh sb="6" eb="7">
      <t>シン</t>
    </rPh>
    <rPh sb="7" eb="9">
      <t>コウゾウ</t>
    </rPh>
    <rPh sb="9" eb="11">
      <t>シヒョウ</t>
    </rPh>
    <rPh sb="16" eb="17">
      <t>チ</t>
    </rPh>
    <rPh sb="21" eb="23">
      <t>ミマン</t>
    </rPh>
    <rPh sb="24" eb="26">
      <t>タテモノ</t>
    </rPh>
    <rPh sb="27" eb="28">
      <t>ユウ</t>
    </rPh>
    <rPh sb="30" eb="33">
      <t>ダイニジ</t>
    </rPh>
    <rPh sb="33" eb="40">
      <t>キュウキュウイリョウシセツトウ</t>
    </rPh>
    <phoneticPr fontId="9"/>
  </si>
  <si>
    <t>イ_改修等により療養病床を整備する診療所</t>
    <phoneticPr fontId="9"/>
  </si>
  <si>
    <t>ウ_浴室</t>
    <rPh sb="2" eb="4">
      <t>ヨクシツ</t>
    </rPh>
    <phoneticPr fontId="9"/>
  </si>
  <si>
    <t>13_1_医療施設近代化施設整備事業_精神病棟改修等整備事業</t>
    <rPh sb="19" eb="21">
      <t>セイシン</t>
    </rPh>
    <rPh sb="21" eb="23">
      <t>ビョウトウ</t>
    </rPh>
    <rPh sb="23" eb="25">
      <t>カイシュウ</t>
    </rPh>
    <rPh sb="25" eb="26">
      <t>トウ</t>
    </rPh>
    <rPh sb="26" eb="30">
      <t>セイビジギョウ</t>
    </rPh>
    <phoneticPr fontId="8"/>
  </si>
  <si>
    <t>13_2_医療施設近代化施設整備事業_結核病棟改修等整備事業</t>
    <phoneticPr fontId="9"/>
  </si>
  <si>
    <t>13_3_医療施設近代化施設整備事業_診療所</t>
    <rPh sb="19" eb="22">
      <t>シンリョウジョ</t>
    </rPh>
    <phoneticPr fontId="2"/>
  </si>
  <si>
    <t>13_4_医療施設近代化施設整備事業_療養病床療養環境改善事業</t>
    <phoneticPr fontId="9"/>
  </si>
  <si>
    <t>13_5_医療施設近代化施設整備事業_介護老人保健施設等整備事業</t>
    <rPh sb="27" eb="28">
      <t>トウ</t>
    </rPh>
    <rPh sb="28" eb="32">
      <t>セイビジギョウ</t>
    </rPh>
    <phoneticPr fontId="8"/>
  </si>
  <si>
    <t>_13_1_医療施設近代化施設整備事業_精神病棟改修等整備事業</t>
    <rPh sb="20" eb="22">
      <t>セイシン</t>
    </rPh>
    <rPh sb="22" eb="24">
      <t>ビョウトウ</t>
    </rPh>
    <rPh sb="24" eb="26">
      <t>カイシュウ</t>
    </rPh>
    <rPh sb="26" eb="27">
      <t>トウ</t>
    </rPh>
    <rPh sb="27" eb="31">
      <t>セイビジギョウ</t>
    </rPh>
    <phoneticPr fontId="8"/>
  </si>
  <si>
    <t>_13_2_医療施設近代化施設整備事業_結核病棟改修等整備事業</t>
    <phoneticPr fontId="9"/>
  </si>
  <si>
    <t>_13_3_医療施設近代化施設整備事業_診療所</t>
    <rPh sb="20" eb="23">
      <t>シンリョウジョ</t>
    </rPh>
    <phoneticPr fontId="2"/>
  </si>
  <si>
    <t>_13_4_医療施設近代化施設整備事業_療養病床療養環境改善事業</t>
    <phoneticPr fontId="9"/>
  </si>
  <si>
    <t>_13_5_医療施設近代化施設整備事業_介護老人保健施設等整備事業</t>
    <rPh sb="28" eb="29">
      <t>トウ</t>
    </rPh>
    <rPh sb="29" eb="33">
      <t>セイビジギョウ</t>
    </rPh>
    <phoneticPr fontId="8"/>
  </si>
  <si>
    <t>イ_改修等により療養病床を整備する診療所</t>
    <rPh sb="2" eb="5">
      <t>カイシュウトウ</t>
    </rPh>
    <rPh sb="8" eb="10">
      <t>リョウヨウ</t>
    </rPh>
    <rPh sb="10" eb="12">
      <t>ビョウショウ</t>
    </rPh>
    <rPh sb="13" eb="15">
      <t>セイビ</t>
    </rPh>
    <rPh sb="17" eb="20">
      <t>シンリョウジョ</t>
    </rPh>
    <phoneticPr fontId="9"/>
  </si>
  <si>
    <t>_1_補強が必要と認められるもの_看護師等養成所</t>
    <rPh sb="3" eb="5">
      <t>ホキョウ</t>
    </rPh>
    <rPh sb="6" eb="8">
      <t>ヒツヨウ</t>
    </rPh>
    <rPh sb="9" eb="10">
      <t>ミト</t>
    </rPh>
    <rPh sb="17" eb="21">
      <t>カンゴシトウ</t>
    </rPh>
    <rPh sb="21" eb="24">
      <t>ヨウセイジョ</t>
    </rPh>
    <phoneticPr fontId="9"/>
  </si>
  <si>
    <t>_2_耐震構造指標であるIs値が0.3未満のもの_看護師等養成所</t>
    <rPh sb="3" eb="9">
      <t>タイシンコウゾウシヒョウ</t>
    </rPh>
    <rPh sb="14" eb="15">
      <t>チ</t>
    </rPh>
    <rPh sb="19" eb="21">
      <t>ミマン</t>
    </rPh>
    <rPh sb="25" eb="28">
      <t>カンゴシ</t>
    </rPh>
    <rPh sb="28" eb="29">
      <t>トウ</t>
    </rPh>
    <rPh sb="29" eb="32">
      <t>ヨウセイジョ</t>
    </rPh>
    <phoneticPr fontId="23"/>
  </si>
  <si>
    <t>_2_イ_耐震構造指標であるIs値が0.3未満の建物を有する病院_第二次救急医療施設等は除く</t>
    <rPh sb="5" eb="11">
      <t>タイシンコウゾウシヒョウ</t>
    </rPh>
    <rPh sb="16" eb="17">
      <t>チ</t>
    </rPh>
    <rPh sb="21" eb="23">
      <t>ミマン</t>
    </rPh>
    <rPh sb="24" eb="26">
      <t>タテモノ</t>
    </rPh>
    <rPh sb="27" eb="28">
      <t>ユウ</t>
    </rPh>
    <rPh sb="30" eb="32">
      <t>ビョウイン</t>
    </rPh>
    <rPh sb="33" eb="34">
      <t>ダイ</t>
    </rPh>
    <rPh sb="34" eb="36">
      <t>ニジ</t>
    </rPh>
    <rPh sb="36" eb="38">
      <t>キュウキュウ</t>
    </rPh>
    <rPh sb="38" eb="40">
      <t>イリョウ</t>
    </rPh>
    <rPh sb="40" eb="42">
      <t>シセツ</t>
    </rPh>
    <rPh sb="42" eb="43">
      <t>トウ</t>
    </rPh>
    <rPh sb="44" eb="45">
      <t>ノゾ</t>
    </rPh>
    <phoneticPr fontId="23"/>
  </si>
  <si>
    <t>ウ_浴室_特に認める場合</t>
  </si>
  <si>
    <t>ウ_浴室_特に認める場合</t>
    <rPh sb="2" eb="4">
      <t>ヨクシツ</t>
    </rPh>
    <rPh sb="5" eb="6">
      <t>トク</t>
    </rPh>
    <rPh sb="7" eb="8">
      <t>ミト</t>
    </rPh>
    <rPh sb="10" eb="12">
      <t>バアイ</t>
    </rPh>
    <phoneticPr fontId="9"/>
  </si>
  <si>
    <t>補強が必要と認められるもの</t>
  </si>
  <si>
    <t>_</t>
    <phoneticPr fontId="9"/>
  </si>
  <si>
    <t>_１_へき地診療所施設整備事業</t>
    <phoneticPr fontId="8"/>
  </si>
  <si>
    <t>_２_過疎地域等特定診療所施設整備事業</t>
    <phoneticPr fontId="8"/>
  </si>
  <si>
    <t>_３_へき地保健指導所施設整備事業</t>
    <phoneticPr fontId="8"/>
  </si>
  <si>
    <t>_４_研修医のための研修施設整備事業</t>
    <phoneticPr fontId="8"/>
  </si>
  <si>
    <t>_５_臨床研修病院施設整備事業</t>
    <phoneticPr fontId="8"/>
  </si>
  <si>
    <t>_６_へき地医療拠点病院施設整備事業</t>
    <phoneticPr fontId="8"/>
  </si>
  <si>
    <t>_７_医師臨床研修病院研修医環境整備事業</t>
    <phoneticPr fontId="8"/>
  </si>
  <si>
    <t>_８_離島等患者宿泊施設施設整備事業</t>
    <phoneticPr fontId="8"/>
  </si>
  <si>
    <t>_９_産科医療機関施設整備事業</t>
    <phoneticPr fontId="8"/>
  </si>
  <si>
    <t>_10_分娩取扱施設施設整備事業</t>
    <phoneticPr fontId="8"/>
  </si>
  <si>
    <t>_11_死亡時画像診断システム等施設整備事業</t>
    <phoneticPr fontId="8"/>
  </si>
  <si>
    <t>_14_院内感染対策施設整備事業</t>
    <phoneticPr fontId="8"/>
  </si>
  <si>
    <t>_15_新興感染症対応力強化事業_協定締結医療機関施設整備事業</t>
    <phoneticPr fontId="8"/>
  </si>
  <si>
    <t>木造</t>
    <rPh sb="0" eb="2">
      <t>モクゾウ</t>
    </rPh>
    <phoneticPr fontId="9"/>
  </si>
  <si>
    <t>離島</t>
    <rPh sb="0" eb="2">
      <t>リトウ</t>
    </rPh>
    <phoneticPr fontId="9"/>
  </si>
  <si>
    <t>死亡時画像診断室整備の場合</t>
    <rPh sb="0" eb="5">
      <t>シボウジガゾウ</t>
    </rPh>
    <rPh sb="5" eb="10">
      <t>シンダンシツセイビ</t>
    </rPh>
    <rPh sb="11" eb="13">
      <t>バアイ</t>
    </rPh>
    <phoneticPr fontId="9"/>
  </si>
  <si>
    <t>解剖室整備の場合</t>
    <rPh sb="0" eb="5">
      <t>カイボウシツセイビ</t>
    </rPh>
    <rPh sb="6" eb="8">
      <t>バアイ</t>
    </rPh>
    <phoneticPr fontId="9"/>
  </si>
  <si>
    <t>_1室当たり</t>
    <rPh sb="2" eb="4">
      <t>シツア</t>
    </rPh>
    <phoneticPr fontId="9"/>
  </si>
  <si>
    <t>病院の感染対策に係る整備</t>
    <rPh sb="0" eb="2">
      <t>ビョウイン</t>
    </rPh>
    <rPh sb="3" eb="7">
      <t>カンセンタイサク</t>
    </rPh>
    <rPh sb="8" eb="9">
      <t>カカ</t>
    </rPh>
    <rPh sb="10" eb="12">
      <t>セイビ</t>
    </rPh>
    <phoneticPr fontId="9"/>
  </si>
  <si>
    <t>病棟等の感染対策に係る整備</t>
    <rPh sb="0" eb="3">
      <t>ビョウトウトウ</t>
    </rPh>
    <rPh sb="4" eb="8">
      <t>カンセンタイサク</t>
    </rPh>
    <rPh sb="9" eb="10">
      <t>カカ</t>
    </rPh>
    <rPh sb="11" eb="13">
      <t>セイビ</t>
    </rPh>
    <phoneticPr fontId="9"/>
  </si>
  <si>
    <t>個人防護具保管施設の整備</t>
    <rPh sb="0" eb="9">
      <t>コジンボウゴグホカンシセツ</t>
    </rPh>
    <rPh sb="10" eb="12">
      <t>セイビ</t>
    </rPh>
    <phoneticPr fontId="9"/>
  </si>
  <si>
    <t>①確保基金は「-」を選択してください。
②ハード交付金及び施設整備費補助金は
別表の第３欄に定める構造（鉄筋コンクリート、ブロック、木造等）を選択してください。</t>
    <rPh sb="1" eb="3">
      <t>カクホ</t>
    </rPh>
    <rPh sb="3" eb="5">
      <t>キキン</t>
    </rPh>
    <rPh sb="10" eb="12">
      <t>センタク</t>
    </rPh>
    <rPh sb="24" eb="27">
      <t>コウフキン</t>
    </rPh>
    <rPh sb="27" eb="28">
      <t>オヨ</t>
    </rPh>
    <rPh sb="29" eb="34">
      <t>シセツセイビヒ</t>
    </rPh>
    <rPh sb="34" eb="37">
      <t>ホジョキン</t>
    </rPh>
    <rPh sb="39" eb="40">
      <t>ベツ</t>
    </rPh>
    <rPh sb="40" eb="41">
      <t>ヒョウ</t>
    </rPh>
    <rPh sb="42" eb="43">
      <t>ダイ</t>
    </rPh>
    <rPh sb="44" eb="45">
      <t>ラン</t>
    </rPh>
    <rPh sb="46" eb="47">
      <t>サダ</t>
    </rPh>
    <rPh sb="49" eb="51">
      <t>コウゾウ</t>
    </rPh>
    <rPh sb="52" eb="54">
      <t>テッキン</t>
    </rPh>
    <rPh sb="66" eb="68">
      <t>モクゾウ</t>
    </rPh>
    <rPh sb="68" eb="69">
      <t>ナド</t>
    </rPh>
    <rPh sb="71" eb="73">
      <t>センタク</t>
    </rPh>
    <phoneticPr fontId="39"/>
  </si>
  <si>
    <t>①確保基金は、「484,000円」を選択してください。
②ハード交付金及び施設整備費補助金は
別表の第４欄に定める物価高騰を反映した単価を選択してください。</t>
    <rPh sb="1" eb="5">
      <t>カクホキキン</t>
    </rPh>
    <rPh sb="15" eb="16">
      <t>エン</t>
    </rPh>
    <rPh sb="18" eb="20">
      <t>センタク</t>
    </rPh>
    <rPh sb="32" eb="35">
      <t>コウフキン</t>
    </rPh>
    <rPh sb="35" eb="36">
      <t>オヨ</t>
    </rPh>
    <rPh sb="37" eb="42">
      <t>シセツセイビヒ</t>
    </rPh>
    <rPh sb="42" eb="45">
      <t>ホジョキン</t>
    </rPh>
    <rPh sb="47" eb="48">
      <t>ベツ</t>
    </rPh>
    <rPh sb="48" eb="49">
      <t>ヒョウ</t>
    </rPh>
    <rPh sb="50" eb="51">
      <t>ダイ</t>
    </rPh>
    <rPh sb="52" eb="53">
      <t>ラン</t>
    </rPh>
    <rPh sb="54" eb="55">
      <t>サダ</t>
    </rPh>
    <rPh sb="57" eb="59">
      <t>ブッカ</t>
    </rPh>
    <rPh sb="59" eb="61">
      <t>コウトウ</t>
    </rPh>
    <rPh sb="62" eb="64">
      <t>ハンエイ</t>
    </rPh>
    <rPh sb="66" eb="68">
      <t>タンカ</t>
    </rPh>
    <rPh sb="69" eb="71">
      <t>センタク</t>
    </rPh>
    <phoneticPr fontId="39"/>
  </si>
  <si>
    <t>地域中核施設の場合</t>
    <rPh sb="0" eb="6">
      <t>チイキチュウカクシセツ</t>
    </rPh>
    <rPh sb="7" eb="9">
      <t>バアイ</t>
    </rPh>
    <phoneticPr fontId="39"/>
  </si>
  <si>
    <t>臨床研修病院</t>
    <rPh sb="0" eb="6">
      <t>リンショウケンシュウビョウイン</t>
    </rPh>
    <phoneticPr fontId="39"/>
  </si>
  <si>
    <t>総合病院</t>
    <rPh sb="0" eb="4">
      <t>ソウゴウビョウイン</t>
    </rPh>
    <phoneticPr fontId="39"/>
  </si>
  <si>
    <t>がんセンター</t>
    <phoneticPr fontId="39"/>
  </si>
  <si>
    <t>リハビリテーションセンター</t>
    <phoneticPr fontId="39"/>
  </si>
  <si>
    <t>小児専門病院</t>
    <rPh sb="0" eb="6">
      <t>ショウニセンモンビョウイン</t>
    </rPh>
    <phoneticPr fontId="39"/>
  </si>
  <si>
    <t>老人医療専門病院</t>
    <rPh sb="0" eb="8">
      <t>ロウジンイリョウセンモンビョウイン</t>
    </rPh>
    <phoneticPr fontId="39"/>
  </si>
  <si>
    <t>その他特殊医療専門病院</t>
    <rPh sb="2" eb="3">
      <t>タ</t>
    </rPh>
    <rPh sb="3" eb="7">
      <t>トクシュイリョウ</t>
    </rPh>
    <rPh sb="7" eb="11">
      <t>センモンビョウイン</t>
    </rPh>
    <phoneticPr fontId="39"/>
  </si>
  <si>
    <t>救急告示病院</t>
    <rPh sb="0" eb="6">
      <t>キュウキュウコクジビョウイン</t>
    </rPh>
    <phoneticPr fontId="39"/>
  </si>
  <si>
    <t>特殊診療部門を有する病院</t>
    <rPh sb="0" eb="6">
      <t>トクシュシンリョウブモン</t>
    </rPh>
    <rPh sb="7" eb="8">
      <t>ユウ</t>
    </rPh>
    <rPh sb="10" eb="12">
      <t>ビョウイン</t>
    </rPh>
    <phoneticPr fontId="39"/>
  </si>
  <si>
    <t>その他</t>
    <rPh sb="2" eb="3">
      <t>タ</t>
    </rPh>
    <phoneticPr fontId="39"/>
  </si>
  <si>
    <t>65㎡×全病床数－現有面積（建替後の残存面積）</t>
    <rPh sb="4" eb="8">
      <t>ゼンビョウショウスウ</t>
    </rPh>
    <rPh sb="9" eb="13">
      <t>ゲンユウメンセキ</t>
    </rPh>
    <rPh sb="14" eb="16">
      <t>タテカ</t>
    </rPh>
    <rPh sb="16" eb="17">
      <t>ゴ</t>
    </rPh>
    <rPh sb="18" eb="22">
      <t>ザンゾンメンセキ</t>
    </rPh>
    <phoneticPr fontId="39"/>
  </si>
  <si>
    <t>60㎡×全病床数－現有面積（建替後の残存面積）</t>
    <rPh sb="4" eb="8">
      <t>ゼンビョウショウスウ</t>
    </rPh>
    <rPh sb="9" eb="13">
      <t>ゲンユウメンセキ</t>
    </rPh>
    <rPh sb="14" eb="16">
      <t>タテカ</t>
    </rPh>
    <rPh sb="16" eb="17">
      <t>ゴ</t>
    </rPh>
    <rPh sb="18" eb="22">
      <t>ザンゾンメンセキ</t>
    </rPh>
    <phoneticPr fontId="39"/>
  </si>
  <si>
    <t>50㎡×全病床数－現有面積（建替後の残存面積）</t>
    <rPh sb="4" eb="8">
      <t>ゼンビョウショウスウ</t>
    </rPh>
    <rPh sb="9" eb="13">
      <t>ゲンユウメンセキ</t>
    </rPh>
    <rPh sb="14" eb="16">
      <t>タテカ</t>
    </rPh>
    <rPh sb="16" eb="17">
      <t>ゴ</t>
    </rPh>
    <rPh sb="18" eb="22">
      <t>ザンゾンメンセキ</t>
    </rPh>
    <phoneticPr fontId="39"/>
  </si>
  <si>
    <t>45㎡×全病床数－現有面積（建替後の残存面積）</t>
    <rPh sb="4" eb="8">
      <t>ゼンビョウショウスウ</t>
    </rPh>
    <rPh sb="9" eb="13">
      <t>ゲンユウメンセキ</t>
    </rPh>
    <rPh sb="14" eb="16">
      <t>タテカ</t>
    </rPh>
    <rPh sb="16" eb="17">
      <t>ゴ</t>
    </rPh>
    <rPh sb="18" eb="22">
      <t>ザンゾンメンセキ</t>
    </rPh>
    <phoneticPr fontId="39"/>
  </si>
  <si>
    <t>区分</t>
    <rPh sb="0" eb="2">
      <t>クブン</t>
    </rPh>
    <phoneticPr fontId="39"/>
  </si>
  <si>
    <t>基準面積</t>
    <rPh sb="0" eb="4">
      <t>キジュンメンセキ</t>
    </rPh>
    <phoneticPr fontId="39"/>
  </si>
  <si>
    <t>特殊医療施設の場合</t>
    <rPh sb="0" eb="6">
      <t>トクシュイリョウシセツ</t>
    </rPh>
    <rPh sb="7" eb="9">
      <t>バアイ</t>
    </rPh>
    <phoneticPr fontId="39"/>
  </si>
  <si>
    <t>病棟の整備</t>
    <rPh sb="0" eb="2">
      <t>ビョウトウ</t>
    </rPh>
    <rPh sb="3" eb="5">
      <t>セイビ</t>
    </rPh>
    <phoneticPr fontId="39"/>
  </si>
  <si>
    <t>診療棟の整備</t>
    <rPh sb="0" eb="3">
      <t>シンリョウトウ</t>
    </rPh>
    <rPh sb="4" eb="6">
      <t>セイビ</t>
    </rPh>
    <phoneticPr fontId="39"/>
  </si>
  <si>
    <t>管理サービス部門の整備</t>
    <rPh sb="0" eb="2">
      <t>カンリ</t>
    </rPh>
    <rPh sb="6" eb="8">
      <t>ブモン</t>
    </rPh>
    <rPh sb="9" eb="11">
      <t>セイビ</t>
    </rPh>
    <phoneticPr fontId="39"/>
  </si>
  <si>
    <t>救急基幹センターの整備</t>
    <rPh sb="0" eb="4">
      <t>キュウキュウキカン</t>
    </rPh>
    <rPh sb="9" eb="11">
      <t>セイビ</t>
    </rPh>
    <phoneticPr fontId="39"/>
  </si>
  <si>
    <t>※複数の区分に該当する場合は、それぞれ算出した面積を合計する。</t>
    <rPh sb="1" eb="3">
      <t>フクスウ</t>
    </rPh>
    <rPh sb="4" eb="6">
      <t>クブン</t>
    </rPh>
    <rPh sb="7" eb="9">
      <t>ガイトウ</t>
    </rPh>
    <rPh sb="11" eb="13">
      <t>バアイ</t>
    </rPh>
    <rPh sb="19" eb="21">
      <t>サンシュツ</t>
    </rPh>
    <rPh sb="23" eb="25">
      <t>メンセキ</t>
    </rPh>
    <rPh sb="26" eb="28">
      <t>ゴウケイ</t>
    </rPh>
    <phoneticPr fontId="39"/>
  </si>
  <si>
    <t>60㎡×病床数×0.4</t>
    <rPh sb="4" eb="7">
      <t>ビョウショウスウ</t>
    </rPh>
    <phoneticPr fontId="39"/>
  </si>
  <si>
    <t>850㎡</t>
    <phoneticPr fontId="39"/>
  </si>
  <si>
    <t>600㎡</t>
    <phoneticPr fontId="39"/>
  </si>
  <si>
    <t>【参考】地域中核医療機関整備促進事業の基準面積</t>
  </si>
  <si>
    <t>該当するか迷う場合は、事前に御相談ください。</t>
    <rPh sb="0" eb="2">
      <t>ガイトウ</t>
    </rPh>
    <rPh sb="5" eb="6">
      <t>マヨ</t>
    </rPh>
    <rPh sb="7" eb="8">
      <t>ア</t>
    </rPh>
    <rPh sb="10" eb="12">
      <t>ジゼン</t>
    </rPh>
    <rPh sb="14" eb="17">
      <t>ゴソウダン</t>
    </rPh>
    <phoneticPr fontId="39"/>
  </si>
  <si>
    <t>※自治体病院等の施設整備に対する支援制度となっています。</t>
    <rPh sb="1" eb="7">
      <t>ジチタイビョウイントウ</t>
    </rPh>
    <rPh sb="8" eb="12">
      <t>シセツセイビ</t>
    </rPh>
    <rPh sb="13" eb="14">
      <t>タイ</t>
    </rPh>
    <rPh sb="16" eb="20">
      <t>シエンセイド</t>
    </rPh>
    <phoneticPr fontId="39"/>
  </si>
  <si>
    <t>選定単価（Ｃ）
（Ａ）と（Ｂ）
を比較して小さい方
（円）</t>
    <rPh sb="0" eb="2">
      <t>センテイ</t>
    </rPh>
    <rPh sb="2" eb="4">
      <t>タンカ</t>
    </rPh>
    <rPh sb="18" eb="20">
      <t>ヒカク</t>
    </rPh>
    <rPh sb="22" eb="23">
      <t>チイ</t>
    </rPh>
    <rPh sb="25" eb="26">
      <t>ホウ</t>
    </rPh>
    <rPh sb="28" eb="29">
      <t>エン</t>
    </rPh>
    <phoneticPr fontId="39"/>
  </si>
  <si>
    <t>実契約工事単価（Ｂ）
（直接入力）
（円）</t>
    <rPh sb="0" eb="1">
      <t>ジツ</t>
    </rPh>
    <rPh sb="1" eb="3">
      <t>ケイヤク</t>
    </rPh>
    <rPh sb="3" eb="5">
      <t>コウジ</t>
    </rPh>
    <rPh sb="5" eb="7">
      <t>タンカ</t>
    </rPh>
    <rPh sb="12" eb="14">
      <t>チョクセツ</t>
    </rPh>
    <rPh sb="14" eb="16">
      <t>ニュウリョク</t>
    </rPh>
    <rPh sb="21" eb="22">
      <t>エン</t>
    </rPh>
    <phoneticPr fontId="40"/>
  </si>
  <si>
    <t>物価高騰を反映
した単価（Ａ）
（円）</t>
    <rPh sb="0" eb="2">
      <t>ブッカ</t>
    </rPh>
    <rPh sb="2" eb="4">
      <t>コウトウ</t>
    </rPh>
    <rPh sb="5" eb="7">
      <t>ハンエイ</t>
    </rPh>
    <rPh sb="10" eb="12">
      <t>タンカ</t>
    </rPh>
    <rPh sb="19" eb="20">
      <t>エン</t>
    </rPh>
    <phoneticPr fontId="40"/>
  </si>
  <si>
    <t>現行の交付要綱上の
国庫補助単価（Ｄ）
（円）</t>
    <rPh sb="0" eb="2">
      <t>ゲンコウ</t>
    </rPh>
    <rPh sb="3" eb="5">
      <t>コウフ</t>
    </rPh>
    <rPh sb="5" eb="8">
      <t>ヨウコウジョウ</t>
    </rPh>
    <rPh sb="10" eb="12">
      <t>コッコ</t>
    </rPh>
    <rPh sb="12" eb="14">
      <t>ホジョ</t>
    </rPh>
    <rPh sb="14" eb="16">
      <t>タンカ</t>
    </rPh>
    <rPh sb="23" eb="24">
      <t>エン</t>
    </rPh>
    <phoneticPr fontId="40"/>
  </si>
  <si>
    <t>支給額
（Ｉ）=（（Ｃ）－（Ｄ））×（Ｇ）×（Ｈ）
（円）</t>
    <rPh sb="0" eb="3">
      <t>シキュウガク</t>
    </rPh>
    <rPh sb="28" eb="29">
      <t>エン</t>
    </rPh>
    <phoneticPr fontId="40"/>
  </si>
  <si>
    <r>
      <t xml:space="preserve">別表の第６欄に定める基準面積を㎡数などで入力してください。
</t>
    </r>
    <r>
      <rPr>
        <sz val="18"/>
        <color rgb="FFFF0000"/>
        <rFont val="ＭＳ Ｐゴシック"/>
        <family val="3"/>
        <charset val="128"/>
        <scheme val="minor"/>
      </rPr>
      <t>確保基金</t>
    </r>
    <r>
      <rPr>
        <sz val="18"/>
        <color theme="1"/>
        <rFont val="ＭＳ Ｐゴシック"/>
        <family val="3"/>
        <charset val="128"/>
        <scheme val="minor"/>
      </rPr>
      <t>の場合、「</t>
    </r>
    <r>
      <rPr>
        <sz val="18"/>
        <color rgb="FFFF0000"/>
        <rFont val="ＭＳ Ｐゴシック"/>
        <family val="3"/>
        <charset val="128"/>
        <scheme val="minor"/>
      </rPr>
      <t>がん診療施設施設整備事業</t>
    </r>
    <r>
      <rPr>
        <sz val="18"/>
        <color theme="1"/>
        <rFont val="ＭＳ Ｐゴシック"/>
        <family val="3"/>
        <charset val="128"/>
        <scheme val="minor"/>
      </rPr>
      <t>」については「</t>
    </r>
    <r>
      <rPr>
        <sz val="18"/>
        <color rgb="FFFF0000"/>
        <rFont val="ＭＳ Ｐゴシック"/>
        <family val="3"/>
        <charset val="128"/>
        <scheme val="minor"/>
      </rPr>
      <t>1,300㎡</t>
    </r>
    <r>
      <rPr>
        <sz val="18"/>
        <color theme="1"/>
        <rFont val="ＭＳ Ｐゴシック"/>
        <family val="3"/>
        <charset val="128"/>
        <scheme val="minor"/>
      </rPr>
      <t>」、</t>
    </r>
    <r>
      <rPr>
        <sz val="18"/>
        <color rgb="FF0000FF"/>
        <rFont val="ＭＳ Ｐゴシック"/>
        <family val="3"/>
        <charset val="128"/>
        <scheme val="minor"/>
      </rPr>
      <t>「地域中核医療機関整備促進事業」については、参考タブを参照して入力してください。</t>
    </r>
    <r>
      <rPr>
        <sz val="18"/>
        <color theme="1"/>
        <rFont val="ＭＳ Ｐゴシック"/>
        <family val="3"/>
        <charset val="128"/>
        <scheme val="minor"/>
      </rPr>
      <t xml:space="preserve">
</t>
    </r>
    <r>
      <rPr>
        <sz val="18"/>
        <color rgb="FFFF0000"/>
        <rFont val="ＭＳ Ｐゴシック"/>
        <family val="3"/>
        <charset val="128"/>
        <scheme val="minor"/>
      </rPr>
      <t>※数字のみの入力です。「㎡」や「か所」などは不要です。</t>
    </r>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41" eb="45">
      <t>シンリョウシセツ</t>
    </rPh>
    <rPh sb="45" eb="51">
      <t>シセツセイビジギョウ</t>
    </rPh>
    <rPh sb="67" eb="73">
      <t>チイキチュウカクイリョウ</t>
    </rPh>
    <rPh sb="93" eb="95">
      <t>サンショウ</t>
    </rPh>
    <phoneticPr fontId="39"/>
  </si>
  <si>
    <r>
      <t xml:space="preserve">別表の第７欄で定める調整率、または補助率を選択してください。
</t>
    </r>
    <r>
      <rPr>
        <sz val="18"/>
        <color rgb="FFFF0000"/>
        <rFont val="ＭＳ Ｐゴシック"/>
        <family val="3"/>
        <charset val="128"/>
        <scheme val="minor"/>
      </rPr>
      <t>※表示上は同じですが、1/3と0.33は異なるので要注意</t>
    </r>
    <rPh sb="0" eb="1">
      <t>ベツ</t>
    </rPh>
    <rPh sb="1" eb="2">
      <t>ヒョウ</t>
    </rPh>
    <rPh sb="3" eb="4">
      <t>ダイ</t>
    </rPh>
    <rPh sb="5" eb="6">
      <t>ラン</t>
    </rPh>
    <rPh sb="7" eb="8">
      <t>サダ</t>
    </rPh>
    <rPh sb="10" eb="13">
      <t>チョウセイリツ</t>
    </rPh>
    <rPh sb="17" eb="20">
      <t>ホジョリツ</t>
    </rPh>
    <rPh sb="21" eb="23">
      <t>センタク</t>
    </rPh>
    <rPh sb="51" eb="52">
      <t>コト</t>
    </rPh>
    <rPh sb="56" eb="59">
      <t>ヨウチュウイ</t>
    </rPh>
    <phoneticPr fontId="39"/>
  </si>
  <si>
    <t>_23_医療施設等耐震整備事業</t>
    <rPh sb="8" eb="9">
      <t>トウ</t>
    </rPh>
    <phoneticPr fontId="9"/>
  </si>
  <si>
    <t>23_医療施設等耐震整備事業</t>
    <rPh sb="7" eb="8">
      <t>トウ</t>
    </rPh>
    <phoneticPr fontId="9"/>
  </si>
  <si>
    <r>
      <t xml:space="preserve">実際に契約した整備面積に係る整備面積、整備個所数を入力を入力してください。
</t>
    </r>
    <r>
      <rPr>
        <sz val="18"/>
        <color rgb="FFFF0000"/>
        <rFont val="ＭＳ Ｐゴシック"/>
        <family val="3"/>
        <charset val="128"/>
        <scheme val="minor"/>
      </rPr>
      <t>※数字のみの入力です。「㎡」や「か所」などは不要です。</t>
    </r>
    <rPh sb="0" eb="2">
      <t>ジッサイ</t>
    </rPh>
    <rPh sb="3" eb="5">
      <t>ケイヤク</t>
    </rPh>
    <rPh sb="7" eb="9">
      <t>セイビ</t>
    </rPh>
    <rPh sb="9" eb="11">
      <t>メンセキ</t>
    </rPh>
    <rPh sb="12" eb="13">
      <t>カカ</t>
    </rPh>
    <rPh sb="14" eb="16">
      <t>セイビ</t>
    </rPh>
    <rPh sb="16" eb="18">
      <t>メンセキ</t>
    </rPh>
    <rPh sb="19" eb="24">
      <t>セイビカショスウ</t>
    </rPh>
    <rPh sb="25" eb="27">
      <t>ニュウリョク</t>
    </rPh>
    <rPh sb="28" eb="30">
      <t>ニュウリョク</t>
    </rPh>
    <rPh sb="39" eb="41">
      <t>スウジ</t>
    </rPh>
    <rPh sb="44" eb="46">
      <t>ニュウリョク</t>
    </rPh>
    <rPh sb="55" eb="56">
      <t>ショ</t>
    </rPh>
    <rPh sb="60" eb="62">
      <t>フヨウ</t>
    </rPh>
    <phoneticPr fontId="39"/>
  </si>
  <si>
    <t>例2</t>
    <rPh sb="0" eb="1">
      <t>レイ</t>
    </rPh>
    <phoneticPr fontId="39"/>
  </si>
  <si>
    <t>_5_救命救急センター施設整備事業</t>
  </si>
  <si>
    <t>_</t>
  </si>
  <si>
    <t>無</t>
  </si>
  <si>
    <t>未契約の場合は空欄としてください。</t>
    <rPh sb="0" eb="3">
      <t>ミケイヤク</t>
    </rPh>
    <rPh sb="4" eb="6">
      <t>バアイ</t>
    </rPh>
    <rPh sb="7" eb="9">
      <t>クウラン</t>
    </rPh>
    <phoneticPr fontId="39"/>
  </si>
  <si>
    <t>○○センター</t>
    <phoneticPr fontId="39"/>
  </si>
  <si>
    <t>実際に契約した、又は見積の工事費を整備面積で割り、工事単価を算出し、入力してください。対象経費はそれぞの国庫補助事業メニュー毎に定める内容となります。</t>
    <rPh sb="0" eb="2">
      <t>ジッサイ</t>
    </rPh>
    <rPh sb="3" eb="5">
      <t>ケイヤク</t>
    </rPh>
    <rPh sb="8" eb="9">
      <t>マタ</t>
    </rPh>
    <rPh sb="10" eb="12">
      <t>ミツモリ</t>
    </rPh>
    <rPh sb="13" eb="15">
      <t>コウジ</t>
    </rPh>
    <rPh sb="15" eb="16">
      <t>ヒ</t>
    </rPh>
    <rPh sb="17" eb="21">
      <t>セイビメンセキ</t>
    </rPh>
    <rPh sb="22" eb="23">
      <t>ワ</t>
    </rPh>
    <rPh sb="25" eb="29">
      <t>コウジタンカ</t>
    </rPh>
    <rPh sb="30" eb="32">
      <t>サンシュツ</t>
    </rPh>
    <rPh sb="34" eb="36">
      <t>ニュウリョク</t>
    </rPh>
    <rPh sb="43" eb="45">
      <t>タイショウ</t>
    </rPh>
    <rPh sb="45" eb="47">
      <t>ケイヒ</t>
    </rPh>
    <rPh sb="52" eb="54">
      <t>コッコ</t>
    </rPh>
    <rPh sb="54" eb="56">
      <t>ホジョ</t>
    </rPh>
    <rPh sb="56" eb="58">
      <t>ジギョウ</t>
    </rPh>
    <rPh sb="62" eb="63">
      <t>ゴト</t>
    </rPh>
    <rPh sb="64" eb="65">
      <t>サダ</t>
    </rPh>
    <rPh sb="67" eb="69">
      <t>ナイヨウ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</si>
</sst>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00_);[Red]\(0.00\)"/>
    <numFmt numFmtId="184" formatCode="#,##0_);[Red]\(#,##0\)"/>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
      <sz val="18"/>
      <color rgb="FFFF0000"/>
      <name val="ＭＳ Ｐゴシック"/>
      <family val="3"/>
      <charset val="128"/>
      <scheme val="minor"/>
    </font>
    <font>
      <sz val="18"/>
      <color rgb="FF0000FF"/>
      <name val="ＭＳ Ｐゴシック"/>
      <family val="3"/>
      <charset val="128"/>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CCFF"/>
        <bgColor indexed="64"/>
      </patternFill>
    </fill>
  </fills>
  <borders count="7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39" applyNumberFormat="0" applyAlignment="0" applyProtection="0">
      <alignment vertical="center"/>
    </xf>
    <xf numFmtId="0" fontId="18" fillId="27" borderId="0" applyNumberFormat="0" applyBorder="0" applyAlignment="0" applyProtection="0">
      <alignment vertical="center"/>
    </xf>
    <xf numFmtId="0" fontId="14" fillId="28" borderId="40" applyNumberFormat="0" applyFont="0" applyAlignment="0" applyProtection="0">
      <alignment vertical="center"/>
    </xf>
    <xf numFmtId="0" fontId="19" fillId="0" borderId="41" applyNumberFormat="0" applyFill="0" applyAlignment="0" applyProtection="0">
      <alignment vertical="center"/>
    </xf>
    <xf numFmtId="0" fontId="20" fillId="29" borderId="0" applyNumberFormat="0" applyBorder="0" applyAlignment="0" applyProtection="0">
      <alignment vertical="center"/>
    </xf>
    <xf numFmtId="0" fontId="21" fillId="30" borderId="42" applyNumberFormat="0" applyAlignment="0" applyProtection="0">
      <alignment vertical="center"/>
    </xf>
    <xf numFmtId="0" fontId="22" fillId="0" borderId="0" applyNumberFormat="0" applyFill="0" applyBorder="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0" borderId="45" applyNumberFormat="0" applyFill="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30" borderId="47" applyNumberFormat="0" applyAlignment="0" applyProtection="0">
      <alignment vertical="center"/>
    </xf>
    <xf numFmtId="0" fontId="28" fillId="0" borderId="0" applyNumberFormat="0" applyFill="0" applyBorder="0" applyAlignment="0" applyProtection="0">
      <alignment vertical="center"/>
    </xf>
    <xf numFmtId="0" fontId="29" fillId="31" borderId="42" applyNumberFormat="0" applyAlignment="0" applyProtection="0">
      <alignment vertical="center"/>
    </xf>
    <xf numFmtId="0" fontId="30" fillId="32" borderId="0" applyNumberFormat="0" applyBorder="0" applyAlignment="0" applyProtection="0">
      <alignment vertical="center"/>
    </xf>
    <xf numFmtId="0" fontId="7" fillId="0" borderId="0">
      <alignment vertical="center"/>
    </xf>
    <xf numFmtId="0" fontId="6" fillId="0" borderId="0">
      <alignment vertical="center"/>
    </xf>
    <xf numFmtId="0" fontId="44" fillId="0" borderId="0"/>
    <xf numFmtId="38" fontId="44" fillId="0" borderId="0" applyFont="0" applyFill="0" applyBorder="0" applyAlignment="0" applyProtection="0"/>
    <xf numFmtId="38" fontId="14" fillId="0" borderId="0" applyFont="0" applyFill="0" applyBorder="0" applyAlignment="0" applyProtection="0">
      <alignment vertical="center"/>
    </xf>
    <xf numFmtId="0" fontId="49" fillId="0" borderId="0"/>
    <xf numFmtId="38" fontId="49" fillId="0" borderId="0" applyFont="0" applyFill="0" applyBorder="0" applyAlignment="0" applyProtection="0">
      <alignment vertical="center"/>
    </xf>
    <xf numFmtId="0" fontId="14" fillId="0" borderId="0">
      <alignment vertical="center"/>
    </xf>
    <xf numFmtId="0" fontId="14" fillId="0" borderId="0">
      <alignment vertical="center"/>
    </xf>
    <xf numFmtId="0" fontId="46" fillId="0" borderId="0">
      <alignment vertical="center"/>
    </xf>
    <xf numFmtId="38" fontId="14" fillId="0" borderId="0" applyFont="0" applyFill="0" applyBorder="0" applyAlignment="0" applyProtection="0">
      <alignment vertical="center"/>
    </xf>
    <xf numFmtId="0" fontId="51" fillId="0" borderId="0">
      <alignment vertical="center"/>
    </xf>
    <xf numFmtId="0" fontId="5" fillId="0" borderId="0">
      <alignment vertical="center"/>
    </xf>
    <xf numFmtId="38" fontId="5" fillId="0" borderId="0" applyFont="0" applyFill="0" applyBorder="0" applyAlignment="0" applyProtection="0">
      <alignment vertical="center"/>
    </xf>
    <xf numFmtId="0" fontId="51" fillId="0" borderId="0"/>
    <xf numFmtId="0" fontId="4" fillId="0" borderId="0">
      <alignment vertical="center"/>
    </xf>
    <xf numFmtId="0" fontId="3" fillId="0" borderId="0">
      <alignment vertical="center"/>
    </xf>
  </cellStyleXfs>
  <cellXfs count="327">
    <xf numFmtId="0" fontId="0" fillId="0" borderId="0" xfId="0">
      <alignment vertical="center"/>
    </xf>
    <xf numFmtId="0" fontId="31" fillId="0" borderId="0" xfId="0" applyFont="1">
      <alignment vertical="center"/>
    </xf>
    <xf numFmtId="0" fontId="32"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right" vertical="center"/>
    </xf>
    <xf numFmtId="0" fontId="35" fillId="0" borderId="0" xfId="0" applyFont="1" applyAlignment="1">
      <alignment horizontal="left" vertical="center" indent="1"/>
    </xf>
    <xf numFmtId="0" fontId="35" fillId="0" borderId="0" xfId="0" applyFont="1" applyAlignment="1">
      <alignment horizontal="left" vertical="center" indent="3"/>
    </xf>
    <xf numFmtId="0" fontId="35" fillId="0" borderId="0" xfId="0" applyFont="1" applyAlignment="1">
      <alignment vertical="center" wrapText="1"/>
    </xf>
    <xf numFmtId="0" fontId="35" fillId="0" borderId="0" xfId="0" applyFont="1" applyAlignment="1">
      <alignment vertical="top"/>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vertical="top"/>
    </xf>
    <xf numFmtId="0" fontId="34" fillId="0" borderId="1" xfId="0" applyFont="1" applyBorder="1" applyAlignment="1">
      <alignment vertical="top" wrapText="1"/>
    </xf>
    <xf numFmtId="0" fontId="34" fillId="0" borderId="2" xfId="0" applyFont="1" applyBorder="1" applyAlignment="1">
      <alignment vertical="top"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1" fillId="0" borderId="5" xfId="0" applyFont="1" applyBorder="1">
      <alignment vertical="center"/>
    </xf>
    <xf numFmtId="0" fontId="31" fillId="0" borderId="6" xfId="0" applyFont="1" applyBorder="1">
      <alignment vertical="center"/>
    </xf>
    <xf numFmtId="0" fontId="34" fillId="0" borderId="7" xfId="0" applyFont="1" applyBorder="1" applyAlignment="1">
      <alignment vertical="center" wrapText="1"/>
    </xf>
    <xf numFmtId="0" fontId="34" fillId="0" borderId="0" xfId="0" applyFont="1" applyAlignment="1">
      <alignment vertical="center" wrapText="1"/>
    </xf>
    <xf numFmtId="0" fontId="34" fillId="0" borderId="5" xfId="0" applyFont="1" applyBorder="1" applyAlignment="1">
      <alignment vertical="center" wrapText="1"/>
    </xf>
    <xf numFmtId="0" fontId="37" fillId="0" borderId="0" xfId="0" applyFont="1">
      <alignment vertical="center"/>
    </xf>
    <xf numFmtId="0" fontId="37" fillId="0" borderId="9" xfId="0" applyFont="1" applyBorder="1">
      <alignment vertical="center"/>
    </xf>
    <xf numFmtId="0" fontId="34"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Alignment="1">
      <alignment horizontal="right" vertical="center"/>
    </xf>
    <xf numFmtId="176" fontId="34" fillId="0" borderId="0" xfId="0" applyNumberFormat="1" applyFont="1" applyAlignment="1">
      <alignment vertical="center" wrapText="1"/>
    </xf>
    <xf numFmtId="176" fontId="37" fillId="0" borderId="0" xfId="0" applyNumberFormat="1" applyFont="1">
      <alignment vertical="center"/>
    </xf>
    <xf numFmtId="0" fontId="37" fillId="0" borderId="11" xfId="0" applyFont="1" applyBorder="1">
      <alignment vertical="center"/>
    </xf>
    <xf numFmtId="0" fontId="37" fillId="0" borderId="5" xfId="0" applyFont="1" applyBorder="1">
      <alignment vertical="center"/>
    </xf>
    <xf numFmtId="0" fontId="37" fillId="0" borderId="12" xfId="0" applyFont="1" applyBorder="1">
      <alignment vertical="center"/>
    </xf>
    <xf numFmtId="0" fontId="37" fillId="0" borderId="8" xfId="0" applyFont="1" applyBorder="1">
      <alignment vertical="center"/>
    </xf>
    <xf numFmtId="0" fontId="37" fillId="0" borderId="6" xfId="0" applyFont="1" applyBorder="1">
      <alignment vertical="center"/>
    </xf>
    <xf numFmtId="0" fontId="34" fillId="0" borderId="13" xfId="0" applyFont="1" applyBorder="1" applyAlignment="1">
      <alignment vertical="center" wrapText="1"/>
    </xf>
    <xf numFmtId="176" fontId="34" fillId="0" borderId="8" xfId="0" applyNumberFormat="1" applyFont="1" applyBorder="1" applyAlignment="1">
      <alignment vertical="center" wrapText="1"/>
    </xf>
    <xf numFmtId="176" fontId="37" fillId="0" borderId="8" xfId="0"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horizontal="right" vertical="center" wrapText="1"/>
    </xf>
    <xf numFmtId="176" fontId="34" fillId="0" borderId="7" xfId="0" applyNumberFormat="1" applyFont="1" applyBorder="1" applyAlignment="1">
      <alignment vertical="center" wrapText="1"/>
    </xf>
    <xf numFmtId="176" fontId="34" fillId="0" borderId="5" xfId="0" applyNumberFormat="1" applyFont="1" applyBorder="1" applyAlignment="1">
      <alignment vertical="center" wrapText="1"/>
    </xf>
    <xf numFmtId="176" fontId="34" fillId="0" borderId="4" xfId="0" applyNumberFormat="1" applyFont="1" applyBorder="1" applyAlignment="1">
      <alignment vertical="center" wrapText="1"/>
    </xf>
    <xf numFmtId="176" fontId="34" fillId="0" borderId="6" xfId="0" applyNumberFormat="1" applyFont="1" applyBorder="1" applyAlignment="1">
      <alignment vertical="center" wrapText="1"/>
    </xf>
    <xf numFmtId="0" fontId="37" fillId="0" borderId="7" xfId="0" applyFont="1" applyBorder="1">
      <alignment vertical="center"/>
    </xf>
    <xf numFmtId="0" fontId="37" fillId="0" borderId="5" xfId="0" applyFont="1" applyBorder="1" applyAlignment="1">
      <alignment horizontal="right" vertical="center"/>
    </xf>
    <xf numFmtId="176" fontId="37" fillId="0" borderId="7" xfId="0" applyNumberFormat="1" applyFont="1" applyBorder="1">
      <alignment vertical="center"/>
    </xf>
    <xf numFmtId="176" fontId="37" fillId="0" borderId="5" xfId="0" applyNumberFormat="1" applyFont="1" applyBorder="1">
      <alignment vertical="center"/>
    </xf>
    <xf numFmtId="176" fontId="37" fillId="0" borderId="4" xfId="0" applyNumberFormat="1" applyFont="1" applyBorder="1">
      <alignment vertical="center"/>
    </xf>
    <xf numFmtId="176" fontId="37" fillId="0" borderId="6" xfId="0" applyNumberFormat="1" applyFont="1" applyBorder="1">
      <alignment vertical="center"/>
    </xf>
    <xf numFmtId="0" fontId="37" fillId="0" borderId="4" xfId="0" applyFont="1" applyBorder="1">
      <alignment vertical="center"/>
    </xf>
    <xf numFmtId="0" fontId="37" fillId="0" borderId="10" xfId="0" applyFont="1" applyBorder="1">
      <alignment vertical="center"/>
    </xf>
    <xf numFmtId="0" fontId="37" fillId="0" borderId="11" xfId="0" applyFont="1" applyBorder="1" applyAlignment="1">
      <alignment horizontal="right" vertical="center"/>
    </xf>
    <xf numFmtId="0" fontId="34" fillId="0" borderId="1" xfId="0" applyFont="1" applyBorder="1">
      <alignment vertical="center"/>
    </xf>
    <xf numFmtId="0" fontId="34" fillId="0" borderId="1" xfId="0" applyFont="1" applyBorder="1" applyAlignment="1">
      <alignment horizontal="right" vertical="top"/>
    </xf>
    <xf numFmtId="0" fontId="34" fillId="0" borderId="2" xfId="0" applyFont="1" applyBorder="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lignment vertical="center"/>
    </xf>
    <xf numFmtId="0" fontId="37" fillId="0" borderId="15" xfId="0" applyFont="1" applyBorder="1">
      <alignment vertical="center"/>
    </xf>
    <xf numFmtId="0" fontId="31" fillId="0" borderId="7" xfId="0" applyFont="1" applyBorder="1">
      <alignment vertical="center"/>
    </xf>
    <xf numFmtId="0" fontId="34" fillId="0" borderId="11" xfId="0" applyFont="1" applyBorder="1" applyAlignment="1">
      <alignment horizontal="right" vertical="top" wrapText="1"/>
    </xf>
    <xf numFmtId="0" fontId="34" fillId="0" borderId="14" xfId="0" applyFont="1" applyBorder="1" applyAlignment="1">
      <alignment horizontal="right" vertical="top" wrapText="1"/>
    </xf>
    <xf numFmtId="0" fontId="34" fillId="0" borderId="16" xfId="0" applyFont="1" applyBorder="1" applyAlignment="1">
      <alignment horizontal="right" vertical="top" wrapText="1"/>
    </xf>
    <xf numFmtId="0" fontId="34" fillId="0" borderId="1" xfId="0" applyFont="1" applyBorder="1" applyAlignment="1">
      <alignment horizontal="right" vertical="top" wrapText="1"/>
    </xf>
    <xf numFmtId="0" fontId="37" fillId="0" borderId="18" xfId="0" applyFont="1" applyBorder="1">
      <alignment vertical="center"/>
    </xf>
    <xf numFmtId="176" fontId="34" fillId="33" borderId="1" xfId="0" applyNumberFormat="1" applyFont="1" applyFill="1" applyBorder="1" applyAlignment="1">
      <alignment vertical="center" shrinkToFit="1"/>
    </xf>
    <xf numFmtId="179" fontId="37" fillId="33" borderId="11" xfId="0" applyNumberFormat="1" applyFont="1" applyFill="1" applyBorder="1" applyAlignment="1">
      <alignment vertical="center" shrinkToFit="1"/>
    </xf>
    <xf numFmtId="179" fontId="37" fillId="33" borderId="14" xfId="0" applyNumberFormat="1" applyFont="1" applyFill="1" applyBorder="1" applyAlignment="1">
      <alignment vertical="center" shrinkToFit="1"/>
    </xf>
    <xf numFmtId="0" fontId="34" fillId="0" borderId="48" xfId="0" applyFont="1" applyBorder="1" applyAlignment="1">
      <alignment vertical="top" wrapText="1"/>
    </xf>
    <xf numFmtId="0" fontId="31" fillId="34" borderId="0" xfId="0" applyFont="1" applyFill="1">
      <alignment vertical="center"/>
    </xf>
    <xf numFmtId="0" fontId="34" fillId="34" borderId="0" xfId="0" applyFont="1" applyFill="1" applyAlignment="1">
      <alignment vertical="center" wrapText="1"/>
    </xf>
    <xf numFmtId="0" fontId="31" fillId="34" borderId="5" xfId="0" applyFont="1" applyFill="1" applyBorder="1">
      <alignment vertical="center"/>
    </xf>
    <xf numFmtId="0" fontId="31" fillId="34" borderId="8" xfId="0" applyFont="1" applyFill="1" applyBorder="1" applyAlignment="1">
      <alignment vertical="center" wrapText="1"/>
    </xf>
    <xf numFmtId="0" fontId="31" fillId="34" borderId="6" xfId="0" applyFont="1" applyFill="1" applyBorder="1">
      <alignment vertical="center"/>
    </xf>
    <xf numFmtId="0" fontId="34" fillId="34" borderId="1" xfId="0" applyFont="1" applyFill="1" applyBorder="1" applyAlignment="1">
      <alignment vertical="top" wrapText="1"/>
    </xf>
    <xf numFmtId="0" fontId="34" fillId="34" borderId="48" xfId="0" applyFont="1" applyFill="1" applyBorder="1" applyAlignment="1">
      <alignment vertical="top" wrapText="1"/>
    </xf>
    <xf numFmtId="176" fontId="34" fillId="34" borderId="16" xfId="0" applyNumberFormat="1" applyFont="1" applyFill="1" applyBorder="1" applyAlignment="1">
      <alignment vertical="top" shrinkToFit="1"/>
    </xf>
    <xf numFmtId="176" fontId="34" fillId="34" borderId="11" xfId="0" applyNumberFormat="1" applyFont="1" applyFill="1" applyBorder="1" applyAlignment="1">
      <alignment vertical="top" shrinkToFit="1"/>
    </xf>
    <xf numFmtId="176" fontId="34" fillId="34" borderId="14" xfId="0" applyNumberFormat="1" applyFont="1" applyFill="1" applyBorder="1" applyAlignment="1">
      <alignment vertical="top" shrinkToFit="1"/>
    </xf>
    <xf numFmtId="179" fontId="34" fillId="34" borderId="11" xfId="0" applyNumberFormat="1" applyFont="1" applyFill="1" applyBorder="1" applyAlignment="1">
      <alignment vertical="top" shrinkToFit="1"/>
    </xf>
    <xf numFmtId="178" fontId="34" fillId="34" borderId="16" xfId="0" applyNumberFormat="1" applyFont="1" applyFill="1" applyBorder="1" applyAlignment="1">
      <alignment vertical="top" shrinkToFit="1"/>
    </xf>
    <xf numFmtId="178" fontId="34" fillId="34" borderId="14" xfId="0" applyNumberFormat="1" applyFont="1" applyFill="1" applyBorder="1" applyAlignment="1">
      <alignment vertical="top" shrinkToFit="1"/>
    </xf>
    <xf numFmtId="176" fontId="34" fillId="34" borderId="49" xfId="0" applyNumberFormat="1" applyFont="1" applyFill="1" applyBorder="1" applyAlignment="1">
      <alignment vertical="top" shrinkToFit="1"/>
    </xf>
    <xf numFmtId="176" fontId="34" fillId="34" borderId="50" xfId="0" applyNumberFormat="1" applyFont="1" applyFill="1" applyBorder="1" applyAlignment="1">
      <alignment vertical="top" shrinkToFit="1"/>
    </xf>
    <xf numFmtId="176" fontId="34" fillId="34" borderId="51" xfId="0" applyNumberFormat="1" applyFont="1" applyFill="1" applyBorder="1" applyAlignment="1">
      <alignment vertical="top" shrinkToFit="1"/>
    </xf>
    <xf numFmtId="179" fontId="34" fillId="34" borderId="50" xfId="0" applyNumberFormat="1" applyFont="1" applyFill="1" applyBorder="1" applyAlignment="1">
      <alignment vertical="top" shrinkToFit="1"/>
    </xf>
    <xf numFmtId="178" fontId="34" fillId="34" borderId="49" xfId="0" applyNumberFormat="1" applyFont="1" applyFill="1" applyBorder="1" applyAlignment="1">
      <alignment vertical="top" shrinkToFit="1"/>
    </xf>
    <xf numFmtId="178" fontId="34" fillId="34" borderId="51" xfId="0" applyNumberFormat="1" applyFont="1" applyFill="1" applyBorder="1" applyAlignment="1">
      <alignment vertical="top" shrinkToFit="1"/>
    </xf>
    <xf numFmtId="0" fontId="34" fillId="34" borderId="2" xfId="0" applyFont="1" applyFill="1" applyBorder="1" applyAlignment="1">
      <alignment vertical="top" wrapText="1"/>
    </xf>
    <xf numFmtId="176" fontId="34" fillId="34" borderId="17" xfId="0" applyNumberFormat="1" applyFont="1" applyFill="1" applyBorder="1" applyAlignment="1">
      <alignment vertical="top" shrinkToFit="1"/>
    </xf>
    <xf numFmtId="176" fontId="34" fillId="34" borderId="10" xfId="0" applyNumberFormat="1" applyFont="1" applyFill="1" applyBorder="1" applyAlignment="1">
      <alignment vertical="top" shrinkToFit="1"/>
    </xf>
    <xf numFmtId="176" fontId="34" fillId="34" borderId="15" xfId="0" applyNumberFormat="1" applyFont="1" applyFill="1" applyBorder="1" applyAlignment="1">
      <alignment vertical="top" shrinkToFit="1"/>
    </xf>
    <xf numFmtId="179" fontId="34" fillId="34" borderId="10" xfId="0" applyNumberFormat="1" applyFont="1" applyFill="1" applyBorder="1" applyAlignment="1">
      <alignment vertical="top" shrinkToFit="1"/>
    </xf>
    <xf numFmtId="178" fontId="34" fillId="34" borderId="17" xfId="0" applyNumberFormat="1" applyFont="1" applyFill="1" applyBorder="1" applyAlignment="1">
      <alignment vertical="top" shrinkToFit="1"/>
    </xf>
    <xf numFmtId="178" fontId="34" fillId="34" borderId="15" xfId="0" applyNumberFormat="1" applyFont="1" applyFill="1" applyBorder="1" applyAlignment="1">
      <alignment vertical="top" shrinkToFit="1"/>
    </xf>
    <xf numFmtId="0" fontId="0" fillId="0" borderId="0" xfId="0" applyAlignment="1">
      <alignment vertical="center" wrapText="1"/>
    </xf>
    <xf numFmtId="0" fontId="41" fillId="0" borderId="0" xfId="42" applyFont="1">
      <alignment vertical="center"/>
    </xf>
    <xf numFmtId="0" fontId="42" fillId="0" borderId="0" xfId="42" applyFont="1">
      <alignment vertical="center"/>
    </xf>
    <xf numFmtId="0" fontId="43" fillId="0" borderId="0" xfId="42" applyFont="1">
      <alignment vertical="center"/>
    </xf>
    <xf numFmtId="0" fontId="0" fillId="0" borderId="0" xfId="0" applyAlignment="1">
      <alignment horizontal="center" vertical="center"/>
    </xf>
    <xf numFmtId="0" fontId="47" fillId="0" borderId="0" xfId="42" applyFont="1">
      <alignment vertical="center"/>
    </xf>
    <xf numFmtId="0" fontId="14" fillId="0" borderId="0" xfId="42" applyFont="1">
      <alignment vertical="center"/>
    </xf>
    <xf numFmtId="0" fontId="14" fillId="0" borderId="0" xfId="0" applyFont="1">
      <alignment vertical="center"/>
    </xf>
    <xf numFmtId="0" fontId="48" fillId="36" borderId="16" xfId="0" applyFont="1" applyFill="1" applyBorder="1" applyAlignment="1">
      <alignment horizontal="center" vertical="center"/>
    </xf>
    <xf numFmtId="0" fontId="48" fillId="36" borderId="11" xfId="0" applyFont="1" applyFill="1" applyBorder="1" applyAlignment="1">
      <alignment horizontal="center" vertical="center"/>
    </xf>
    <xf numFmtId="0" fontId="14" fillId="0" borderId="52" xfId="0" applyFont="1" applyBorder="1" applyAlignment="1">
      <alignment horizontal="center" vertical="center"/>
    </xf>
    <xf numFmtId="181" fontId="14" fillId="0" borderId="0" xfId="0" applyNumberFormat="1" applyFont="1">
      <alignment vertical="center"/>
    </xf>
    <xf numFmtId="0" fontId="14" fillId="0" borderId="54" xfId="0" applyFont="1" applyBorder="1" applyAlignment="1">
      <alignment horizontal="center" vertical="center"/>
    </xf>
    <xf numFmtId="0" fontId="14" fillId="0" borderId="60" xfId="0" applyFont="1" applyBorder="1" applyAlignment="1">
      <alignment horizontal="center" vertical="center"/>
    </xf>
    <xf numFmtId="0" fontId="14" fillId="0" borderId="55" xfId="0" applyFont="1" applyBorder="1" applyAlignment="1">
      <alignment horizontal="center" vertical="center"/>
    </xf>
    <xf numFmtId="0" fontId="0" fillId="0" borderId="0" xfId="0" applyAlignment="1">
      <alignment horizontal="left" vertical="center"/>
    </xf>
    <xf numFmtId="0" fontId="43" fillId="0" borderId="0" xfId="42" applyFont="1" applyAlignment="1">
      <alignment horizontal="left" vertical="center"/>
    </xf>
    <xf numFmtId="0" fontId="48" fillId="36" borderId="18" xfId="0" applyFont="1" applyFill="1" applyBorder="1" applyAlignment="1">
      <alignment horizontal="center" vertical="center"/>
    </xf>
    <xf numFmtId="38" fontId="14" fillId="35" borderId="20" xfId="46" applyFont="1" applyFill="1" applyBorder="1" applyAlignment="1" applyProtection="1">
      <alignment horizontal="center" vertical="center" wrapText="1"/>
      <protection locked="0"/>
    </xf>
    <xf numFmtId="0" fontId="50" fillId="0" borderId="0" xfId="42" applyFont="1">
      <alignment vertical="center"/>
    </xf>
    <xf numFmtId="0" fontId="0" fillId="0" borderId="57" xfId="0" applyBorder="1" applyAlignment="1">
      <alignment horizontal="center" vertical="center"/>
    </xf>
    <xf numFmtId="38" fontId="14" fillId="35" borderId="61" xfId="46" applyFont="1" applyFill="1" applyBorder="1" applyAlignment="1" applyProtection="1">
      <alignment horizontal="center" vertical="center" wrapText="1"/>
      <protection locked="0"/>
    </xf>
    <xf numFmtId="182" fontId="14" fillId="0" borderId="59" xfId="0" applyNumberFormat="1" applyFont="1" applyBorder="1" applyAlignment="1">
      <alignment horizontal="center" vertical="center"/>
    </xf>
    <xf numFmtId="0" fontId="52" fillId="0" borderId="0" xfId="0" applyFont="1">
      <alignment vertical="center"/>
    </xf>
    <xf numFmtId="0" fontId="53" fillId="0" borderId="0" xfId="0" applyFont="1">
      <alignment vertical="center"/>
    </xf>
    <xf numFmtId="0" fontId="3" fillId="0" borderId="0" xfId="58">
      <alignment vertical="center"/>
    </xf>
    <xf numFmtId="182" fontId="14" fillId="0" borderId="62" xfId="0" applyNumberFormat="1" applyFont="1" applyBorder="1">
      <alignment vertical="center"/>
    </xf>
    <xf numFmtId="182" fontId="14" fillId="0" borderId="66" xfId="0" applyNumberFormat="1" applyFont="1" applyBorder="1">
      <alignment vertical="center"/>
    </xf>
    <xf numFmtId="57" fontId="14" fillId="35" borderId="53" xfId="46" applyNumberFormat="1" applyFont="1" applyFill="1" applyBorder="1" applyAlignment="1" applyProtection="1">
      <alignment horizontal="center" vertical="center" wrapText="1"/>
      <protection locked="0"/>
    </xf>
    <xf numFmtId="0" fontId="14" fillId="35" borderId="65" xfId="0" applyFont="1" applyFill="1" applyBorder="1" applyAlignment="1">
      <alignment horizontal="center" vertical="center"/>
    </xf>
    <xf numFmtId="57" fontId="14" fillId="35" borderId="21" xfId="46" applyNumberFormat="1" applyFont="1" applyFill="1" applyBorder="1" applyAlignment="1" applyProtection="1">
      <alignment horizontal="center" vertical="center" wrapText="1"/>
      <protection locked="0"/>
    </xf>
    <xf numFmtId="0" fontId="14" fillId="35" borderId="64" xfId="0" applyFont="1" applyFill="1" applyBorder="1" applyAlignment="1">
      <alignment horizontal="center" vertical="center"/>
    </xf>
    <xf numFmtId="0" fontId="14" fillId="0" borderId="0" xfId="42" applyFont="1" applyAlignment="1">
      <alignment horizontal="right" vertical="center"/>
    </xf>
    <xf numFmtId="182" fontId="14" fillId="0" borderId="67" xfId="0" applyNumberFormat="1" applyFont="1" applyBorder="1">
      <alignment vertical="center"/>
    </xf>
    <xf numFmtId="12" fontId="0" fillId="0" borderId="0" xfId="0" applyNumberFormat="1" applyAlignment="1">
      <alignment horizontal="left" vertical="center"/>
    </xf>
    <xf numFmtId="38" fontId="0" fillId="0" borderId="0" xfId="46" applyFont="1" applyFill="1">
      <alignment vertical="center"/>
    </xf>
    <xf numFmtId="0" fontId="14" fillId="0" borderId="0" xfId="0" applyFont="1" applyAlignment="1">
      <alignment horizontal="left" vertical="center"/>
    </xf>
    <xf numFmtId="38" fontId="0" fillId="0" borderId="0" xfId="46" applyFont="1" applyFill="1" applyAlignment="1">
      <alignment vertical="center"/>
    </xf>
    <xf numFmtId="12" fontId="0" fillId="0" borderId="0" xfId="0" applyNumberFormat="1">
      <alignment vertical="center"/>
    </xf>
    <xf numFmtId="38" fontId="0" fillId="0" borderId="0" xfId="46" applyFont="1" applyFill="1" applyAlignment="1">
      <alignment horizontal="left" vertical="center"/>
    </xf>
    <xf numFmtId="0" fontId="2" fillId="0" borderId="0" xfId="42" applyFont="1" applyAlignment="1">
      <alignment horizontal="left" vertical="center"/>
    </xf>
    <xf numFmtId="0" fontId="14" fillId="0" borderId="0" xfId="42" applyFont="1" applyAlignment="1">
      <alignment horizontal="left" vertical="center"/>
    </xf>
    <xf numFmtId="0" fontId="55" fillId="0" borderId="0" xfId="42" applyFont="1" applyAlignment="1">
      <alignment horizontal="center" vertical="center"/>
    </xf>
    <xf numFmtId="0" fontId="54" fillId="0" borderId="58" xfId="0" applyFont="1" applyBorder="1" applyAlignment="1" applyProtection="1">
      <alignment horizontal="center" vertical="center" wrapText="1"/>
      <protection locked="0"/>
    </xf>
    <xf numFmtId="0" fontId="54" fillId="0" borderId="58" xfId="0" applyFont="1" applyBorder="1" applyAlignment="1" applyProtection="1">
      <alignment horizontal="left" vertical="center" wrapText="1"/>
      <protection locked="0"/>
    </xf>
    <xf numFmtId="0" fontId="54" fillId="0" borderId="68" xfId="0" applyFont="1" applyBorder="1" applyAlignment="1" applyProtection="1">
      <alignment horizontal="center" vertical="center" wrapText="1"/>
      <protection locked="0"/>
    </xf>
    <xf numFmtId="38" fontId="54" fillId="0" borderId="58" xfId="46" applyFont="1" applyFill="1" applyBorder="1" applyAlignment="1" applyProtection="1">
      <alignment horizontal="center" vertical="center" wrapText="1"/>
      <protection locked="0"/>
    </xf>
    <xf numFmtId="38" fontId="54" fillId="0" borderId="68" xfId="46" applyFont="1" applyFill="1" applyBorder="1" applyAlignment="1" applyProtection="1">
      <alignment horizontal="center" vertical="center" wrapText="1"/>
      <protection locked="0"/>
    </xf>
    <xf numFmtId="183" fontId="54" fillId="0" borderId="68" xfId="46" applyNumberFormat="1" applyFont="1" applyFill="1" applyBorder="1" applyAlignment="1" applyProtection="1">
      <alignment horizontal="center" vertical="center" wrapText="1"/>
      <protection locked="0"/>
    </xf>
    <xf numFmtId="57" fontId="54" fillId="0" borderId="68" xfId="46" applyNumberFormat="1" applyFont="1" applyFill="1" applyBorder="1" applyAlignment="1" applyProtection="1">
      <alignment horizontal="center" vertical="center" wrapText="1"/>
      <protection locked="0"/>
    </xf>
    <xf numFmtId="0" fontId="54" fillId="0" borderId="56" xfId="0" applyFont="1" applyBorder="1" applyAlignment="1">
      <alignment horizontal="center" vertical="center"/>
    </xf>
    <xf numFmtId="0" fontId="54" fillId="35" borderId="73" xfId="0" applyFont="1" applyFill="1" applyBorder="1" applyAlignment="1" applyProtection="1">
      <alignment horizontal="center" vertical="center" wrapText="1"/>
      <protection locked="0"/>
    </xf>
    <xf numFmtId="0" fontId="54" fillId="35" borderId="10" xfId="0" applyFont="1" applyFill="1" applyBorder="1" applyAlignment="1" applyProtection="1">
      <alignment horizontal="center" vertical="center" wrapText="1"/>
      <protection locked="0"/>
    </xf>
    <xf numFmtId="0" fontId="54" fillId="35" borderId="22" xfId="0" applyFont="1" applyFill="1" applyBorder="1" applyAlignment="1" applyProtection="1">
      <alignment horizontal="center" vertical="center" wrapText="1"/>
      <protection locked="0"/>
    </xf>
    <xf numFmtId="0" fontId="14" fillId="0" borderId="74" xfId="0" applyFont="1" applyBorder="1" applyAlignment="1">
      <alignment horizontal="center" vertical="center"/>
    </xf>
    <xf numFmtId="0" fontId="54" fillId="35" borderId="73" xfId="0" applyFont="1" applyFill="1" applyBorder="1" applyAlignment="1" applyProtection="1">
      <alignment horizontal="left" vertical="center" wrapText="1"/>
      <protection locked="0"/>
    </xf>
    <xf numFmtId="184" fontId="0" fillId="0" borderId="0" xfId="0" applyNumberFormat="1" applyAlignment="1">
      <alignment vertical="center" shrinkToFit="1"/>
    </xf>
    <xf numFmtId="184" fontId="0" fillId="0" borderId="0" xfId="46" applyNumberFormat="1" applyFont="1" applyFill="1" applyAlignment="1">
      <alignment vertical="center" shrinkToFit="1"/>
    </xf>
    <xf numFmtId="0" fontId="1" fillId="0" borderId="0" xfId="42" applyFont="1" applyAlignment="1">
      <alignment horizontal="left" vertical="center"/>
    </xf>
    <xf numFmtId="0" fontId="0" fillId="0" borderId="0" xfId="42" applyFont="1" applyAlignment="1">
      <alignment horizontal="left" vertical="center"/>
    </xf>
    <xf numFmtId="38" fontId="14" fillId="38" borderId="53" xfId="46" applyFont="1" applyFill="1" applyBorder="1" applyAlignment="1" applyProtection="1">
      <alignment horizontal="center" vertical="center" wrapText="1"/>
      <protection locked="0"/>
    </xf>
    <xf numFmtId="38" fontId="14" fillId="38" borderId="20" xfId="46" applyFont="1" applyFill="1" applyBorder="1" applyAlignment="1" applyProtection="1">
      <alignment horizontal="center" vertical="center" wrapText="1"/>
      <protection locked="0"/>
    </xf>
    <xf numFmtId="38" fontId="14" fillId="38" borderId="61" xfId="46" applyFont="1" applyFill="1" applyBorder="1" applyAlignment="1" applyProtection="1">
      <alignment horizontal="center" vertical="center" wrapText="1"/>
      <protection locked="0"/>
    </xf>
    <xf numFmtId="183" fontId="54" fillId="35" borderId="73" xfId="46" applyNumberFormat="1" applyFont="1" applyFill="1" applyBorder="1" applyAlignment="1" applyProtection="1">
      <alignment horizontal="center" vertical="center" wrapText="1"/>
      <protection locked="0"/>
    </xf>
    <xf numFmtId="183" fontId="54" fillId="35" borderId="22" xfId="46" applyNumberFormat="1" applyFont="1" applyFill="1" applyBorder="1" applyAlignment="1" applyProtection="1">
      <alignment horizontal="center" vertical="center" wrapText="1"/>
      <protection locked="0"/>
    </xf>
    <xf numFmtId="183" fontId="54" fillId="35" borderId="21" xfId="46" applyNumberFormat="1" applyFont="1" applyFill="1" applyBorder="1" applyAlignment="1" applyProtection="1">
      <alignment horizontal="center" vertical="center" wrapText="1"/>
      <protection locked="0"/>
    </xf>
    <xf numFmtId="183" fontId="54" fillId="35" borderId="18" xfId="46" applyNumberFormat="1" applyFont="1" applyFill="1" applyBorder="1" applyAlignment="1" applyProtection="1">
      <alignment horizontal="center" vertical="center" wrapText="1"/>
      <protection locked="0"/>
    </xf>
    <xf numFmtId="0" fontId="0" fillId="0" borderId="22" xfId="0"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2"/>
    </xf>
    <xf numFmtId="3" fontId="14" fillId="35" borderId="53" xfId="46" applyNumberFormat="1" applyFont="1" applyFill="1" applyBorder="1" applyAlignment="1" applyProtection="1">
      <alignment horizontal="center" vertical="center" wrapText="1"/>
      <protection locked="0"/>
    </xf>
    <xf numFmtId="3" fontId="14" fillId="35" borderId="61" xfId="46" applyNumberFormat="1" applyFont="1" applyFill="1" applyBorder="1" applyAlignment="1" applyProtection="1">
      <alignment horizontal="center" vertical="center" wrapText="1"/>
      <protection locked="0"/>
    </xf>
    <xf numFmtId="3" fontId="14" fillId="38" borderId="61" xfId="46" applyNumberFormat="1" applyFont="1" applyFill="1" applyBorder="1" applyAlignment="1" applyProtection="1">
      <alignment horizontal="center" vertical="center" wrapText="1"/>
      <protection locked="0"/>
    </xf>
    <xf numFmtId="3" fontId="14" fillId="35" borderId="21" xfId="46" applyNumberFormat="1" applyFont="1" applyFill="1" applyBorder="1" applyAlignment="1" applyProtection="1">
      <alignment horizontal="center" vertical="center" wrapText="1"/>
      <protection locked="0"/>
    </xf>
    <xf numFmtId="3" fontId="14" fillId="35" borderId="20" xfId="46" applyNumberFormat="1" applyFont="1" applyFill="1" applyBorder="1" applyAlignment="1" applyProtection="1">
      <alignment horizontal="center" vertical="center" wrapText="1"/>
      <protection locked="0"/>
    </xf>
    <xf numFmtId="3" fontId="14" fillId="38" borderId="20" xfId="46" applyNumberFormat="1" applyFont="1" applyFill="1" applyBorder="1" applyAlignment="1" applyProtection="1">
      <alignment horizontal="center" vertical="center" wrapText="1"/>
      <protection locked="0"/>
    </xf>
    <xf numFmtId="0" fontId="54" fillId="35" borderId="53" xfId="0" applyFont="1" applyFill="1" applyBorder="1" applyAlignment="1" applyProtection="1">
      <alignment horizontal="center" vertical="center" wrapText="1"/>
      <protection locked="0"/>
    </xf>
    <xf numFmtId="0" fontId="54" fillId="35" borderId="53" xfId="0" applyFont="1" applyFill="1" applyBorder="1" applyAlignment="1" applyProtection="1">
      <alignment horizontal="left" vertical="center" wrapText="1"/>
      <protection locked="0"/>
    </xf>
    <xf numFmtId="0" fontId="54" fillId="35" borderId="61" xfId="0" applyFont="1" applyFill="1" applyBorder="1" applyAlignment="1" applyProtection="1">
      <alignment horizontal="center" vertical="center" wrapText="1"/>
      <protection locked="0"/>
    </xf>
    <xf numFmtId="183" fontId="54" fillId="35" borderId="61" xfId="46" applyNumberFormat="1" applyFont="1" applyFill="1" applyBorder="1" applyAlignment="1" applyProtection="1">
      <alignment horizontal="center" vertical="center" wrapText="1"/>
      <protection locked="0"/>
    </xf>
    <xf numFmtId="38" fontId="14" fillId="0" borderId="25" xfId="46" applyFont="1" applyFill="1" applyBorder="1" applyAlignment="1" applyProtection="1">
      <alignment horizontal="center" vertical="center" wrapText="1"/>
      <protection locked="0"/>
    </xf>
    <xf numFmtId="38" fontId="14" fillId="0" borderId="70" xfId="46" applyFont="1" applyFill="1" applyBorder="1" applyAlignment="1" applyProtection="1">
      <alignment horizontal="center" vertical="center" wrapText="1"/>
      <protection locked="0"/>
    </xf>
    <xf numFmtId="3" fontId="14" fillId="0" borderId="70" xfId="46" applyNumberFormat="1" applyFont="1" applyFill="1" applyBorder="1" applyAlignment="1" applyProtection="1">
      <alignment horizontal="center" vertical="center" wrapText="1"/>
      <protection locked="0"/>
    </xf>
    <xf numFmtId="3" fontId="14" fillId="0" borderId="25" xfId="46" applyNumberFormat="1" applyFont="1" applyFill="1" applyBorder="1" applyAlignment="1" applyProtection="1">
      <alignment horizontal="center" vertical="center" wrapText="1"/>
      <protection locked="0"/>
    </xf>
    <xf numFmtId="183" fontId="54" fillId="0" borderId="25" xfId="46" applyNumberFormat="1" applyFont="1" applyFill="1" applyBorder="1" applyAlignment="1" applyProtection="1">
      <alignment horizontal="center" vertical="center" wrapText="1"/>
      <protection locked="0"/>
    </xf>
    <xf numFmtId="57" fontId="14" fillId="0" borderId="70" xfId="46" applyNumberFormat="1" applyFont="1" applyFill="1" applyBorder="1" applyAlignment="1" applyProtection="1">
      <alignment horizontal="center" vertical="center" wrapText="1"/>
      <protection locked="0"/>
    </xf>
    <xf numFmtId="0" fontId="14" fillId="0" borderId="71" xfId="0" applyFont="1" applyBorder="1" applyAlignment="1">
      <alignment horizontal="center" vertical="center"/>
    </xf>
    <xf numFmtId="0" fontId="54" fillId="0" borderId="70" xfId="0" applyFont="1" applyBorder="1" applyAlignment="1" applyProtection="1">
      <alignment horizontal="center" vertical="center" wrapText="1"/>
      <protection locked="0"/>
    </xf>
    <xf numFmtId="0" fontId="54" fillId="0" borderId="70" xfId="0" applyFont="1" applyBorder="1" applyAlignment="1" applyProtection="1">
      <alignment horizontal="left" vertical="center" wrapText="1"/>
      <protection locked="0"/>
    </xf>
    <xf numFmtId="0" fontId="54" fillId="0" borderId="25" xfId="0" applyFont="1" applyBorder="1" applyAlignment="1" applyProtection="1">
      <alignment horizontal="center" vertical="center" wrapText="1"/>
      <protection locked="0"/>
    </xf>
    <xf numFmtId="0" fontId="0" fillId="0" borderId="69" xfId="0" applyBorder="1" applyAlignment="1">
      <alignment horizontal="center" vertical="center"/>
    </xf>
    <xf numFmtId="3" fontId="54" fillId="0" borderId="68" xfId="46" applyNumberFormat="1" applyFont="1" applyFill="1" applyBorder="1" applyAlignment="1" applyProtection="1">
      <alignment horizontal="center" vertical="center" wrapText="1"/>
      <protection locked="0"/>
    </xf>
    <xf numFmtId="0" fontId="31" fillId="0" borderId="0" xfId="0" applyFont="1" applyAlignment="1">
      <alignment vertical="center" wrapText="1"/>
    </xf>
    <xf numFmtId="0" fontId="36" fillId="34" borderId="0" xfId="0" applyFont="1" applyFill="1" applyAlignment="1">
      <alignment horizontal="distributed" vertical="center"/>
    </xf>
    <xf numFmtId="58" fontId="36" fillId="34" borderId="0" xfId="0" applyNumberFormat="1" applyFont="1" applyFill="1" applyAlignment="1">
      <alignment horizontal="distributed" vertical="center"/>
    </xf>
    <xf numFmtId="58" fontId="36" fillId="0" borderId="0" xfId="0" applyNumberFormat="1" applyFont="1" applyAlignment="1">
      <alignment horizontal="distributed" vertical="center"/>
    </xf>
    <xf numFmtId="0" fontId="36" fillId="0" borderId="0" xfId="0" applyFont="1" applyAlignment="1">
      <alignment horizontal="distributed" vertical="center"/>
    </xf>
    <xf numFmtId="0" fontId="36" fillId="0" borderId="0" xfId="0" applyFont="1" applyAlignment="1">
      <alignment horizontal="right" vertical="center"/>
    </xf>
    <xf numFmtId="0" fontId="12" fillId="34" borderId="0" xfId="0" applyFont="1" applyFill="1" applyAlignment="1">
      <alignment horizontal="center" vertical="center"/>
    </xf>
    <xf numFmtId="0" fontId="35" fillId="34" borderId="0" xfId="0" applyFont="1" applyFill="1" applyAlignment="1">
      <alignment horizontal="center" vertical="center"/>
    </xf>
    <xf numFmtId="176" fontId="37" fillId="33" borderId="7" xfId="0" applyNumberFormat="1" applyFont="1" applyFill="1" applyBorder="1" applyAlignment="1">
      <alignment vertical="center" shrinkToFit="1"/>
    </xf>
    <xf numFmtId="176" fontId="37" fillId="33" borderId="0" xfId="0" applyNumberFormat="1" applyFont="1" applyFill="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lignment vertical="center"/>
    </xf>
    <xf numFmtId="0" fontId="37" fillId="33" borderId="0" xfId="0" applyFont="1" applyFill="1">
      <alignment vertical="center"/>
    </xf>
    <xf numFmtId="0" fontId="37" fillId="33" borderId="5" xfId="0" applyFont="1" applyFill="1" applyBorder="1">
      <alignment vertical="center"/>
    </xf>
    <xf numFmtId="0" fontId="34" fillId="0" borderId="0" xfId="0" applyFont="1" applyAlignment="1">
      <alignment vertical="center" wrapText="1"/>
    </xf>
    <xf numFmtId="180" fontId="37" fillId="34" borderId="0" xfId="0" applyNumberFormat="1" applyFont="1" applyFill="1" applyAlignment="1">
      <alignment horizontal="right" vertical="center"/>
    </xf>
    <xf numFmtId="0" fontId="37" fillId="34" borderId="29" xfId="0" applyFont="1" applyFill="1" applyBorder="1" applyAlignment="1">
      <alignment horizontal="left" vertical="center" wrapText="1"/>
    </xf>
    <xf numFmtId="0" fontId="37" fillId="34" borderId="30" xfId="0" applyFont="1" applyFill="1" applyBorder="1" applyAlignment="1">
      <alignment horizontal="left" vertical="center" wrapText="1"/>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4" fillId="0" borderId="34" xfId="0" applyFont="1" applyBorder="1" applyAlignment="1">
      <alignment horizontal="center" vertical="center" wrapText="1"/>
    </xf>
    <xf numFmtId="0" fontId="34" fillId="0" borderId="19" xfId="0" applyFont="1" applyBorder="1" applyAlignment="1">
      <alignment horizontal="center" vertical="center" wrapText="1"/>
    </xf>
    <xf numFmtId="0" fontId="37" fillId="34" borderId="17" xfId="0" applyFont="1" applyFill="1" applyBorder="1" applyAlignment="1">
      <alignment vertical="center" shrinkToFit="1"/>
    </xf>
    <xf numFmtId="0" fontId="37" fillId="34" borderId="10" xfId="0" applyFont="1" applyFill="1" applyBorder="1" applyAlignment="1">
      <alignment vertical="center" shrinkToFit="1"/>
    </xf>
    <xf numFmtId="0" fontId="37" fillId="34" borderId="15" xfId="0" applyFont="1" applyFill="1" applyBorder="1" applyAlignment="1">
      <alignment vertical="center" shrinkToFit="1"/>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38" xfId="0" applyFont="1" applyBorder="1" applyAlignment="1">
      <alignment horizontal="center"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19" xfId="0" applyFont="1" applyBorder="1" applyAlignment="1">
      <alignment horizontal="center" vertical="center"/>
    </xf>
    <xf numFmtId="0" fontId="34" fillId="0" borderId="35" xfId="0" applyFont="1" applyBorder="1" applyAlignment="1">
      <alignment horizontal="center" vertical="center" wrapText="1"/>
    </xf>
    <xf numFmtId="0" fontId="37" fillId="34" borderId="34" xfId="0" applyFont="1" applyFill="1" applyBorder="1" applyAlignment="1">
      <alignment horizontal="center" vertical="center" shrinkToFit="1"/>
    </xf>
    <xf numFmtId="0" fontId="37" fillId="34" borderId="35" xfId="0" applyFont="1" applyFill="1" applyBorder="1" applyAlignment="1">
      <alignment horizontal="center" vertical="center" shrinkToFit="1"/>
    </xf>
    <xf numFmtId="0" fontId="37" fillId="34" borderId="19" xfId="0" applyFont="1" applyFill="1" applyBorder="1" applyAlignment="1">
      <alignment horizontal="center" vertical="center" shrinkToFit="1"/>
    </xf>
    <xf numFmtId="0" fontId="34" fillId="34" borderId="7" xfId="0" applyFont="1" applyFill="1" applyBorder="1" applyAlignment="1">
      <alignment horizontal="distributed" vertical="center" wrapText="1"/>
    </xf>
    <xf numFmtId="0" fontId="34" fillId="34" borderId="5" xfId="0" applyFont="1" applyFill="1" applyBorder="1" applyAlignment="1">
      <alignment horizontal="distributed"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179" fontId="34" fillId="34" borderId="7" xfId="0" applyNumberFormat="1" applyFont="1" applyFill="1" applyBorder="1" applyAlignment="1">
      <alignment vertical="center" shrinkToFit="1"/>
    </xf>
    <xf numFmtId="179" fontId="34" fillId="34" borderId="0" xfId="0" applyNumberFormat="1" applyFont="1" applyFill="1" applyAlignment="1">
      <alignment vertical="center" shrinkToFit="1"/>
    </xf>
    <xf numFmtId="179" fontId="34" fillId="34" borderId="5" xfId="0" applyNumberFormat="1" applyFont="1" applyFill="1" applyBorder="1" applyAlignment="1">
      <alignment vertical="center" shrinkToFit="1"/>
    </xf>
    <xf numFmtId="179" fontId="37" fillId="34" borderId="7" xfId="0" applyNumberFormat="1" applyFont="1" applyFill="1" applyBorder="1" applyAlignment="1">
      <alignment vertical="center" shrinkToFit="1"/>
    </xf>
    <xf numFmtId="179" fontId="37" fillId="34" borderId="0" xfId="0" applyNumberFormat="1" applyFont="1" applyFill="1" applyAlignment="1">
      <alignment vertical="center" shrinkToFit="1"/>
    </xf>
    <xf numFmtId="179"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Alignment="1">
      <alignment vertical="center" shrinkToFit="1"/>
    </xf>
    <xf numFmtId="176" fontId="37" fillId="34" borderId="5" xfId="0" applyNumberFormat="1" applyFont="1" applyFill="1" applyBorder="1" applyAlignment="1">
      <alignment vertical="center" shrinkToFit="1"/>
    </xf>
    <xf numFmtId="179" fontId="34" fillId="0" borderId="4" xfId="0" applyNumberFormat="1" applyFont="1" applyBorder="1" applyAlignment="1">
      <alignment vertical="center" shrinkToFit="1"/>
    </xf>
    <xf numFmtId="179" fontId="34" fillId="0" borderId="8" xfId="0" applyNumberFormat="1" applyFont="1" applyBorder="1" applyAlignment="1">
      <alignment vertical="center" shrinkToFit="1"/>
    </xf>
    <xf numFmtId="179" fontId="34" fillId="0" borderId="6" xfId="0" applyNumberFormat="1" applyFont="1" applyBorder="1" applyAlignment="1">
      <alignment vertical="center" shrinkToFit="1"/>
    </xf>
    <xf numFmtId="179" fontId="37" fillId="0" borderId="4" xfId="0" applyNumberFormat="1" applyFont="1" applyBorder="1" applyAlignment="1">
      <alignment vertical="center" shrinkToFit="1"/>
    </xf>
    <xf numFmtId="179" fontId="37" fillId="0" borderId="8" xfId="0" applyNumberFormat="1" applyFont="1" applyBorder="1" applyAlignment="1">
      <alignment vertical="center" shrinkToFit="1"/>
    </xf>
    <xf numFmtId="179"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0" fillId="0" borderId="58" xfId="0"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58" xfId="0" applyFont="1" applyBorder="1" applyAlignment="1" applyProtection="1">
      <alignment horizontal="center" vertical="center" wrapText="1"/>
      <protection locked="0"/>
    </xf>
    <xf numFmtId="0" fontId="57" fillId="0" borderId="28"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72" xfId="0" applyFont="1" applyBorder="1" applyAlignment="1">
      <alignment horizontal="center" vertical="center" wrapText="1"/>
    </xf>
    <xf numFmtId="0" fontId="57" fillId="0" borderId="20" xfId="0" applyFont="1" applyBorder="1" applyAlignment="1">
      <alignment horizontal="center" vertical="center" wrapText="1"/>
    </xf>
    <xf numFmtId="0" fontId="56" fillId="0" borderId="58" xfId="0" applyFont="1" applyBorder="1" applyAlignment="1" applyProtection="1">
      <alignment horizontal="left" vertical="center" wrapText="1"/>
      <protection locked="0"/>
    </xf>
    <xf numFmtId="0" fontId="56" fillId="0" borderId="11"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56" fillId="0" borderId="58" xfId="0" applyFont="1" applyBorder="1" applyAlignment="1" applyProtection="1">
      <alignment horizontal="center" vertical="center" wrapText="1"/>
      <protection locked="0"/>
    </xf>
    <xf numFmtId="0" fontId="56" fillId="0" borderId="11" xfId="0" applyFont="1" applyBorder="1" applyAlignment="1" applyProtection="1">
      <alignment horizontal="center" vertical="center" wrapText="1"/>
      <protection locked="0"/>
    </xf>
    <xf numFmtId="0" fontId="56" fillId="0" borderId="21" xfId="0" applyFont="1" applyBorder="1" applyAlignment="1" applyProtection="1">
      <alignment horizontal="center" vertical="center" wrapText="1"/>
      <protection locked="0"/>
    </xf>
    <xf numFmtId="0" fontId="0" fillId="37" borderId="58" xfId="0" applyFill="1" applyBorder="1" applyAlignment="1">
      <alignment horizontal="center" vertical="center" wrapText="1"/>
    </xf>
    <xf numFmtId="0" fontId="14" fillId="37" borderId="11" xfId="0" applyFont="1" applyFill="1" applyBorder="1" applyAlignment="1">
      <alignment horizontal="center" vertical="center" wrapText="1"/>
    </xf>
    <xf numFmtId="0" fontId="14" fillId="37" borderId="10" xfId="0" applyFont="1" applyFill="1" applyBorder="1" applyAlignment="1">
      <alignment horizontal="center" vertical="center" wrapText="1"/>
    </xf>
    <xf numFmtId="0" fontId="0" fillId="37" borderId="63" xfId="0" applyFill="1" applyBorder="1" applyAlignment="1">
      <alignment horizontal="center" vertical="center" wrapText="1"/>
    </xf>
    <xf numFmtId="0" fontId="14" fillId="37" borderId="9" xfId="0" applyFont="1" applyFill="1" applyBorder="1" applyAlignment="1">
      <alignment horizontal="center" vertical="center" wrapText="1"/>
    </xf>
    <xf numFmtId="0" fontId="14" fillId="37" borderId="12" xfId="0" applyFont="1" applyFill="1" applyBorder="1" applyAlignment="1">
      <alignment horizontal="center" vertical="center" wrapText="1"/>
    </xf>
    <xf numFmtId="0" fontId="45" fillId="37" borderId="58" xfId="0" applyFont="1" applyFill="1" applyBorder="1" applyAlignment="1">
      <alignment horizontal="center" vertical="center" textRotation="255" wrapText="1"/>
    </xf>
    <xf numFmtId="0" fontId="45" fillId="37" borderId="11" xfId="0" applyFont="1" applyFill="1" applyBorder="1" applyAlignment="1">
      <alignment horizontal="center" vertical="center" textRotation="255" wrapText="1"/>
    </xf>
    <xf numFmtId="0" fontId="45" fillId="37" borderId="10" xfId="0" applyFont="1" applyFill="1" applyBorder="1" applyAlignment="1">
      <alignment horizontal="center" vertical="center" textRotation="255" wrapText="1"/>
    </xf>
    <xf numFmtId="0" fontId="45" fillId="37" borderId="56" xfId="0" applyFont="1" applyFill="1" applyBorder="1" applyAlignment="1">
      <alignment horizontal="center" vertical="center" textRotation="255" wrapText="1"/>
    </xf>
    <xf numFmtId="0" fontId="45" fillId="37" borderId="14" xfId="0" applyFont="1" applyFill="1" applyBorder="1" applyAlignment="1">
      <alignment horizontal="center" vertical="center" textRotation="255" wrapText="1"/>
    </xf>
    <xf numFmtId="0" fontId="45" fillId="37" borderId="15" xfId="0" applyFont="1" applyFill="1" applyBorder="1" applyAlignment="1">
      <alignment horizontal="center" vertical="center" textRotation="255" wrapText="1"/>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0" fillId="37" borderId="3" xfId="0" applyFill="1" applyBorder="1" applyAlignment="1">
      <alignment horizontal="center" vertical="center"/>
    </xf>
    <xf numFmtId="0" fontId="14" fillId="37" borderId="1" xfId="0" applyFont="1" applyFill="1" applyBorder="1" applyAlignment="1">
      <alignment horizontal="center" vertical="center"/>
    </xf>
    <xf numFmtId="0" fontId="14" fillId="37" borderId="2" xfId="0" applyFont="1" applyFill="1" applyBorder="1" applyAlignment="1">
      <alignment horizontal="center" vertical="center"/>
    </xf>
    <xf numFmtId="0" fontId="0" fillId="37" borderId="57" xfId="0" applyFill="1" applyBorder="1" applyAlignment="1">
      <alignment horizontal="center" vertical="center"/>
    </xf>
    <xf numFmtId="0" fontId="14" fillId="37" borderId="16" xfId="0" applyFont="1" applyFill="1" applyBorder="1" applyAlignment="1">
      <alignment horizontal="center" vertical="center"/>
    </xf>
    <xf numFmtId="0" fontId="14" fillId="37" borderId="17" xfId="0" applyFont="1" applyFill="1" applyBorder="1" applyAlignment="1">
      <alignment horizontal="center" vertical="center"/>
    </xf>
    <xf numFmtId="0" fontId="0" fillId="0" borderId="0" xfId="0" applyAlignment="1">
      <alignment horizontal="center" vertical="center"/>
    </xf>
    <xf numFmtId="0" fontId="34" fillId="0" borderId="3"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0" xfId="0" applyFont="1" applyBorder="1" applyAlignment="1">
      <alignment horizontal="center" vertical="center" wrapText="1"/>
    </xf>
    <xf numFmtId="0" fontId="35" fillId="34" borderId="0" xfId="0" applyFont="1" applyFill="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177" fontId="36" fillId="34"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95250</xdr:colOff>
      <xdr:row>12</xdr:row>
      <xdr:rowOff>247650</xdr:rowOff>
    </xdr:from>
    <xdr:to>
      <xdr:col>3</xdr:col>
      <xdr:colOff>762000</xdr:colOff>
      <xdr:row>15</xdr:row>
      <xdr:rowOff>111125</xdr:rowOff>
    </xdr:to>
    <xdr:sp macro="" textlink="">
      <xdr:nvSpPr>
        <xdr:cNvPr id="2" name="テキスト ボックス 1">
          <a:extLst>
            <a:ext uri="{FF2B5EF4-FFF2-40B4-BE49-F238E27FC236}">
              <a16:creationId xmlns:a16="http://schemas.microsoft.com/office/drawing/2014/main" id="{BB3A3044-6955-7C74-2648-F6F2750C4F00}"/>
            </a:ext>
          </a:extLst>
        </xdr:cNvPr>
        <xdr:cNvSpPr txBox="1"/>
      </xdr:nvSpPr>
      <xdr:spPr>
        <a:xfrm>
          <a:off x="95250" y="4505325"/>
          <a:ext cx="4572000" cy="137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メイリオ" panose="020B0604030504040204" pitchFamily="50" charset="-128"/>
              <a:ea typeface="メイリオ" panose="020B0604030504040204" pitchFamily="50" charset="-128"/>
            </a:rPr>
            <a:t>※C</a:t>
          </a:r>
          <a:r>
            <a:rPr kumimoji="1" lang="ja-JP" altLang="en-US" sz="1600">
              <a:latin typeface="メイリオ" panose="020B0604030504040204" pitchFamily="50" charset="-128"/>
              <a:ea typeface="メイリオ" panose="020B0604030504040204" pitchFamily="50" charset="-128"/>
            </a:rPr>
            <a:t>列から順番に選択・入力すること</a:t>
          </a:r>
          <a:br>
            <a:rPr kumimoji="1" lang="en-US" altLang="ja-JP" sz="1600">
              <a:latin typeface="メイリオ" panose="020B0604030504040204" pitchFamily="50" charset="-128"/>
              <a:ea typeface="メイリオ" panose="020B0604030504040204" pitchFamily="50" charset="-128"/>
            </a:rPr>
          </a:br>
          <a:r>
            <a:rPr kumimoji="1" lang="ja-JP" altLang="en-US" sz="1600">
              <a:latin typeface="メイリオ" panose="020B0604030504040204" pitchFamily="50" charset="-128"/>
              <a:ea typeface="メイリオ" panose="020B0604030504040204" pitchFamily="50" charset="-128"/>
            </a:rPr>
            <a:t>下段の留意事項を必ず確認すること。</a:t>
          </a:r>
          <a:br>
            <a:rPr kumimoji="1" lang="en-US" altLang="ja-JP" sz="1600">
              <a:latin typeface="メイリオ" panose="020B0604030504040204" pitchFamily="50" charset="-128"/>
              <a:ea typeface="メイリオ" panose="020B0604030504040204" pitchFamily="50" charset="-128"/>
            </a:rPr>
          </a:br>
          <a:r>
            <a:rPr kumimoji="1" lang="ja-JP" altLang="en-US" sz="1600">
              <a:solidFill>
                <a:srgbClr val="FF0000"/>
              </a:solidFill>
              <a:latin typeface="メイリオ" panose="020B0604030504040204" pitchFamily="50" charset="-128"/>
              <a:ea typeface="メイリオ" panose="020B0604030504040204" pitchFamily="50" charset="-128"/>
            </a:rPr>
            <a:t>記載例のコピー＆ペーストは絶対禁止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
  <cols>
    <col min="1" max="16384" width="9" style="124"/>
  </cols>
  <sheetData>
    <row r="1" spans="1:2">
      <c r="A1" s="124" t="s">
        <v>10</v>
      </c>
    </row>
    <row r="2" spans="1:2">
      <c r="A2" s="124" t="s">
        <v>11</v>
      </c>
      <c r="B2" s="124">
        <v>1</v>
      </c>
    </row>
    <row r="3" spans="1:2">
      <c r="A3" s="124" t="s">
        <v>12</v>
      </c>
      <c r="B3" s="124">
        <v>2</v>
      </c>
    </row>
    <row r="4" spans="1:2">
      <c r="A4" s="124" t="s">
        <v>13</v>
      </c>
      <c r="B4" s="124">
        <v>3</v>
      </c>
    </row>
    <row r="5" spans="1:2">
      <c r="A5" s="124" t="s">
        <v>14</v>
      </c>
      <c r="B5" s="124">
        <v>4</v>
      </c>
    </row>
    <row r="6" spans="1:2">
      <c r="A6" s="124" t="s">
        <v>15</v>
      </c>
      <c r="B6" s="124">
        <v>5</v>
      </c>
    </row>
    <row r="7" spans="1:2">
      <c r="A7" s="124" t="s">
        <v>16</v>
      </c>
      <c r="B7" s="124">
        <v>6</v>
      </c>
    </row>
    <row r="8" spans="1:2">
      <c r="A8" s="124" t="s">
        <v>17</v>
      </c>
      <c r="B8" s="124">
        <v>7</v>
      </c>
    </row>
    <row r="9" spans="1:2">
      <c r="A9" s="124" t="s">
        <v>18</v>
      </c>
      <c r="B9" s="124">
        <v>8</v>
      </c>
    </row>
    <row r="10" spans="1:2">
      <c r="A10" s="124" t="s">
        <v>19</v>
      </c>
      <c r="B10" s="124">
        <v>9</v>
      </c>
    </row>
    <row r="11" spans="1:2">
      <c r="A11" s="124" t="s">
        <v>20</v>
      </c>
      <c r="B11" s="124">
        <v>10</v>
      </c>
    </row>
    <row r="12" spans="1:2">
      <c r="A12" s="124" t="s">
        <v>21</v>
      </c>
      <c r="B12" s="124">
        <v>11</v>
      </c>
    </row>
    <row r="13" spans="1:2">
      <c r="A13" s="124" t="s">
        <v>22</v>
      </c>
      <c r="B13" s="124">
        <v>12</v>
      </c>
    </row>
    <row r="14" spans="1:2">
      <c r="A14" s="124" t="s">
        <v>23</v>
      </c>
      <c r="B14" s="124">
        <v>13</v>
      </c>
    </row>
    <row r="15" spans="1:2">
      <c r="A15" s="124" t="s">
        <v>24</v>
      </c>
      <c r="B15" s="124">
        <v>14</v>
      </c>
    </row>
    <row r="16" spans="1:2">
      <c r="A16" s="124" t="s">
        <v>25</v>
      </c>
      <c r="B16" s="124">
        <v>15</v>
      </c>
    </row>
    <row r="17" spans="1:2">
      <c r="A17" s="124" t="s">
        <v>26</v>
      </c>
      <c r="B17" s="124">
        <v>16</v>
      </c>
    </row>
    <row r="18" spans="1:2">
      <c r="A18" s="124" t="s">
        <v>27</v>
      </c>
      <c r="B18" s="124">
        <v>17</v>
      </c>
    </row>
    <row r="19" spans="1:2">
      <c r="A19" s="124" t="s">
        <v>28</v>
      </c>
      <c r="B19" s="124">
        <v>18</v>
      </c>
    </row>
    <row r="20" spans="1:2">
      <c r="A20" s="124" t="s">
        <v>29</v>
      </c>
      <c r="B20" s="124">
        <v>19</v>
      </c>
    </row>
    <row r="21" spans="1:2">
      <c r="A21" s="124" t="s">
        <v>30</v>
      </c>
      <c r="B21" s="124">
        <v>20</v>
      </c>
    </row>
    <row r="22" spans="1:2">
      <c r="A22" s="124" t="s">
        <v>31</v>
      </c>
      <c r="B22" s="124">
        <v>21</v>
      </c>
    </row>
    <row r="23" spans="1:2">
      <c r="A23" s="124" t="s">
        <v>32</v>
      </c>
      <c r="B23" s="124">
        <v>22</v>
      </c>
    </row>
    <row r="24" spans="1:2">
      <c r="A24" s="124" t="s">
        <v>33</v>
      </c>
      <c r="B24" s="124">
        <v>23</v>
      </c>
    </row>
    <row r="25" spans="1:2">
      <c r="A25" s="124" t="s">
        <v>34</v>
      </c>
      <c r="B25" s="124">
        <v>24</v>
      </c>
    </row>
    <row r="26" spans="1:2">
      <c r="A26" s="124" t="s">
        <v>35</v>
      </c>
      <c r="B26" s="124">
        <v>25</v>
      </c>
    </row>
    <row r="27" spans="1:2">
      <c r="A27" s="124" t="s">
        <v>36</v>
      </c>
      <c r="B27" s="124">
        <v>26</v>
      </c>
    </row>
    <row r="28" spans="1:2">
      <c r="A28" s="124" t="s">
        <v>37</v>
      </c>
      <c r="B28" s="124">
        <v>27</v>
      </c>
    </row>
    <row r="29" spans="1:2">
      <c r="A29" s="124" t="s">
        <v>38</v>
      </c>
      <c r="B29" s="124">
        <v>28</v>
      </c>
    </row>
    <row r="30" spans="1:2">
      <c r="A30" s="124" t="s">
        <v>39</v>
      </c>
      <c r="B30" s="124">
        <v>29</v>
      </c>
    </row>
    <row r="31" spans="1:2">
      <c r="A31" s="124" t="s">
        <v>40</v>
      </c>
      <c r="B31" s="124">
        <v>30</v>
      </c>
    </row>
    <row r="32" spans="1:2">
      <c r="A32" s="124" t="s">
        <v>41</v>
      </c>
      <c r="B32" s="124">
        <v>31</v>
      </c>
    </row>
    <row r="33" spans="1:2">
      <c r="A33" s="124" t="s">
        <v>42</v>
      </c>
      <c r="B33" s="124">
        <v>32</v>
      </c>
    </row>
    <row r="34" spans="1:2">
      <c r="A34" s="124" t="s">
        <v>43</v>
      </c>
      <c r="B34" s="124">
        <v>33</v>
      </c>
    </row>
    <row r="35" spans="1:2">
      <c r="A35" s="124" t="s">
        <v>44</v>
      </c>
      <c r="B35" s="124">
        <v>34</v>
      </c>
    </row>
    <row r="36" spans="1:2">
      <c r="A36" s="124" t="s">
        <v>45</v>
      </c>
      <c r="B36" s="124">
        <v>35</v>
      </c>
    </row>
    <row r="37" spans="1:2">
      <c r="A37" s="124" t="s">
        <v>46</v>
      </c>
      <c r="B37" s="124">
        <v>36</v>
      </c>
    </row>
    <row r="38" spans="1:2">
      <c r="A38" s="124" t="s">
        <v>47</v>
      </c>
      <c r="B38" s="124">
        <v>37</v>
      </c>
    </row>
    <row r="39" spans="1:2">
      <c r="A39" s="124" t="s">
        <v>48</v>
      </c>
      <c r="B39" s="124">
        <v>38</v>
      </c>
    </row>
    <row r="40" spans="1:2">
      <c r="A40" s="124" t="s">
        <v>49</v>
      </c>
      <c r="B40" s="124">
        <v>39</v>
      </c>
    </row>
    <row r="41" spans="1:2">
      <c r="A41" s="124" t="s">
        <v>50</v>
      </c>
      <c r="B41" s="124">
        <v>40</v>
      </c>
    </row>
    <row r="42" spans="1:2">
      <c r="A42" s="124" t="s">
        <v>51</v>
      </c>
      <c r="B42" s="124">
        <v>41</v>
      </c>
    </row>
    <row r="43" spans="1:2">
      <c r="A43" s="124" t="s">
        <v>52</v>
      </c>
      <c r="B43" s="124">
        <v>42</v>
      </c>
    </row>
    <row r="44" spans="1:2">
      <c r="A44" s="124" t="s">
        <v>53</v>
      </c>
      <c r="B44" s="124">
        <v>43</v>
      </c>
    </row>
    <row r="45" spans="1:2">
      <c r="A45" s="124" t="s">
        <v>54</v>
      </c>
      <c r="B45" s="124">
        <v>44</v>
      </c>
    </row>
    <row r="46" spans="1:2">
      <c r="A46" s="124" t="s">
        <v>55</v>
      </c>
      <c r="B46" s="124">
        <v>45</v>
      </c>
    </row>
    <row r="47" spans="1:2">
      <c r="A47" s="124" t="s">
        <v>56</v>
      </c>
      <c r="B47" s="124">
        <v>46</v>
      </c>
    </row>
    <row r="48" spans="1:2">
      <c r="A48" s="124" t="s">
        <v>57</v>
      </c>
      <c r="B48" s="124">
        <v>47</v>
      </c>
    </row>
  </sheetData>
  <phoneticPr fontId="3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194" t="s">
        <v>0</v>
      </c>
      <c r="I3" s="194"/>
      <c r="J3" s="194"/>
    </row>
    <row r="4" spans="1:11" s="6" customFormat="1" ht="14">
      <c r="A4" s="5"/>
      <c r="H4" s="195" t="s">
        <v>1</v>
      </c>
      <c r="I4" s="195"/>
      <c r="J4" s="195"/>
    </row>
    <row r="5" spans="1:11" s="6" customFormat="1" ht="14">
      <c r="A5" s="5"/>
      <c r="G5" s="196"/>
      <c r="H5" s="197"/>
      <c r="I5" s="197"/>
    </row>
    <row r="6" spans="1:11" s="6" customFormat="1" ht="14">
      <c r="A6" s="5" t="s">
        <v>2</v>
      </c>
    </row>
    <row r="7" spans="1:11" s="6" customFormat="1" ht="14">
      <c r="A7" s="5"/>
    </row>
    <row r="8" spans="1:11" s="6" customFormat="1" ht="14">
      <c r="A8" s="5"/>
    </row>
    <row r="9" spans="1:11" s="6" customFormat="1" ht="14">
      <c r="A9" s="5"/>
    </row>
    <row r="10" spans="1:11" s="6" customFormat="1" ht="14">
      <c r="A10" s="5"/>
      <c r="E10" s="198" t="e">
        <f>#REF!</f>
        <v>#REF!</v>
      </c>
      <c r="F10" s="198"/>
      <c r="G10" s="198"/>
      <c r="H10" s="198"/>
      <c r="I10" s="6" t="s">
        <v>59</v>
      </c>
      <c r="K10" s="1" t="s">
        <v>60</v>
      </c>
    </row>
    <row r="11" spans="1:11">
      <c r="A11" s="2"/>
    </row>
    <row r="12" spans="1:11">
      <c r="A12" s="2"/>
    </row>
    <row r="13" spans="1:11">
      <c r="A13" s="2"/>
    </row>
    <row r="14" spans="1:11">
      <c r="A14" s="2"/>
    </row>
    <row r="15" spans="1:11" ht="14">
      <c r="A15" s="199" t="s">
        <v>61</v>
      </c>
      <c r="B15" s="200"/>
      <c r="C15" s="200"/>
      <c r="D15" s="200"/>
      <c r="E15" s="200"/>
      <c r="F15" s="200"/>
      <c r="G15" s="200"/>
      <c r="H15" s="200"/>
      <c r="I15" s="200"/>
      <c r="J15" s="200"/>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93" t="s">
        <v>63</v>
      </c>
      <c r="C22" s="193"/>
      <c r="D22" s="193"/>
      <c r="E22" s="193"/>
      <c r="F22" s="193"/>
      <c r="G22" s="193"/>
      <c r="H22" s="193"/>
      <c r="I22" s="193"/>
    </row>
    <row r="23" spans="1:9">
      <c r="A23" s="2"/>
    </row>
  </sheetData>
  <mergeCells count="6">
    <mergeCell ref="B22:I22"/>
    <mergeCell ref="H3:J3"/>
    <mergeCell ref="H4:J4"/>
    <mergeCell ref="G5:I5"/>
    <mergeCell ref="E10:H10"/>
    <mergeCell ref="A15:J15"/>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27" t="s">
        <v>65</v>
      </c>
      <c r="B4" s="227"/>
      <c r="C4" s="227"/>
      <c r="D4" s="227"/>
      <c r="E4" s="227"/>
      <c r="F4" s="227"/>
      <c r="G4" s="227"/>
      <c r="H4" s="228"/>
      <c r="I4" s="223" t="s">
        <v>66</v>
      </c>
      <c r="J4" s="224"/>
      <c r="K4" s="224"/>
      <c r="L4" s="224"/>
      <c r="M4" s="224"/>
      <c r="N4" s="224"/>
      <c r="O4" s="225"/>
    </row>
    <row r="5" spans="1:15" ht="27" customHeight="1" thickBot="1">
      <c r="A5" s="230"/>
      <c r="B5" s="231"/>
      <c r="C5" s="231"/>
      <c r="D5" s="231"/>
      <c r="E5" s="231"/>
      <c r="F5" s="231"/>
      <c r="G5" s="231"/>
      <c r="H5" s="232"/>
      <c r="I5" s="220"/>
      <c r="J5" s="221"/>
      <c r="K5" s="221"/>
      <c r="L5" s="221"/>
      <c r="M5" s="221"/>
      <c r="N5" s="221"/>
      <c r="O5" s="222"/>
    </row>
    <row r="6" spans="1:15">
      <c r="A6" s="4"/>
    </row>
    <row r="7" spans="1:15">
      <c r="A7" s="4"/>
    </row>
    <row r="8" spans="1:15" ht="13.5" thickBot="1">
      <c r="A8" s="4" t="s">
        <v>67</v>
      </c>
      <c r="L8" s="209" t="s">
        <v>68</v>
      </c>
      <c r="M8" s="209"/>
      <c r="N8" s="209"/>
      <c r="O8" s="209"/>
    </row>
    <row r="9" spans="1:15" ht="13.5" thickBot="1">
      <c r="A9" s="218" t="s">
        <v>69</v>
      </c>
      <c r="B9" s="219"/>
      <c r="C9" s="218" t="s">
        <v>70</v>
      </c>
      <c r="D9" s="229"/>
      <c r="E9" s="219"/>
      <c r="F9" s="226" t="s">
        <v>71</v>
      </c>
      <c r="G9" s="227"/>
      <c r="H9" s="228"/>
      <c r="I9" s="226" t="s">
        <v>72</v>
      </c>
      <c r="J9" s="227"/>
      <c r="K9" s="228"/>
      <c r="L9" s="226" t="s">
        <v>73</v>
      </c>
      <c r="M9" s="227"/>
      <c r="N9" s="227"/>
      <c r="O9" s="228"/>
    </row>
    <row r="10" spans="1:15" ht="13.5" customHeight="1">
      <c r="A10" s="23"/>
      <c r="B10" s="25"/>
      <c r="C10" s="23"/>
      <c r="D10" s="24"/>
      <c r="E10" s="42" t="s">
        <v>74</v>
      </c>
      <c r="F10" s="47"/>
      <c r="G10" s="26"/>
      <c r="H10" s="48" t="s">
        <v>75</v>
      </c>
      <c r="I10" s="47"/>
      <c r="J10" s="26"/>
      <c r="K10" s="48" t="s">
        <v>3</v>
      </c>
      <c r="L10" s="47"/>
      <c r="M10" s="26"/>
      <c r="N10" s="26"/>
      <c r="O10" s="34"/>
    </row>
    <row r="11" spans="1:15">
      <c r="A11" s="233" t="s">
        <v>76</v>
      </c>
      <c r="B11" s="234"/>
      <c r="C11" s="43"/>
      <c r="D11" s="31"/>
      <c r="E11" s="44"/>
      <c r="F11" s="49"/>
      <c r="G11" s="32"/>
      <c r="H11" s="50"/>
      <c r="I11" s="49"/>
      <c r="J11" s="32"/>
      <c r="K11" s="50"/>
      <c r="L11" s="47"/>
      <c r="M11" s="26"/>
      <c r="N11" s="26"/>
      <c r="O11" s="34"/>
    </row>
    <row r="12" spans="1:15">
      <c r="A12" s="233" t="s">
        <v>77</v>
      </c>
      <c r="B12" s="234"/>
      <c r="C12" s="239"/>
      <c r="D12" s="240"/>
      <c r="E12" s="241"/>
      <c r="F12" s="242"/>
      <c r="G12" s="243"/>
      <c r="H12" s="244"/>
      <c r="I12" s="245"/>
      <c r="J12" s="246"/>
      <c r="K12" s="247"/>
      <c r="L12" s="47"/>
      <c r="M12" s="26"/>
      <c r="N12" s="26"/>
      <c r="O12" s="34"/>
    </row>
    <row r="13" spans="1:15">
      <c r="A13" s="235" t="s">
        <v>78</v>
      </c>
      <c r="B13" s="236"/>
      <c r="C13" s="239"/>
      <c r="D13" s="240"/>
      <c r="E13" s="241"/>
      <c r="F13" s="242"/>
      <c r="G13" s="243"/>
      <c r="H13" s="244"/>
      <c r="I13" s="245"/>
      <c r="J13" s="246"/>
      <c r="K13" s="247"/>
      <c r="L13" s="47"/>
      <c r="M13" s="26"/>
      <c r="N13" s="26"/>
      <c r="O13" s="34"/>
    </row>
    <row r="14" spans="1:15">
      <c r="A14" s="23"/>
      <c r="B14" s="25"/>
      <c r="C14" s="43"/>
      <c r="D14" s="31"/>
      <c r="E14" s="44"/>
      <c r="F14" s="49"/>
      <c r="G14" s="32"/>
      <c r="H14" s="50"/>
      <c r="I14" s="49"/>
      <c r="J14" s="32"/>
      <c r="K14" s="50"/>
      <c r="L14" s="47"/>
      <c r="M14" s="26"/>
      <c r="N14" s="26"/>
      <c r="O14" s="34"/>
    </row>
    <row r="15" spans="1:15">
      <c r="A15" s="233" t="s">
        <v>76</v>
      </c>
      <c r="B15" s="234"/>
      <c r="C15" s="43"/>
      <c r="D15" s="31"/>
      <c r="E15" s="44"/>
      <c r="F15" s="49"/>
      <c r="G15" s="32"/>
      <c r="H15" s="50"/>
      <c r="I15" s="49"/>
      <c r="J15" s="32"/>
      <c r="K15" s="50"/>
      <c r="L15" s="47"/>
      <c r="M15" s="26"/>
      <c r="N15" s="26"/>
      <c r="O15" s="34"/>
    </row>
    <row r="16" spans="1:15">
      <c r="A16" s="233" t="s">
        <v>77</v>
      </c>
      <c r="B16" s="234"/>
      <c r="C16" s="239"/>
      <c r="D16" s="240"/>
      <c r="E16" s="241"/>
      <c r="F16" s="242"/>
      <c r="G16" s="243"/>
      <c r="H16" s="244"/>
      <c r="I16" s="245"/>
      <c r="J16" s="246"/>
      <c r="K16" s="247"/>
      <c r="L16" s="47"/>
      <c r="M16" s="26"/>
      <c r="N16" s="26"/>
      <c r="O16" s="34"/>
    </row>
    <row r="17" spans="1:17">
      <c r="A17" s="235" t="s">
        <v>79</v>
      </c>
      <c r="B17" s="236"/>
      <c r="C17" s="239"/>
      <c r="D17" s="240"/>
      <c r="E17" s="241"/>
      <c r="F17" s="242"/>
      <c r="G17" s="243"/>
      <c r="H17" s="244"/>
      <c r="I17" s="245"/>
      <c r="J17" s="246"/>
      <c r="K17" s="247"/>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37" t="s">
        <v>80</v>
      </c>
      <c r="B19" s="238"/>
      <c r="C19" s="248" t="str">
        <f>IF((C12+C16)=0,"",(C12+C16))</f>
        <v/>
      </c>
      <c r="D19" s="249"/>
      <c r="E19" s="250"/>
      <c r="F19" s="251" t="str">
        <f>IF((F12+F16)=0,"",(F12+F16))</f>
        <v/>
      </c>
      <c r="G19" s="252"/>
      <c r="H19" s="253"/>
      <c r="I19" s="254" t="str">
        <f>IF((I12+I16)=0,"",(I12+I16))</f>
        <v/>
      </c>
      <c r="J19" s="255"/>
      <c r="K19" s="256"/>
      <c r="L19" s="53"/>
      <c r="M19" s="36"/>
      <c r="N19" s="36"/>
      <c r="O19" s="37"/>
      <c r="P19" s="1" t="s">
        <v>81</v>
      </c>
    </row>
    <row r="20" spans="1:17">
      <c r="A20" s="4"/>
    </row>
    <row r="21" spans="1:17">
      <c r="A21" s="4"/>
    </row>
    <row r="22" spans="1:17">
      <c r="A22" s="4"/>
      <c r="B22" s="208"/>
      <c r="C22" s="208"/>
      <c r="D22" s="208"/>
      <c r="E22" s="208"/>
      <c r="F22" s="208"/>
      <c r="G22" s="208"/>
      <c r="H22" s="208"/>
      <c r="I22" s="208"/>
      <c r="J22" s="208"/>
      <c r="K22" s="208"/>
      <c r="L22" s="208"/>
      <c r="M22" s="208"/>
      <c r="N22" s="208"/>
      <c r="O22" s="208"/>
    </row>
    <row r="23" spans="1:17" ht="13.5" thickBot="1">
      <c r="A23" s="4" t="s">
        <v>82</v>
      </c>
      <c r="L23" s="209" t="str">
        <f>L8</f>
        <v>　○年　　月　　日現在</v>
      </c>
      <c r="M23" s="209"/>
      <c r="N23" s="209"/>
      <c r="O23" s="209"/>
      <c r="P23" s="1" t="s">
        <v>83</v>
      </c>
    </row>
    <row r="24" spans="1:17" ht="13.5" customHeight="1">
      <c r="A24" s="19" t="s">
        <v>84</v>
      </c>
      <c r="B24" s="210" t="s">
        <v>85</v>
      </c>
      <c r="C24" s="210"/>
      <c r="D24" s="210"/>
      <c r="E24" s="210"/>
      <c r="F24" s="210"/>
      <c r="G24" s="210"/>
      <c r="H24" s="210"/>
      <c r="I24" s="210"/>
      <c r="J24" s="210"/>
      <c r="K24" s="210"/>
      <c r="L24" s="210" t="s">
        <v>85</v>
      </c>
      <c r="M24" s="210"/>
      <c r="N24" s="210"/>
      <c r="O24" s="211"/>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257" t="s">
        <v>98</v>
      </c>
      <c r="B43" s="264" t="s">
        <v>99</v>
      </c>
      <c r="C43" s="265"/>
      <c r="D43" s="265"/>
      <c r="E43" s="265"/>
      <c r="F43" s="265"/>
      <c r="G43" s="265"/>
      <c r="H43" s="265"/>
      <c r="I43" s="266"/>
      <c r="J43" s="212" t="s">
        <v>100</v>
      </c>
      <c r="K43" s="213"/>
      <c r="L43" s="214"/>
      <c r="M43" s="212" t="s">
        <v>101</v>
      </c>
      <c r="N43" s="213"/>
      <c r="O43" s="214"/>
    </row>
    <row r="44" spans="1:15" ht="13.5" thickBot="1">
      <c r="A44" s="258"/>
      <c r="B44" s="259" t="str">
        <f>L8</f>
        <v>　○年　　月　　日現在</v>
      </c>
      <c r="C44" s="260"/>
      <c r="D44" s="260"/>
      <c r="E44" s="261"/>
      <c r="F44" s="262" t="s">
        <v>102</v>
      </c>
      <c r="G44" s="260"/>
      <c r="H44" s="260"/>
      <c r="I44" s="263"/>
      <c r="J44" s="215"/>
      <c r="K44" s="216"/>
      <c r="L44" s="217"/>
      <c r="M44" s="215"/>
      <c r="N44" s="216"/>
      <c r="O44" s="217"/>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01"/>
      <c r="C47" s="202"/>
      <c r="D47" s="203"/>
      <c r="E47" s="70" t="str">
        <f>IF(A47="","",(B47/A47)*100)</f>
        <v/>
      </c>
      <c r="F47" s="204"/>
      <c r="G47" s="202"/>
      <c r="H47" s="203"/>
      <c r="I47" s="71" t="str">
        <f>IF(A47="","",(F47/A47)*100)</f>
        <v/>
      </c>
      <c r="J47" s="201"/>
      <c r="K47" s="203"/>
      <c r="L47" s="71"/>
      <c r="M47" s="205"/>
      <c r="N47" s="206"/>
      <c r="O47" s="207"/>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01"/>
      <c r="C51" s="202"/>
      <c r="D51" s="203"/>
      <c r="E51" s="70" t="str">
        <f>IF(A47="","",(B51/A51)*100)</f>
        <v/>
      </c>
      <c r="F51" s="204"/>
      <c r="G51" s="202"/>
      <c r="H51" s="203"/>
      <c r="I51" s="71" t="str">
        <f>IF(A47="","",(F51/A51)*100)</f>
        <v/>
      </c>
      <c r="J51" s="201"/>
      <c r="K51" s="203"/>
      <c r="L51" s="71"/>
      <c r="M51" s="205"/>
      <c r="N51" s="206"/>
      <c r="O51" s="207"/>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9"/>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2"/>
  <sheetViews>
    <sheetView showGridLines="0" tabSelected="1" zoomScaleNormal="100" zoomScaleSheetLayoutView="55" workbookViewId="0">
      <pane xSplit="2" ySplit="7" topLeftCell="C8" activePane="bottomRight" state="frozen"/>
      <selection pane="topRight" activeCell="C1" sqref="C1"/>
      <selection pane="bottomLeft" activeCell="A8" sqref="A8"/>
      <selection pane="bottomRight" activeCell="G16" sqref="G16:G22"/>
    </sheetView>
  </sheetViews>
  <sheetFormatPr defaultColWidth="9" defaultRowHeight="12"/>
  <cols>
    <col min="1" max="1" width="22.6328125" style="102" customWidth="1"/>
    <col min="2" max="2" width="5.6328125" style="102" bestFit="1" customWidth="1"/>
    <col min="3" max="12" width="27.6328125" style="102" customWidth="1"/>
    <col min="13" max="13" width="12.81640625" style="102" bestFit="1" customWidth="1"/>
    <col min="14" max="14" width="27.6328125" style="102" customWidth="1"/>
    <col min="15" max="17" width="9" style="102"/>
    <col min="18" max="18" width="9" style="102" customWidth="1"/>
    <col min="19" max="16384" width="9" style="102"/>
  </cols>
  <sheetData>
    <row r="1" spans="1:21" ht="19">
      <c r="A1" s="118"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41" t="s">
        <v>239</v>
      </c>
      <c r="N2" s="105"/>
      <c r="P2" s="131"/>
    </row>
    <row r="3" spans="1:21" s="106" customFormat="1" ht="36.75" customHeight="1">
      <c r="A3" s="300" t="s">
        <v>9</v>
      </c>
      <c r="B3" s="303" t="s">
        <v>7</v>
      </c>
      <c r="C3" s="283" t="s">
        <v>107</v>
      </c>
      <c r="D3" s="283" t="s">
        <v>108</v>
      </c>
      <c r="E3" s="283" t="s">
        <v>109</v>
      </c>
      <c r="F3" s="283" t="s">
        <v>369</v>
      </c>
      <c r="G3" s="283" t="s">
        <v>368</v>
      </c>
      <c r="H3" s="283" t="s">
        <v>367</v>
      </c>
      <c r="I3" s="295" t="s">
        <v>370</v>
      </c>
      <c r="J3" s="283" t="s">
        <v>233</v>
      </c>
      <c r="K3" s="283" t="s">
        <v>234</v>
      </c>
      <c r="L3" s="283" t="s">
        <v>235</v>
      </c>
      <c r="M3" s="283" t="s">
        <v>236</v>
      </c>
      <c r="N3" s="286" t="s">
        <v>371</v>
      </c>
      <c r="O3" s="289" t="s">
        <v>244</v>
      </c>
      <c r="P3" s="292" t="s">
        <v>110</v>
      </c>
    </row>
    <row r="4" spans="1:21" s="106" customFormat="1" ht="18.75" customHeight="1">
      <c r="A4" s="301"/>
      <c r="B4" s="304"/>
      <c r="C4" s="284"/>
      <c r="D4" s="284"/>
      <c r="E4" s="284"/>
      <c r="F4" s="284"/>
      <c r="G4" s="284"/>
      <c r="H4" s="284"/>
      <c r="I4" s="296"/>
      <c r="J4" s="298"/>
      <c r="K4" s="298"/>
      <c r="L4" s="284"/>
      <c r="M4" s="284"/>
      <c r="N4" s="287"/>
      <c r="O4" s="290"/>
      <c r="P4" s="293"/>
    </row>
    <row r="5" spans="1:21" s="106" customFormat="1" ht="18.75" customHeight="1">
      <c r="A5" s="301"/>
      <c r="B5" s="304"/>
      <c r="C5" s="284"/>
      <c r="D5" s="284"/>
      <c r="E5" s="284"/>
      <c r="F5" s="284"/>
      <c r="G5" s="284"/>
      <c r="H5" s="284"/>
      <c r="I5" s="296"/>
      <c r="J5" s="298"/>
      <c r="K5" s="298"/>
      <c r="L5" s="284"/>
      <c r="M5" s="284"/>
      <c r="N5" s="287"/>
      <c r="O5" s="290"/>
      <c r="P5" s="293"/>
    </row>
    <row r="6" spans="1:21" s="106" customFormat="1" ht="13.5" thickBot="1">
      <c r="A6" s="302"/>
      <c r="B6" s="305"/>
      <c r="C6" s="285"/>
      <c r="D6" s="285"/>
      <c r="E6" s="285"/>
      <c r="F6" s="285"/>
      <c r="G6" s="285"/>
      <c r="H6" s="285"/>
      <c r="I6" s="297"/>
      <c r="J6" s="299"/>
      <c r="K6" s="299"/>
      <c r="L6" s="285"/>
      <c r="M6" s="285"/>
      <c r="N6" s="288"/>
      <c r="O6" s="291"/>
      <c r="P6" s="294"/>
    </row>
    <row r="7" spans="1:21" s="106" customFormat="1" ht="12.75" customHeight="1" thickBot="1">
      <c r="A7" s="107">
        <v>0</v>
      </c>
      <c r="B7" s="107">
        <v>1</v>
      </c>
      <c r="C7" s="108">
        <v>2</v>
      </c>
      <c r="D7" s="108">
        <v>2</v>
      </c>
      <c r="E7" s="116"/>
      <c r="F7" s="116"/>
      <c r="G7" s="116"/>
      <c r="H7" s="116"/>
      <c r="I7" s="116"/>
      <c r="J7" s="116"/>
      <c r="K7" s="116"/>
      <c r="L7" s="116"/>
      <c r="M7" s="116"/>
      <c r="N7" s="116"/>
      <c r="O7" s="116"/>
      <c r="P7" s="116"/>
    </row>
    <row r="8" spans="1:21" s="106" customFormat="1" ht="40" customHeight="1">
      <c r="A8" s="119" t="s">
        <v>111</v>
      </c>
      <c r="B8" s="119" t="s">
        <v>238</v>
      </c>
      <c r="C8" s="142" t="s">
        <v>237</v>
      </c>
      <c r="D8" s="143" t="s">
        <v>112</v>
      </c>
      <c r="E8" s="144" t="s">
        <v>379</v>
      </c>
      <c r="F8" s="145">
        <v>484000</v>
      </c>
      <c r="G8" s="146">
        <v>500000</v>
      </c>
      <c r="H8" s="146">
        <f>MIN(F8:G8)</f>
        <v>484000</v>
      </c>
      <c r="I8" s="146">
        <v>295100</v>
      </c>
      <c r="J8" s="192">
        <v>2500</v>
      </c>
      <c r="K8" s="192">
        <v>2300</v>
      </c>
      <c r="L8" s="192">
        <f>MIN(J8:K8)</f>
        <v>2300</v>
      </c>
      <c r="M8" s="147">
        <v>0.33</v>
      </c>
      <c r="N8" s="146">
        <f t="shared" ref="N8:N14" si="0">ROUNDDOWN((H8-I8)*L8*M8,-3)</f>
        <v>143375000</v>
      </c>
      <c r="O8" s="148">
        <v>45747</v>
      </c>
      <c r="P8" s="149" t="s">
        <v>232</v>
      </c>
      <c r="U8" s="110"/>
    </row>
    <row r="9" spans="1:21" s="106" customFormat="1" ht="40" customHeight="1" thickBot="1">
      <c r="A9" s="191" t="s">
        <v>382</v>
      </c>
      <c r="B9" s="191" t="s">
        <v>377</v>
      </c>
      <c r="C9" s="188" t="s">
        <v>124</v>
      </c>
      <c r="D9" s="189" t="s">
        <v>378</v>
      </c>
      <c r="E9" s="190" t="s">
        <v>114</v>
      </c>
      <c r="F9" s="181">
        <v>484000</v>
      </c>
      <c r="G9" s="181">
        <v>600000</v>
      </c>
      <c r="H9" s="182">
        <f>MIN(F9:G9)</f>
        <v>484000</v>
      </c>
      <c r="I9" s="181">
        <v>295100</v>
      </c>
      <c r="J9" s="183">
        <v>2654</v>
      </c>
      <c r="K9" s="184">
        <v>2300</v>
      </c>
      <c r="L9" s="184">
        <f>MIN(J9:K9)</f>
        <v>2300</v>
      </c>
      <c r="M9" s="185">
        <v>0.33</v>
      </c>
      <c r="N9" s="181">
        <f t="shared" ref="N9" si="1">ROUNDDOWN((H9-I9)*L9*M9,-3)</f>
        <v>143375000</v>
      </c>
      <c r="O9" s="186"/>
      <c r="P9" s="187" t="s">
        <v>380</v>
      </c>
      <c r="U9" s="110"/>
    </row>
    <row r="10" spans="1:21" s="106" customFormat="1" ht="40" customHeight="1">
      <c r="A10" s="109"/>
      <c r="B10" s="109">
        <v>1</v>
      </c>
      <c r="C10" s="177"/>
      <c r="D10" s="178"/>
      <c r="E10" s="179"/>
      <c r="F10" s="120"/>
      <c r="G10" s="120"/>
      <c r="H10" s="159">
        <f>MIN(F10:G10)</f>
        <v>0</v>
      </c>
      <c r="I10" s="120"/>
      <c r="J10" s="171"/>
      <c r="K10" s="172"/>
      <c r="L10" s="173">
        <f>MIN(J10:K10)</f>
        <v>0</v>
      </c>
      <c r="M10" s="180"/>
      <c r="N10" s="161">
        <f t="shared" si="0"/>
        <v>0</v>
      </c>
      <c r="O10" s="127"/>
      <c r="P10" s="128"/>
      <c r="U10" s="110"/>
    </row>
    <row r="11" spans="1:21" s="106" customFormat="1" ht="40" customHeight="1">
      <c r="A11" s="111"/>
      <c r="B11" s="111">
        <v>2</v>
      </c>
      <c r="C11" s="150"/>
      <c r="D11" s="154"/>
      <c r="E11" s="152"/>
      <c r="F11" s="117"/>
      <c r="G11" s="117"/>
      <c r="H11" s="160">
        <f t="shared" ref="H11:H14" si="2">MIN(F11:G11)</f>
        <v>0</v>
      </c>
      <c r="I11" s="117"/>
      <c r="J11" s="174"/>
      <c r="K11" s="175"/>
      <c r="L11" s="176">
        <f t="shared" ref="L11:L14" si="3">MIN(J11:K11)</f>
        <v>0</v>
      </c>
      <c r="M11" s="162"/>
      <c r="N11" s="160">
        <f t="shared" si="0"/>
        <v>0</v>
      </c>
      <c r="O11" s="129"/>
      <c r="P11" s="130"/>
    </row>
    <row r="12" spans="1:21" s="106" customFormat="1" ht="40" customHeight="1">
      <c r="A12" s="111"/>
      <c r="B12" s="111">
        <v>3</v>
      </c>
      <c r="C12" s="152"/>
      <c r="D12" s="154"/>
      <c r="E12" s="152"/>
      <c r="F12" s="117"/>
      <c r="G12" s="117"/>
      <c r="H12" s="160">
        <f t="shared" si="2"/>
        <v>0</v>
      </c>
      <c r="I12" s="117"/>
      <c r="J12" s="174"/>
      <c r="K12" s="175"/>
      <c r="L12" s="176">
        <f t="shared" si="3"/>
        <v>0</v>
      </c>
      <c r="M12" s="163"/>
      <c r="N12" s="160">
        <f t="shared" si="0"/>
        <v>0</v>
      </c>
      <c r="O12" s="129"/>
      <c r="P12" s="130"/>
    </row>
    <row r="13" spans="1:21" s="106" customFormat="1" ht="40" customHeight="1">
      <c r="A13" s="111"/>
      <c r="B13" s="111">
        <v>4</v>
      </c>
      <c r="C13" s="152"/>
      <c r="D13" s="154"/>
      <c r="E13" s="152"/>
      <c r="F13" s="117"/>
      <c r="G13" s="117"/>
      <c r="H13" s="160">
        <f t="shared" si="2"/>
        <v>0</v>
      </c>
      <c r="I13" s="117"/>
      <c r="J13" s="174"/>
      <c r="K13" s="175"/>
      <c r="L13" s="176">
        <f t="shared" si="3"/>
        <v>0</v>
      </c>
      <c r="M13" s="164"/>
      <c r="N13" s="160">
        <f t="shared" si="0"/>
        <v>0</v>
      </c>
      <c r="O13" s="129"/>
      <c r="P13" s="130"/>
    </row>
    <row r="14" spans="1:21" s="106" customFormat="1" ht="40" customHeight="1" thickBot="1">
      <c r="A14" s="111"/>
      <c r="B14" s="153">
        <v>5</v>
      </c>
      <c r="C14" s="151"/>
      <c r="D14" s="154"/>
      <c r="E14" s="152"/>
      <c r="F14" s="117"/>
      <c r="G14" s="117"/>
      <c r="H14" s="160">
        <f t="shared" si="2"/>
        <v>0</v>
      </c>
      <c r="I14" s="117"/>
      <c r="J14" s="174"/>
      <c r="K14" s="175"/>
      <c r="L14" s="176">
        <f t="shared" si="3"/>
        <v>0</v>
      </c>
      <c r="M14" s="165"/>
      <c r="N14" s="160">
        <f t="shared" si="0"/>
        <v>0</v>
      </c>
      <c r="O14" s="129"/>
      <c r="P14" s="130"/>
    </row>
    <row r="15" spans="1:21" s="106" customFormat="1" ht="40" customHeight="1" thickTop="1" thickBot="1">
      <c r="A15" s="112"/>
      <c r="B15" s="113" t="s">
        <v>8</v>
      </c>
      <c r="C15" s="125"/>
      <c r="D15" s="125"/>
      <c r="E15" s="126"/>
      <c r="F15" s="126"/>
      <c r="G15" s="126"/>
      <c r="H15" s="126"/>
      <c r="I15" s="126"/>
      <c r="J15" s="126"/>
      <c r="K15" s="126"/>
      <c r="L15" s="126"/>
      <c r="M15" s="126"/>
      <c r="N15" s="121" cm="1">
        <f t="array" ref="N15">SUM(IFERROR(N10:N14,0))</f>
        <v>0</v>
      </c>
      <c r="O15" s="125"/>
      <c r="P15" s="132"/>
    </row>
    <row r="16" spans="1:21" s="106" customFormat="1" ht="40" customHeight="1">
      <c r="A16" s="271" t="s">
        <v>245</v>
      </c>
      <c r="B16" s="272"/>
      <c r="C16" s="277" t="s">
        <v>240</v>
      </c>
      <c r="D16" s="277" t="s">
        <v>241</v>
      </c>
      <c r="E16" s="277" t="s">
        <v>336</v>
      </c>
      <c r="F16" s="277" t="s">
        <v>337</v>
      </c>
      <c r="G16" s="277" t="s">
        <v>383</v>
      </c>
      <c r="H16" s="277" t="s">
        <v>242</v>
      </c>
      <c r="I16" s="277" t="s">
        <v>243</v>
      </c>
      <c r="J16" s="277" t="s">
        <v>376</v>
      </c>
      <c r="K16" s="277" t="s">
        <v>372</v>
      </c>
      <c r="L16" s="277" t="s">
        <v>242</v>
      </c>
      <c r="M16" s="280" t="s">
        <v>373</v>
      </c>
      <c r="N16" s="277" t="s">
        <v>242</v>
      </c>
      <c r="O16" s="267" t="s">
        <v>381</v>
      </c>
      <c r="P16" s="270"/>
    </row>
    <row r="17" spans="1:16" s="106" customFormat="1" ht="40" customHeight="1">
      <c r="A17" s="273"/>
      <c r="B17" s="274"/>
      <c r="C17" s="278"/>
      <c r="D17" s="278"/>
      <c r="E17" s="278"/>
      <c r="F17" s="278"/>
      <c r="G17" s="278"/>
      <c r="H17" s="278"/>
      <c r="I17" s="278"/>
      <c r="J17" s="278"/>
      <c r="K17" s="278"/>
      <c r="L17" s="278"/>
      <c r="M17" s="281"/>
      <c r="N17" s="278"/>
      <c r="O17" s="268"/>
      <c r="P17" s="268"/>
    </row>
    <row r="18" spans="1:16" s="106" customFormat="1" ht="40" customHeight="1">
      <c r="A18" s="273"/>
      <c r="B18" s="274"/>
      <c r="C18" s="278"/>
      <c r="D18" s="278"/>
      <c r="E18" s="278"/>
      <c r="F18" s="278"/>
      <c r="G18" s="278"/>
      <c r="H18" s="278"/>
      <c r="I18" s="278"/>
      <c r="J18" s="278"/>
      <c r="K18" s="278"/>
      <c r="L18" s="278"/>
      <c r="M18" s="281"/>
      <c r="N18" s="278"/>
      <c r="O18" s="268"/>
      <c r="P18" s="268"/>
    </row>
    <row r="19" spans="1:16" s="106" customFormat="1" ht="40" customHeight="1">
      <c r="A19" s="273"/>
      <c r="B19" s="274"/>
      <c r="C19" s="278"/>
      <c r="D19" s="278"/>
      <c r="E19" s="278"/>
      <c r="F19" s="278"/>
      <c r="G19" s="278"/>
      <c r="H19" s="278"/>
      <c r="I19" s="278"/>
      <c r="J19" s="278"/>
      <c r="K19" s="278"/>
      <c r="L19" s="278"/>
      <c r="M19" s="281"/>
      <c r="N19" s="278"/>
      <c r="O19" s="268"/>
      <c r="P19" s="268"/>
    </row>
    <row r="20" spans="1:16" s="106" customFormat="1" ht="55.25" customHeight="1">
      <c r="A20" s="273"/>
      <c r="B20" s="274"/>
      <c r="C20" s="278"/>
      <c r="D20" s="278"/>
      <c r="E20" s="278"/>
      <c r="F20" s="278"/>
      <c r="G20" s="278"/>
      <c r="H20" s="278"/>
      <c r="I20" s="278"/>
      <c r="J20" s="278"/>
      <c r="K20" s="278"/>
      <c r="L20" s="278"/>
      <c r="M20" s="281"/>
      <c r="N20" s="278"/>
      <c r="O20" s="268"/>
      <c r="P20" s="268"/>
    </row>
    <row r="21" spans="1:16" s="106" customFormat="1" ht="73.75" customHeight="1">
      <c r="A21" s="273"/>
      <c r="B21" s="274"/>
      <c r="C21" s="278"/>
      <c r="D21" s="278"/>
      <c r="E21" s="278"/>
      <c r="F21" s="278"/>
      <c r="G21" s="278"/>
      <c r="H21" s="278"/>
      <c r="I21" s="278"/>
      <c r="J21" s="278"/>
      <c r="K21" s="278"/>
      <c r="L21" s="278"/>
      <c r="M21" s="281"/>
      <c r="N21" s="278"/>
      <c r="O21" s="268"/>
      <c r="P21" s="268"/>
    </row>
    <row r="22" spans="1:16" s="106" customFormat="1" ht="110.5" customHeight="1">
      <c r="A22" s="275"/>
      <c r="B22" s="276"/>
      <c r="C22" s="279"/>
      <c r="D22" s="279"/>
      <c r="E22" s="279"/>
      <c r="F22" s="279"/>
      <c r="G22" s="279"/>
      <c r="H22" s="279"/>
      <c r="I22" s="279"/>
      <c r="J22" s="279"/>
      <c r="K22" s="279"/>
      <c r="L22" s="279"/>
      <c r="M22" s="282"/>
      <c r="N22" s="279"/>
      <c r="O22" s="269"/>
      <c r="P22" s="269"/>
    </row>
  </sheetData>
  <sheetProtection selectLockedCells="1"/>
  <mergeCells count="31">
    <mergeCell ref="F3:F6"/>
    <mergeCell ref="A3:A6"/>
    <mergeCell ref="B3:B6"/>
    <mergeCell ref="C3:C6"/>
    <mergeCell ref="D3:D6"/>
    <mergeCell ref="E3:E6"/>
    <mergeCell ref="M3:M6"/>
    <mergeCell ref="N3:N6"/>
    <mergeCell ref="O3:O6"/>
    <mergeCell ref="P3:P6"/>
    <mergeCell ref="C16:C22"/>
    <mergeCell ref="D16:D22"/>
    <mergeCell ref="E16:E22"/>
    <mergeCell ref="F16:F22"/>
    <mergeCell ref="G16:G22"/>
    <mergeCell ref="H16:H22"/>
    <mergeCell ref="G3:G6"/>
    <mergeCell ref="H3:H6"/>
    <mergeCell ref="I3:I6"/>
    <mergeCell ref="J3:J6"/>
    <mergeCell ref="K3:K6"/>
    <mergeCell ref="L3:L6"/>
    <mergeCell ref="O16:O22"/>
    <mergeCell ref="P16:P22"/>
    <mergeCell ref="A16:B22"/>
    <mergeCell ref="I16:I22"/>
    <mergeCell ref="J16:J22"/>
    <mergeCell ref="K16:K22"/>
    <mergeCell ref="L16:L22"/>
    <mergeCell ref="M16:M22"/>
    <mergeCell ref="N16:N22"/>
  </mergeCells>
  <phoneticPr fontId="39"/>
  <dataValidations count="19">
    <dataValidation type="list" allowBlank="1" showInputMessage="1" showErrorMessage="1" sqref="P9:P14" xr:uid="{5BEE58C0-6198-4241-ACD2-CFE95458CA9D}">
      <formula1>"有,無"</formula1>
    </dataValidation>
    <dataValidation type="list" allowBlank="1" showInputMessage="1" showErrorMessage="1" sqref="D10" xr:uid="{70066218-B236-497C-ACAE-14EBF40E037C}">
      <formula1>INDIRECT($C$10)</formula1>
    </dataValidation>
    <dataValidation type="list" allowBlank="1" showInputMessage="1" showErrorMessage="1" sqref="D11" xr:uid="{A8AAA9CB-375F-4833-8638-92CC156D4F4C}">
      <formula1>INDIRECT($C$11)</formula1>
    </dataValidation>
    <dataValidation type="list" allowBlank="1" showInputMessage="1" showErrorMessage="1" sqref="F10" xr:uid="{88FAE90D-48E2-4535-BA27-332110CA34FD}">
      <formula1>INDIRECT($E$10)</formula1>
    </dataValidation>
    <dataValidation type="list" allowBlank="1" showInputMessage="1" showErrorMessage="1" sqref="E10" xr:uid="{99781407-2C39-438B-8694-38C1C1158A96}">
      <formula1>INDIRECT($D$10)</formula1>
    </dataValidation>
    <dataValidation type="list" allowBlank="1" showInputMessage="1" showErrorMessage="1" sqref="E11" xr:uid="{A4A627A8-8ADE-457D-9A9F-9AC436E4BFA5}">
      <formula1>INDIRECT($D$11)</formula1>
    </dataValidation>
    <dataValidation type="list" allowBlank="1" showInputMessage="1" showErrorMessage="1" sqref="F11" xr:uid="{D2998A7B-5E1C-484A-94F8-6DD409B51914}">
      <formula1>INDIRECT($E$11)</formula1>
    </dataValidation>
    <dataValidation type="list" allowBlank="1" showInputMessage="1" showErrorMessage="1" sqref="D12" xr:uid="{B5548AB2-816D-47C7-BA4F-8500216873F3}">
      <formula1>INDIRECT($C$12)</formula1>
    </dataValidation>
    <dataValidation type="list" allowBlank="1" showInputMessage="1" showErrorMessage="1" sqref="D13" xr:uid="{BF4AF7E1-A6FA-470B-A703-B48F467D98E1}">
      <formula1>INDIRECT($C$13)</formula1>
    </dataValidation>
    <dataValidation type="list" allowBlank="1" showInputMessage="1" showErrorMessage="1" sqref="D14" xr:uid="{02892AEA-70BC-48FF-9DAF-EFB5BF7A0298}">
      <formula1>INDIRECT($C$14)</formula1>
    </dataValidation>
    <dataValidation type="list" allowBlank="1" showInputMessage="1" showErrorMessage="1" sqref="E12" xr:uid="{4FF2E69A-EB19-4276-85E0-13DFEE0D25BE}">
      <formula1>INDIRECT($D$12)</formula1>
    </dataValidation>
    <dataValidation type="list" allowBlank="1" showInputMessage="1" showErrorMessage="1" sqref="E13" xr:uid="{B9B5C4F6-3384-4AF4-9B7C-720D64E36797}">
      <formula1>INDIRECT($D$13)</formula1>
    </dataValidation>
    <dataValidation type="list" allowBlank="1" showInputMessage="1" showErrorMessage="1" sqref="E14" xr:uid="{CBA2ECC0-51D1-49E6-9CA6-F42D265C8953}">
      <formula1>INDIRECT($D$14)</formula1>
    </dataValidation>
    <dataValidation type="list" allowBlank="1" showInputMessage="1" showErrorMessage="1" sqref="F12" xr:uid="{24DD97FE-5624-46D4-9E67-0D657D961ABE}">
      <formula1>INDIRECT($E$12)</formula1>
    </dataValidation>
    <dataValidation type="list" allowBlank="1" showInputMessage="1" showErrorMessage="1" sqref="F13" xr:uid="{F19B29B8-8006-4551-A1E1-D799E14A5C16}">
      <formula1>INDIRECT($E$13)</formula1>
    </dataValidation>
    <dataValidation type="list" allowBlank="1" showInputMessage="1" showErrorMessage="1" sqref="F14" xr:uid="{5C6FFA5D-115C-41B5-B326-8AFEE294AC23}">
      <formula1>INDIRECT($E$14)</formula1>
    </dataValidation>
    <dataValidation type="list" allowBlank="1" showInputMessage="1" showErrorMessage="1" sqref="D9" xr:uid="{BFE20194-C9D0-4E49-93FB-F742532DB313}">
      <formula1>INDIRECT($C$9)</formula1>
    </dataValidation>
    <dataValidation type="list" allowBlank="1" showInputMessage="1" showErrorMessage="1" sqref="E9" xr:uid="{85ECEC0E-2B99-4104-B3C3-847F89EC1922}">
      <formula1>INDIRECT($D$9)</formula1>
    </dataValidation>
    <dataValidation type="list" allowBlank="1" showInputMessage="1" showErrorMessage="1" sqref="F9" xr:uid="{26A5A72C-D328-4BCB-9663-2E2ED7A0B202}">
      <formula1>INDIRECT($E$9)</formula1>
    </dataValidation>
  </dataValidations>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xm:sqref>
        </x14:dataValidation>
        <x14:dataValidation type="list" allowBlank="1" showInputMessage="1" showErrorMessage="1" xr:uid="{6C5A0C86-EBF9-4F36-BF39-76448CACF6E8}">
          <x14:formula1>
            <xm:f>'管理用（このシートは削除しないでください）'!$P$3:$P$6</xm:f>
          </x14:formula1>
          <xm:sqref>M8:M14</xm:sqref>
        </x14:dataValidation>
        <x14:dataValidation type="list" allowBlank="1" showInputMessage="1" showErrorMessage="1" xr:uid="{E4EE3129-3BDB-4247-923A-273DA291FE9C}">
          <x14:formula1>
            <xm:f>'管理用（このシートは削除しないでください）'!$K$2:$K$43</xm:f>
          </x14:formula1>
          <xm:sqref>D8</xm:sqref>
        </x14:dataValidation>
        <x14:dataValidation type="list" allowBlank="1" showInputMessage="1" showErrorMessage="1" xr:uid="{B30AC504-940D-457B-8EA7-76B0E6FC2847}">
          <x14:formula1>
            <xm:f>'管理用（このシートは削除しないでください）'!$G$2:$I$2</xm:f>
          </x14:formula1>
          <xm:sqref>C8:C14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9D55-784B-4D33-8D43-6AEA97AF7CAC}">
  <dimension ref="A1:B25"/>
  <sheetViews>
    <sheetView workbookViewId="0">
      <selection activeCell="D10" sqref="D10"/>
    </sheetView>
  </sheetViews>
  <sheetFormatPr defaultRowHeight="13"/>
  <cols>
    <col min="1" max="1" width="26.36328125" bestFit="1" customWidth="1"/>
    <col min="2" max="2" width="46.81640625" bestFit="1" customWidth="1"/>
  </cols>
  <sheetData>
    <row r="1" spans="1:2">
      <c r="A1" s="168" t="s">
        <v>364</v>
      </c>
    </row>
    <row r="3" spans="1:2">
      <c r="A3" s="169" t="s">
        <v>366</v>
      </c>
    </row>
    <row r="4" spans="1:2">
      <c r="A4" s="170" t="s">
        <v>365</v>
      </c>
    </row>
    <row r="6" spans="1:2">
      <c r="A6" s="168" t="s">
        <v>338</v>
      </c>
    </row>
    <row r="7" spans="1:2">
      <c r="A7" s="166" t="s">
        <v>353</v>
      </c>
      <c r="B7" s="166" t="s">
        <v>354</v>
      </c>
    </row>
    <row r="8" spans="1:2">
      <c r="A8" s="166" t="s">
        <v>339</v>
      </c>
      <c r="B8" s="166" t="s">
        <v>349</v>
      </c>
    </row>
    <row r="9" spans="1:2">
      <c r="A9" s="166" t="s">
        <v>340</v>
      </c>
      <c r="B9" s="166" t="s">
        <v>350</v>
      </c>
    </row>
    <row r="10" spans="1:2">
      <c r="A10" s="166" t="s">
        <v>341</v>
      </c>
      <c r="B10" s="166" t="s">
        <v>350</v>
      </c>
    </row>
    <row r="11" spans="1:2">
      <c r="A11" s="166" t="s">
        <v>342</v>
      </c>
      <c r="B11" s="166" t="s">
        <v>350</v>
      </c>
    </row>
    <row r="12" spans="1:2">
      <c r="A12" s="166" t="s">
        <v>343</v>
      </c>
      <c r="B12" s="166" t="s">
        <v>350</v>
      </c>
    </row>
    <row r="13" spans="1:2">
      <c r="A13" s="166" t="s">
        <v>344</v>
      </c>
      <c r="B13" s="166" t="s">
        <v>350</v>
      </c>
    </row>
    <row r="14" spans="1:2">
      <c r="A14" s="166" t="s">
        <v>345</v>
      </c>
      <c r="B14" s="166" t="s">
        <v>350</v>
      </c>
    </row>
    <row r="15" spans="1:2">
      <c r="A15" s="166" t="s">
        <v>346</v>
      </c>
      <c r="B15" s="166" t="s">
        <v>351</v>
      </c>
    </row>
    <row r="16" spans="1:2">
      <c r="A16" s="166" t="s">
        <v>347</v>
      </c>
      <c r="B16" s="166" t="s">
        <v>351</v>
      </c>
    </row>
    <row r="17" spans="1:2">
      <c r="A17" s="166" t="s">
        <v>348</v>
      </c>
      <c r="B17" s="166" t="s">
        <v>352</v>
      </c>
    </row>
    <row r="19" spans="1:2">
      <c r="A19" s="167" t="s">
        <v>355</v>
      </c>
    </row>
    <row r="20" spans="1:2">
      <c r="A20" s="166" t="s">
        <v>353</v>
      </c>
      <c r="B20" s="166" t="s">
        <v>354</v>
      </c>
    </row>
    <row r="21" spans="1:2">
      <c r="A21" s="166" t="s">
        <v>356</v>
      </c>
      <c r="B21" s="166" t="s">
        <v>361</v>
      </c>
    </row>
    <row r="22" spans="1:2">
      <c r="A22" s="166" t="s">
        <v>357</v>
      </c>
      <c r="B22" s="166" t="s">
        <v>362</v>
      </c>
    </row>
    <row r="23" spans="1:2">
      <c r="A23" s="166" t="s">
        <v>358</v>
      </c>
      <c r="B23" s="166" t="s">
        <v>363</v>
      </c>
    </row>
    <row r="24" spans="1:2">
      <c r="A24" s="166" t="s">
        <v>359</v>
      </c>
      <c r="B24" s="166" t="s">
        <v>363</v>
      </c>
    </row>
    <row r="25" spans="1:2">
      <c r="A25" s="114" t="s">
        <v>360</v>
      </c>
    </row>
  </sheetData>
  <phoneticPr fontId="3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AP116"/>
  <sheetViews>
    <sheetView topLeftCell="J1" zoomScaleNormal="100" workbookViewId="0">
      <selection activeCell="K44" sqref="K44"/>
    </sheetView>
  </sheetViews>
  <sheetFormatPr defaultRowHeight="13"/>
  <cols>
    <col min="2" max="2" width="53.81640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81640625" customWidth="1"/>
    <col min="11" max="11" width="64.08984375" bestFit="1" customWidth="1"/>
    <col min="12" max="12" width="50.81640625" customWidth="1"/>
    <col min="13" max="13" width="9" style="155" customWidth="1"/>
    <col min="14" max="14" width="9" customWidth="1"/>
    <col min="16" max="16" width="8" customWidth="1"/>
  </cols>
  <sheetData>
    <row r="1" spans="2:42">
      <c r="B1" t="s">
        <v>118</v>
      </c>
      <c r="E1" t="s">
        <v>119</v>
      </c>
      <c r="G1" s="306" t="s">
        <v>120</v>
      </c>
      <c r="H1" s="306"/>
      <c r="I1" s="306"/>
      <c r="J1" s="103"/>
      <c r="K1" s="103"/>
      <c r="L1" t="s">
        <v>121</v>
      </c>
    </row>
    <row r="2" spans="2:42">
      <c r="D2" t="s">
        <v>122</v>
      </c>
      <c r="G2" s="133" t="s">
        <v>123</v>
      </c>
      <c r="H2" s="103" t="s">
        <v>124</v>
      </c>
      <c r="I2" s="103" t="s">
        <v>115</v>
      </c>
      <c r="J2" s="103" t="s">
        <v>246</v>
      </c>
      <c r="K2" s="133" t="s">
        <v>112</v>
      </c>
      <c r="L2" t="s">
        <v>314</v>
      </c>
      <c r="M2" s="156">
        <v>484000</v>
      </c>
      <c r="N2" s="134">
        <v>360000</v>
      </c>
      <c r="O2" s="103"/>
      <c r="P2" s="103"/>
      <c r="Q2" s="103"/>
      <c r="R2" s="114" t="s">
        <v>260</v>
      </c>
      <c r="S2" s="114" t="s">
        <v>261</v>
      </c>
      <c r="T2" s="114" t="s">
        <v>262</v>
      </c>
      <c r="U2" s="114" t="s">
        <v>263</v>
      </c>
      <c r="V2" s="114" t="s">
        <v>264</v>
      </c>
      <c r="W2" s="114" t="s">
        <v>265</v>
      </c>
      <c r="X2" s="114" t="s">
        <v>266</v>
      </c>
      <c r="Y2" s="135" t="s">
        <v>251</v>
      </c>
      <c r="Z2" s="135" t="s">
        <v>252</v>
      </c>
      <c r="AA2" s="135" t="s">
        <v>253</v>
      </c>
      <c r="AB2" s="114" t="s">
        <v>297</v>
      </c>
      <c r="AC2" s="114" t="s">
        <v>298</v>
      </c>
      <c r="AD2" s="114" t="s">
        <v>299</v>
      </c>
      <c r="AE2" s="114" t="s">
        <v>300</v>
      </c>
      <c r="AF2" s="114" t="s">
        <v>301</v>
      </c>
      <c r="AG2" s="114" t="s">
        <v>290</v>
      </c>
      <c r="AH2" s="114" t="s">
        <v>291</v>
      </c>
      <c r="AI2" s="114" t="s">
        <v>292</v>
      </c>
      <c r="AJ2" s="135" t="s">
        <v>254</v>
      </c>
      <c r="AK2" s="139" t="s">
        <v>255</v>
      </c>
      <c r="AL2" s="139" t="s">
        <v>256</v>
      </c>
      <c r="AM2" s="158" t="s">
        <v>375</v>
      </c>
      <c r="AN2" s="139" t="s">
        <v>257</v>
      </c>
      <c r="AO2" s="139" t="s">
        <v>258</v>
      </c>
      <c r="AP2" s="140" t="s">
        <v>259</v>
      </c>
    </row>
    <row r="3" spans="2:42">
      <c r="B3" t="s">
        <v>125</v>
      </c>
      <c r="E3" s="99" t="s">
        <v>126</v>
      </c>
      <c r="F3" s="99"/>
      <c r="G3" s="133" t="s">
        <v>112</v>
      </c>
      <c r="H3" s="114" t="s">
        <v>267</v>
      </c>
      <c r="I3" s="114" t="s">
        <v>315</v>
      </c>
      <c r="J3" s="114"/>
      <c r="K3" s="135" t="s">
        <v>127</v>
      </c>
      <c r="L3" t="s">
        <v>114</v>
      </c>
      <c r="M3" s="156">
        <v>484000</v>
      </c>
      <c r="N3" s="134"/>
      <c r="O3" s="136">
        <v>172200</v>
      </c>
      <c r="P3" s="137">
        <f>1/3</f>
        <v>0.33333333333333331</v>
      </c>
      <c r="Q3" s="103" t="s">
        <v>113</v>
      </c>
      <c r="R3" t="s">
        <v>114</v>
      </c>
      <c r="S3" t="s">
        <v>114</v>
      </c>
      <c r="T3" t="s">
        <v>114</v>
      </c>
      <c r="U3" t="s">
        <v>114</v>
      </c>
      <c r="V3" t="s">
        <v>114</v>
      </c>
      <c r="W3" t="s">
        <v>114</v>
      </c>
      <c r="X3" t="s">
        <v>114</v>
      </c>
      <c r="Y3" t="s">
        <v>114</v>
      </c>
      <c r="Z3" t="s">
        <v>114</v>
      </c>
      <c r="AA3" t="s">
        <v>114</v>
      </c>
      <c r="AB3" t="s">
        <v>114</v>
      </c>
      <c r="AC3" t="s">
        <v>114</v>
      </c>
      <c r="AD3" t="s">
        <v>114</v>
      </c>
      <c r="AE3" t="s">
        <v>296</v>
      </c>
      <c r="AF3" t="s">
        <v>247</v>
      </c>
      <c r="AG3" t="s">
        <v>286</v>
      </c>
      <c r="AH3" t="s">
        <v>286</v>
      </c>
      <c r="AI3" t="s">
        <v>286</v>
      </c>
      <c r="AJ3" t="s">
        <v>114</v>
      </c>
      <c r="AK3" t="s">
        <v>114</v>
      </c>
      <c r="AL3" t="s">
        <v>287</v>
      </c>
      <c r="AM3" t="s">
        <v>286</v>
      </c>
      <c r="AN3" t="s">
        <v>114</v>
      </c>
      <c r="AO3" t="s">
        <v>114</v>
      </c>
      <c r="AP3" t="s">
        <v>114</v>
      </c>
    </row>
    <row r="4" spans="2:42">
      <c r="B4" t="s">
        <v>129</v>
      </c>
      <c r="E4" s="99" t="s">
        <v>6</v>
      </c>
      <c r="F4" s="99"/>
      <c r="G4" s="133"/>
      <c r="H4" s="114" t="s">
        <v>268</v>
      </c>
      <c r="I4" s="114" t="s">
        <v>316</v>
      </c>
      <c r="J4" s="114"/>
      <c r="K4" s="135" t="s">
        <v>130</v>
      </c>
      <c r="L4" t="s">
        <v>116</v>
      </c>
      <c r="M4" s="156">
        <v>214000</v>
      </c>
      <c r="N4" s="134"/>
      <c r="O4" s="136">
        <v>180900</v>
      </c>
      <c r="P4" s="137">
        <f>1/2</f>
        <v>0.5</v>
      </c>
      <c r="R4" t="s">
        <v>116</v>
      </c>
      <c r="T4" t="s">
        <v>313</v>
      </c>
      <c r="V4" t="s">
        <v>116</v>
      </c>
      <c r="AD4" t="s">
        <v>116</v>
      </c>
      <c r="AE4" t="s">
        <v>312</v>
      </c>
      <c r="AF4" t="s">
        <v>248</v>
      </c>
      <c r="AG4" t="s">
        <v>288</v>
      </c>
      <c r="AH4" t="s">
        <v>288</v>
      </c>
      <c r="AI4" t="s">
        <v>288</v>
      </c>
      <c r="AJ4" t="s">
        <v>116</v>
      </c>
      <c r="AK4" t="s">
        <v>250</v>
      </c>
      <c r="AM4" t="s">
        <v>294</v>
      </c>
      <c r="AO4" t="s">
        <v>116</v>
      </c>
      <c r="AP4" t="s">
        <v>116</v>
      </c>
    </row>
    <row r="5" spans="2:42">
      <c r="B5" t="s">
        <v>132</v>
      </c>
      <c r="E5" s="99" t="s">
        <v>133</v>
      </c>
      <c r="F5" s="99"/>
      <c r="G5" s="133"/>
      <c r="H5" s="114" t="s">
        <v>269</v>
      </c>
      <c r="I5" s="114" t="s">
        <v>317</v>
      </c>
      <c r="J5" s="114"/>
      <c r="K5" s="135" t="s">
        <v>117</v>
      </c>
      <c r="L5" t="s">
        <v>135</v>
      </c>
      <c r="M5" s="156">
        <v>355000</v>
      </c>
      <c r="N5" s="134"/>
      <c r="O5" s="136">
        <v>185000</v>
      </c>
      <c r="P5" s="137">
        <f>2/3</f>
        <v>0.66666666666666663</v>
      </c>
      <c r="R5" t="s">
        <v>135</v>
      </c>
      <c r="V5" t="s">
        <v>135</v>
      </c>
      <c r="AD5" t="s">
        <v>135</v>
      </c>
      <c r="AF5" t="s">
        <v>249</v>
      </c>
      <c r="AM5" t="s">
        <v>310</v>
      </c>
      <c r="AO5" t="s">
        <v>135</v>
      </c>
      <c r="AP5" t="s">
        <v>135</v>
      </c>
    </row>
    <row r="6" spans="2:42">
      <c r="B6" t="s">
        <v>136</v>
      </c>
      <c r="E6" s="122" t="s">
        <v>137</v>
      </c>
      <c r="G6" s="133"/>
      <c r="H6" s="114" t="s">
        <v>270</v>
      </c>
      <c r="I6" s="114" t="s">
        <v>318</v>
      </c>
      <c r="J6" s="114"/>
      <c r="K6" s="135" t="s">
        <v>138</v>
      </c>
      <c r="L6" t="s">
        <v>295</v>
      </c>
      <c r="M6" s="156">
        <v>8257000</v>
      </c>
      <c r="O6" s="136">
        <v>198000</v>
      </c>
      <c r="P6">
        <v>0.33</v>
      </c>
      <c r="AD6" t="s">
        <v>307</v>
      </c>
      <c r="AM6" t="s">
        <v>308</v>
      </c>
    </row>
    <row r="7" spans="2:42">
      <c r="B7" t="s">
        <v>140</v>
      </c>
      <c r="E7" s="122" t="s">
        <v>141</v>
      </c>
      <c r="G7" s="133"/>
      <c r="H7" s="114" t="s">
        <v>271</v>
      </c>
      <c r="I7" s="114" t="s">
        <v>319</v>
      </c>
      <c r="J7" s="114"/>
      <c r="K7" s="135" t="s">
        <v>142</v>
      </c>
      <c r="L7" t="s">
        <v>296</v>
      </c>
      <c r="M7" s="155">
        <v>24138000</v>
      </c>
      <c r="O7" s="136">
        <v>208200</v>
      </c>
      <c r="P7">
        <v>0.5</v>
      </c>
      <c r="AM7" t="s">
        <v>309</v>
      </c>
    </row>
    <row r="8" spans="2:42">
      <c r="B8" t="s">
        <v>144</v>
      </c>
      <c r="E8" s="99" t="s">
        <v>145</v>
      </c>
      <c r="G8" s="133"/>
      <c r="H8" s="114" t="s">
        <v>272</v>
      </c>
      <c r="I8" s="114" t="s">
        <v>320</v>
      </c>
      <c r="J8" s="114"/>
      <c r="K8" s="135" t="s">
        <v>146</v>
      </c>
      <c r="L8" t="s">
        <v>311</v>
      </c>
      <c r="M8" s="155">
        <v>48283000</v>
      </c>
      <c r="O8" s="136">
        <v>212200</v>
      </c>
      <c r="P8">
        <v>0.66</v>
      </c>
      <c r="R8" s="133" t="s">
        <v>112</v>
      </c>
    </row>
    <row r="9" spans="2:42">
      <c r="B9" t="s">
        <v>148</v>
      </c>
      <c r="G9" s="133"/>
      <c r="H9" s="114" t="s">
        <v>273</v>
      </c>
      <c r="I9" s="114" t="s">
        <v>321</v>
      </c>
      <c r="J9" s="114"/>
      <c r="K9" s="135" t="s">
        <v>149</v>
      </c>
      <c r="L9" t="s">
        <v>247</v>
      </c>
      <c r="M9" s="155">
        <v>8528000</v>
      </c>
      <c r="O9" s="136">
        <v>212500</v>
      </c>
      <c r="R9" t="s">
        <v>314</v>
      </c>
    </row>
    <row r="10" spans="2:42">
      <c r="B10" t="s">
        <v>151</v>
      </c>
      <c r="G10" s="133"/>
      <c r="H10" s="114" t="s">
        <v>274</v>
      </c>
      <c r="I10" s="114" t="s">
        <v>322</v>
      </c>
      <c r="J10" s="114"/>
      <c r="K10" s="135" t="s">
        <v>152</v>
      </c>
      <c r="L10" t="s">
        <v>248</v>
      </c>
      <c r="M10" s="155">
        <v>10233000</v>
      </c>
      <c r="O10" s="136">
        <v>230500</v>
      </c>
    </row>
    <row r="11" spans="2:42" ht="14">
      <c r="B11" t="s">
        <v>154</v>
      </c>
      <c r="E11" s="123"/>
      <c r="G11" s="133"/>
      <c r="H11" s="114" t="s">
        <v>275</v>
      </c>
      <c r="I11" s="114" t="s">
        <v>323</v>
      </c>
      <c r="J11" s="114"/>
      <c r="K11" s="135" t="s">
        <v>155</v>
      </c>
      <c r="L11" t="s">
        <v>249</v>
      </c>
      <c r="M11" s="155">
        <v>4264000</v>
      </c>
      <c r="O11" s="136">
        <v>243300</v>
      </c>
      <c r="R11" s="114" t="s">
        <v>315</v>
      </c>
      <c r="S11" s="114" t="s">
        <v>316</v>
      </c>
      <c r="T11" s="114" t="s">
        <v>317</v>
      </c>
      <c r="U11" s="114" t="s">
        <v>318</v>
      </c>
      <c r="V11" s="114" t="s">
        <v>319</v>
      </c>
      <c r="W11" s="114" t="s">
        <v>320</v>
      </c>
      <c r="X11" s="114" t="s">
        <v>321</v>
      </c>
      <c r="Y11" s="114" t="s">
        <v>322</v>
      </c>
      <c r="Z11" s="114" t="s">
        <v>323</v>
      </c>
      <c r="AA11" s="114" t="s">
        <v>324</v>
      </c>
      <c r="AB11" s="114" t="s">
        <v>325</v>
      </c>
      <c r="AC11" s="114" t="s">
        <v>326</v>
      </c>
      <c r="AD11" s="114" t="s">
        <v>327</v>
      </c>
    </row>
    <row r="12" spans="2:42">
      <c r="B12" t="s">
        <v>157</v>
      </c>
      <c r="G12" s="133"/>
      <c r="H12" s="114" t="s">
        <v>276</v>
      </c>
      <c r="I12" s="114" t="s">
        <v>324</v>
      </c>
      <c r="J12" s="114"/>
      <c r="K12" s="135" t="s">
        <v>158</v>
      </c>
      <c r="L12" t="s">
        <v>286</v>
      </c>
      <c r="M12" s="155">
        <v>84100</v>
      </c>
      <c r="O12" s="136">
        <v>258000</v>
      </c>
      <c r="R12" t="s">
        <v>114</v>
      </c>
      <c r="S12" t="s">
        <v>114</v>
      </c>
      <c r="T12" t="s">
        <v>114</v>
      </c>
      <c r="U12" t="s">
        <v>114</v>
      </c>
      <c r="V12" t="s">
        <v>114</v>
      </c>
      <c r="W12" t="s">
        <v>114</v>
      </c>
      <c r="X12" t="s">
        <v>114</v>
      </c>
      <c r="Y12" t="s">
        <v>329</v>
      </c>
      <c r="Z12" t="s">
        <v>114</v>
      </c>
      <c r="AA12" t="s">
        <v>114</v>
      </c>
      <c r="AB12" t="s">
        <v>330</v>
      </c>
      <c r="AC12" t="s">
        <v>332</v>
      </c>
      <c r="AD12" t="s">
        <v>333</v>
      </c>
    </row>
    <row r="13" spans="2:42">
      <c r="B13" t="s">
        <v>160</v>
      </c>
      <c r="G13" s="133"/>
      <c r="H13" s="114" t="s">
        <v>302</v>
      </c>
      <c r="I13" s="114" t="s">
        <v>325</v>
      </c>
      <c r="J13" s="114"/>
      <c r="K13" s="135" t="s">
        <v>161</v>
      </c>
      <c r="L13" t="s">
        <v>288</v>
      </c>
      <c r="M13" s="155">
        <v>399800</v>
      </c>
      <c r="O13" s="136">
        <v>264400</v>
      </c>
      <c r="R13" t="s">
        <v>116</v>
      </c>
      <c r="S13" t="s">
        <v>116</v>
      </c>
      <c r="T13" t="s">
        <v>116</v>
      </c>
      <c r="U13" t="s">
        <v>328</v>
      </c>
      <c r="V13" t="s">
        <v>116</v>
      </c>
      <c r="W13" t="s">
        <v>116</v>
      </c>
      <c r="X13" t="s">
        <v>116</v>
      </c>
      <c r="Z13" t="s">
        <v>328</v>
      </c>
      <c r="AA13" t="s">
        <v>328</v>
      </c>
      <c r="AB13" t="s">
        <v>331</v>
      </c>
      <c r="AD13" t="s">
        <v>334</v>
      </c>
    </row>
    <row r="14" spans="2:42">
      <c r="B14" t="s">
        <v>163</v>
      </c>
      <c r="G14" s="133"/>
      <c r="H14" s="114" t="s">
        <v>303</v>
      </c>
      <c r="I14" s="114" t="s">
        <v>326</v>
      </c>
      <c r="J14" s="114"/>
      <c r="K14" s="135" t="s">
        <v>164</v>
      </c>
      <c r="L14" t="s">
        <v>289</v>
      </c>
      <c r="M14" s="155">
        <v>84100</v>
      </c>
      <c r="O14" s="136">
        <v>295100</v>
      </c>
      <c r="R14" t="s">
        <v>135</v>
      </c>
      <c r="S14" t="s">
        <v>135</v>
      </c>
      <c r="T14" t="s">
        <v>135</v>
      </c>
      <c r="W14" t="s">
        <v>135</v>
      </c>
      <c r="AD14" t="s">
        <v>335</v>
      </c>
    </row>
    <row r="15" spans="2:42">
      <c r="B15" t="s">
        <v>166</v>
      </c>
      <c r="G15" s="114"/>
      <c r="H15" s="114" t="s">
        <v>304</v>
      </c>
      <c r="I15" s="114" t="s">
        <v>327</v>
      </c>
      <c r="J15" s="114"/>
      <c r="K15" s="135" t="s">
        <v>167</v>
      </c>
      <c r="L15" t="s">
        <v>287</v>
      </c>
      <c r="M15" s="155">
        <v>66400000</v>
      </c>
      <c r="O15" s="136">
        <v>626700</v>
      </c>
    </row>
    <row r="16" spans="2:42">
      <c r="B16" t="s">
        <v>169</v>
      </c>
      <c r="G16" s="114"/>
      <c r="H16" s="114" t="s">
        <v>305</v>
      </c>
      <c r="I16" s="114"/>
      <c r="J16" s="114"/>
      <c r="K16" s="135" t="s">
        <v>170</v>
      </c>
      <c r="L16" t="s">
        <v>293</v>
      </c>
      <c r="M16" s="155">
        <v>84100</v>
      </c>
      <c r="O16" s="138"/>
    </row>
    <row r="17" spans="2:15">
      <c r="G17" s="114"/>
      <c r="H17" s="114" t="s">
        <v>306</v>
      </c>
      <c r="I17" s="114"/>
      <c r="J17" s="114"/>
      <c r="K17" s="135" t="s">
        <v>171</v>
      </c>
      <c r="L17" t="s">
        <v>310</v>
      </c>
      <c r="M17" s="155">
        <v>399800</v>
      </c>
      <c r="O17" s="138"/>
    </row>
    <row r="18" spans="2:15">
      <c r="G18" s="114"/>
      <c r="H18" s="114" t="s">
        <v>277</v>
      </c>
      <c r="I18" s="114"/>
      <c r="J18" s="114"/>
      <c r="K18" s="135" t="s">
        <v>172</v>
      </c>
      <c r="L18" t="s">
        <v>308</v>
      </c>
      <c r="M18" s="155">
        <v>64200</v>
      </c>
      <c r="O18" s="138"/>
    </row>
    <row r="19" spans="2:15">
      <c r="B19" t="s">
        <v>173</v>
      </c>
      <c r="G19" s="114"/>
      <c r="H19" s="114" t="s">
        <v>278</v>
      </c>
      <c r="I19" s="114"/>
      <c r="J19" s="114"/>
      <c r="K19" s="114" t="s">
        <v>174</v>
      </c>
      <c r="L19" t="s">
        <v>309</v>
      </c>
      <c r="M19" s="155">
        <v>305500</v>
      </c>
      <c r="O19" s="138"/>
    </row>
    <row r="20" spans="2:15">
      <c r="G20" s="114"/>
      <c r="H20" s="114" t="s">
        <v>279</v>
      </c>
      <c r="I20" s="114"/>
      <c r="J20" s="114"/>
      <c r="K20" s="114" t="s">
        <v>175</v>
      </c>
      <c r="L20" t="s">
        <v>313</v>
      </c>
      <c r="M20" s="155">
        <v>84100</v>
      </c>
      <c r="O20" s="138"/>
    </row>
    <row r="21" spans="2:15">
      <c r="B21" t="s">
        <v>176</v>
      </c>
      <c r="G21" s="114"/>
      <c r="H21" s="114" t="s">
        <v>280</v>
      </c>
      <c r="I21" s="114"/>
      <c r="J21" s="114"/>
      <c r="K21" s="135" t="s">
        <v>177</v>
      </c>
      <c r="L21" t="s">
        <v>329</v>
      </c>
      <c r="M21" s="155">
        <v>651000</v>
      </c>
      <c r="O21" s="138"/>
    </row>
    <row r="22" spans="2:15">
      <c r="B22" t="s">
        <v>178</v>
      </c>
      <c r="G22" s="114"/>
      <c r="H22" s="157" t="s">
        <v>281</v>
      </c>
      <c r="I22" s="114"/>
      <c r="J22" s="114"/>
      <c r="K22" s="135" t="s">
        <v>179</v>
      </c>
      <c r="L22" t="s">
        <v>330</v>
      </c>
      <c r="M22" s="155">
        <v>69903000</v>
      </c>
      <c r="O22" s="138"/>
    </row>
    <row r="23" spans="2:15">
      <c r="B23" t="s">
        <v>180</v>
      </c>
      <c r="G23" s="114"/>
      <c r="H23" s="157" t="s">
        <v>282</v>
      </c>
      <c r="I23" s="114"/>
      <c r="J23" s="114"/>
      <c r="K23" s="135" t="s">
        <v>181</v>
      </c>
      <c r="L23" t="s">
        <v>331</v>
      </c>
      <c r="M23" s="155">
        <v>173495000</v>
      </c>
      <c r="O23" s="138"/>
    </row>
    <row r="24" spans="2:15">
      <c r="B24" t="s">
        <v>182</v>
      </c>
      <c r="G24" s="114"/>
      <c r="H24" s="158" t="s">
        <v>374</v>
      </c>
      <c r="I24" s="114"/>
      <c r="J24" s="114"/>
      <c r="K24" s="135" t="s">
        <v>183</v>
      </c>
      <c r="L24" t="s">
        <v>332</v>
      </c>
      <c r="M24" s="155">
        <v>29420000</v>
      </c>
      <c r="O24" s="138"/>
    </row>
    <row r="25" spans="2:15">
      <c r="B25" t="s">
        <v>184</v>
      </c>
      <c r="G25" s="114"/>
      <c r="H25" s="157" t="s">
        <v>283</v>
      </c>
      <c r="I25" s="114"/>
      <c r="J25" s="114"/>
      <c r="K25" s="139" t="s">
        <v>185</v>
      </c>
      <c r="L25" t="s">
        <v>333</v>
      </c>
      <c r="M25" s="155">
        <v>29420000</v>
      </c>
      <c r="O25" s="138"/>
    </row>
    <row r="26" spans="2:15">
      <c r="B26" t="s">
        <v>186</v>
      </c>
      <c r="G26" s="114"/>
      <c r="H26" s="157" t="s">
        <v>284</v>
      </c>
      <c r="I26" s="114"/>
      <c r="J26" s="114"/>
      <c r="K26" s="139" t="s">
        <v>187</v>
      </c>
      <c r="L26" t="s">
        <v>334</v>
      </c>
      <c r="M26" s="155">
        <v>484000</v>
      </c>
      <c r="O26" s="138"/>
    </row>
    <row r="27" spans="2:15">
      <c r="B27" t="s">
        <v>188</v>
      </c>
      <c r="G27" s="114"/>
      <c r="H27" s="158" t="s">
        <v>285</v>
      </c>
      <c r="I27" s="114"/>
      <c r="J27" s="114"/>
      <c r="K27" s="140" t="s">
        <v>189</v>
      </c>
      <c r="L27" t="s">
        <v>335</v>
      </c>
      <c r="M27" s="155">
        <v>484000</v>
      </c>
      <c r="O27" s="138"/>
    </row>
    <row r="28" spans="2:15">
      <c r="B28" t="s">
        <v>190</v>
      </c>
      <c r="G28" s="114"/>
      <c r="I28" s="114"/>
      <c r="J28" s="114"/>
      <c r="K28" s="139" t="s">
        <v>191</v>
      </c>
      <c r="O28" s="138"/>
    </row>
    <row r="29" spans="2:15">
      <c r="B29" t="s">
        <v>192</v>
      </c>
      <c r="G29" s="114"/>
      <c r="I29" s="114"/>
      <c r="J29" s="114"/>
      <c r="K29" s="139" t="s">
        <v>193</v>
      </c>
      <c r="O29" s="138"/>
    </row>
    <row r="30" spans="2:15">
      <c r="B30" t="s">
        <v>194</v>
      </c>
      <c r="G30" s="114"/>
      <c r="I30" s="114"/>
      <c r="J30" s="114"/>
      <c r="K30" s="140" t="s">
        <v>195</v>
      </c>
      <c r="O30" s="138"/>
    </row>
    <row r="31" spans="2:15">
      <c r="B31" t="s">
        <v>196</v>
      </c>
      <c r="G31" s="114"/>
      <c r="H31" s="115"/>
      <c r="I31" s="114"/>
      <c r="J31" s="114"/>
      <c r="K31" s="114" t="s">
        <v>128</v>
      </c>
      <c r="O31" s="138"/>
    </row>
    <row r="32" spans="2:15">
      <c r="B32" t="s">
        <v>197</v>
      </c>
      <c r="G32" s="114"/>
      <c r="H32" s="115"/>
      <c r="I32" s="114"/>
      <c r="J32" s="114"/>
      <c r="K32" s="114" t="s">
        <v>131</v>
      </c>
      <c r="O32" s="138"/>
    </row>
    <row r="33" spans="2:15">
      <c r="B33" t="s">
        <v>198</v>
      </c>
      <c r="G33" s="114"/>
      <c r="H33" s="115"/>
      <c r="I33" s="114"/>
      <c r="J33" s="114"/>
      <c r="K33" s="114" t="s">
        <v>134</v>
      </c>
      <c r="O33" s="138"/>
    </row>
    <row r="34" spans="2:15">
      <c r="B34" t="s">
        <v>199</v>
      </c>
      <c r="G34" s="114"/>
      <c r="H34" s="115"/>
      <c r="I34" s="114"/>
      <c r="J34" s="114"/>
      <c r="K34" s="114" t="s">
        <v>139</v>
      </c>
      <c r="O34" s="138"/>
    </row>
    <row r="35" spans="2:15">
      <c r="G35" s="114"/>
      <c r="H35" s="115"/>
      <c r="I35" s="114"/>
      <c r="J35" s="114"/>
      <c r="K35" s="114" t="s">
        <v>143</v>
      </c>
      <c r="O35" s="138"/>
    </row>
    <row r="36" spans="2:15">
      <c r="G36" s="114"/>
      <c r="H36" s="115"/>
      <c r="I36" s="114"/>
      <c r="J36" s="114"/>
      <c r="K36" s="114" t="s">
        <v>147</v>
      </c>
      <c r="O36" s="138"/>
    </row>
    <row r="37" spans="2:15">
      <c r="G37" s="114"/>
      <c r="H37" s="115"/>
      <c r="I37" s="114"/>
      <c r="J37" s="114"/>
      <c r="K37" s="114" t="s">
        <v>150</v>
      </c>
      <c r="O37" s="138"/>
    </row>
    <row r="38" spans="2:15">
      <c r="G38" s="114"/>
      <c r="H38" s="114"/>
      <c r="I38" s="114"/>
      <c r="J38" s="114"/>
      <c r="K38" s="114" t="s">
        <v>153</v>
      </c>
      <c r="O38" s="138"/>
    </row>
    <row r="39" spans="2:15">
      <c r="G39" s="114"/>
      <c r="H39" s="114"/>
      <c r="I39" s="114"/>
      <c r="J39" s="114"/>
      <c r="K39" s="114" t="s">
        <v>156</v>
      </c>
      <c r="O39" s="114"/>
    </row>
    <row r="40" spans="2:15">
      <c r="G40" s="114"/>
      <c r="H40" s="114"/>
      <c r="I40" s="114"/>
      <c r="J40" s="114"/>
      <c r="K40" s="114" t="s">
        <v>159</v>
      </c>
      <c r="O40" s="114"/>
    </row>
    <row r="41" spans="2:15">
      <c r="G41" s="114"/>
      <c r="H41" s="114"/>
      <c r="I41" s="114"/>
      <c r="J41" s="114"/>
      <c r="K41" s="114" t="s">
        <v>162</v>
      </c>
      <c r="O41" s="114"/>
    </row>
    <row r="42" spans="2:15">
      <c r="G42" s="114"/>
      <c r="H42" s="114"/>
      <c r="I42" s="114"/>
      <c r="J42" s="114"/>
      <c r="K42" s="114" t="s">
        <v>165</v>
      </c>
      <c r="O42" s="114"/>
    </row>
    <row r="43" spans="2:15">
      <c r="G43" s="114"/>
      <c r="H43" s="114"/>
      <c r="I43" s="114"/>
      <c r="J43" s="114"/>
      <c r="K43" s="114" t="s">
        <v>168</v>
      </c>
      <c r="O43" s="114"/>
    </row>
    <row r="44" spans="2:15">
      <c r="G44" s="114"/>
      <c r="H44" s="114"/>
      <c r="I44" s="114"/>
      <c r="J44" s="114"/>
      <c r="K44" s="114"/>
      <c r="O44" s="114"/>
    </row>
    <row r="45" spans="2:15">
      <c r="G45" s="114"/>
      <c r="H45" s="114"/>
      <c r="I45" s="114"/>
      <c r="J45" s="114"/>
      <c r="K45" s="114"/>
      <c r="O45" s="114"/>
    </row>
    <row r="46" spans="2:15">
      <c r="G46" s="114"/>
      <c r="H46" s="114"/>
      <c r="I46" s="114"/>
      <c r="J46" s="114"/>
      <c r="K46" s="114"/>
      <c r="O46" s="114"/>
    </row>
    <row r="47" spans="2:15">
      <c r="G47" s="114"/>
      <c r="H47" s="114"/>
      <c r="I47" s="114"/>
      <c r="J47" s="114"/>
      <c r="K47" s="114"/>
      <c r="O47" s="114"/>
    </row>
    <row r="48" spans="2:15">
      <c r="G48" s="114"/>
      <c r="H48" s="114"/>
      <c r="I48" s="114"/>
      <c r="J48" s="114"/>
      <c r="K48" s="114"/>
      <c r="O48" s="114"/>
    </row>
    <row r="49" spans="7:15">
      <c r="G49" s="114"/>
      <c r="H49" s="114"/>
      <c r="I49" s="114"/>
      <c r="J49" s="114"/>
      <c r="K49" s="114"/>
      <c r="O49" s="114"/>
    </row>
    <row r="50" spans="7:15">
      <c r="G50" s="114"/>
      <c r="H50" s="114"/>
      <c r="I50" s="114"/>
      <c r="J50" s="114"/>
      <c r="K50" s="114"/>
      <c r="O50" s="114"/>
    </row>
    <row r="51" spans="7:15">
      <c r="G51" s="114"/>
      <c r="H51" s="114"/>
      <c r="I51" s="114"/>
      <c r="J51" s="114"/>
      <c r="K51" s="114"/>
      <c r="O51" s="114"/>
    </row>
    <row r="52" spans="7:15">
      <c r="G52" s="114"/>
      <c r="H52" s="114"/>
      <c r="I52" s="114"/>
      <c r="J52" s="114"/>
      <c r="K52" s="114"/>
      <c r="O52" s="114"/>
    </row>
    <row r="53" spans="7:15">
      <c r="G53" s="114"/>
      <c r="H53" s="114"/>
      <c r="I53" s="114"/>
      <c r="J53" s="114"/>
      <c r="K53" s="114"/>
      <c r="O53" s="114"/>
    </row>
    <row r="54" spans="7:15">
      <c r="G54" s="114"/>
      <c r="H54" s="114"/>
      <c r="I54" s="114"/>
      <c r="J54" s="114"/>
      <c r="K54" s="114"/>
      <c r="O54" s="114"/>
    </row>
    <row r="55" spans="7:15">
      <c r="G55" s="114"/>
      <c r="H55" s="114"/>
      <c r="I55" s="114"/>
      <c r="J55" s="114"/>
      <c r="K55" s="114"/>
      <c r="O55" s="114"/>
    </row>
    <row r="56" spans="7:15">
      <c r="G56" s="114"/>
      <c r="H56" s="114"/>
      <c r="I56" s="114"/>
      <c r="J56" s="114"/>
      <c r="K56" s="114"/>
      <c r="O56" s="114"/>
    </row>
    <row r="57" spans="7:15">
      <c r="G57" s="114"/>
      <c r="H57" s="114"/>
      <c r="I57" s="114"/>
      <c r="J57" s="114"/>
      <c r="K57" s="114"/>
      <c r="O57" s="114"/>
    </row>
    <row r="58" spans="7:15">
      <c r="G58" s="114"/>
      <c r="H58" s="114"/>
      <c r="I58" s="114"/>
      <c r="J58" s="114"/>
      <c r="K58" s="114"/>
      <c r="O58" s="114"/>
    </row>
    <row r="59" spans="7:15">
      <c r="G59" s="114"/>
      <c r="H59" s="114"/>
      <c r="I59" s="114"/>
      <c r="J59" s="114"/>
      <c r="K59" s="114"/>
      <c r="O59" s="114"/>
    </row>
    <row r="60" spans="7:15">
      <c r="G60" s="114"/>
      <c r="H60" s="114"/>
      <c r="I60" s="114"/>
      <c r="J60" s="114"/>
      <c r="K60" s="114"/>
      <c r="O60" s="114"/>
    </row>
    <row r="61" spans="7:15">
      <c r="G61" s="114"/>
      <c r="H61" s="114"/>
      <c r="I61" s="114"/>
      <c r="J61" s="114"/>
      <c r="K61" s="114"/>
      <c r="O61" s="114"/>
    </row>
    <row r="62" spans="7:15">
      <c r="G62" s="114"/>
      <c r="H62" s="114"/>
      <c r="I62" s="114"/>
      <c r="J62" s="114"/>
      <c r="K62" s="114"/>
      <c r="O62" s="114"/>
    </row>
    <row r="63" spans="7:15">
      <c r="G63" s="114"/>
      <c r="H63" s="114"/>
      <c r="I63" s="114"/>
      <c r="J63" s="114"/>
      <c r="K63" s="114"/>
      <c r="O63" s="114"/>
    </row>
    <row r="64" spans="7:15">
      <c r="G64" s="114"/>
      <c r="H64" s="114"/>
      <c r="I64" s="114"/>
      <c r="J64" s="114"/>
      <c r="K64" s="114"/>
      <c r="O64" s="114"/>
    </row>
    <row r="65" spans="7:15">
      <c r="G65" s="114"/>
      <c r="H65" s="114"/>
      <c r="I65" s="114"/>
      <c r="J65" s="114"/>
      <c r="K65" s="114"/>
      <c r="O65" s="114"/>
    </row>
    <row r="66" spans="7:15">
      <c r="G66" s="114"/>
      <c r="H66" s="114"/>
      <c r="I66" s="114"/>
      <c r="J66" s="114"/>
      <c r="K66" s="114"/>
      <c r="O66" s="114"/>
    </row>
    <row r="67" spans="7:15">
      <c r="G67" s="114"/>
      <c r="H67" s="114"/>
      <c r="I67" s="114"/>
      <c r="J67" s="114"/>
      <c r="K67" s="114"/>
      <c r="O67" s="114"/>
    </row>
    <row r="68" spans="7:15">
      <c r="G68" s="114"/>
      <c r="H68" s="114"/>
      <c r="I68" s="114"/>
      <c r="J68" s="114"/>
      <c r="K68" s="114"/>
      <c r="O68" s="114"/>
    </row>
    <row r="69" spans="7:15">
      <c r="G69" s="114"/>
      <c r="H69" s="114"/>
      <c r="I69" s="114"/>
      <c r="J69" s="114"/>
      <c r="K69" s="114"/>
      <c r="O69" s="114"/>
    </row>
    <row r="70" spans="7:15">
      <c r="G70" s="114"/>
      <c r="H70" s="114"/>
      <c r="I70" s="114"/>
      <c r="J70" s="114"/>
      <c r="K70" s="114"/>
      <c r="O70" s="114"/>
    </row>
    <row r="71" spans="7:15">
      <c r="G71" s="114"/>
      <c r="H71" s="114"/>
      <c r="I71" s="114"/>
      <c r="J71" s="114"/>
      <c r="K71" s="114"/>
      <c r="O71" s="114"/>
    </row>
    <row r="72" spans="7:15">
      <c r="G72" s="114"/>
      <c r="H72" s="114"/>
      <c r="I72" s="114"/>
      <c r="J72" s="114"/>
      <c r="K72" s="114"/>
      <c r="O72" s="114"/>
    </row>
    <row r="73" spans="7:15">
      <c r="G73" s="114"/>
      <c r="H73" s="114"/>
      <c r="I73" s="114"/>
      <c r="J73" s="114"/>
      <c r="K73" s="114"/>
      <c r="O73" s="114"/>
    </row>
    <row r="74" spans="7:15">
      <c r="G74" s="114"/>
      <c r="H74" s="114"/>
      <c r="I74" s="114"/>
      <c r="J74" s="114"/>
      <c r="K74" s="114"/>
      <c r="O74" s="114"/>
    </row>
    <row r="75" spans="7:15">
      <c r="G75" s="114"/>
      <c r="H75" s="114"/>
      <c r="I75" s="114"/>
      <c r="J75" s="114"/>
      <c r="K75" s="114"/>
      <c r="O75" s="114"/>
    </row>
    <row r="76" spans="7:15">
      <c r="G76" s="114"/>
      <c r="H76" s="114"/>
      <c r="I76" s="114"/>
      <c r="J76" s="114"/>
      <c r="K76" s="114"/>
      <c r="O76" s="114"/>
    </row>
    <row r="77" spans="7:15">
      <c r="G77" s="114"/>
      <c r="H77" s="114"/>
      <c r="I77" s="114"/>
      <c r="J77" s="114"/>
      <c r="K77" s="114"/>
      <c r="O77" s="114"/>
    </row>
    <row r="78" spans="7:15">
      <c r="G78" s="114"/>
      <c r="H78" s="114"/>
      <c r="I78" s="114"/>
      <c r="J78" s="114"/>
      <c r="K78" s="114"/>
      <c r="O78" s="114"/>
    </row>
    <row r="79" spans="7:15">
      <c r="G79" s="114"/>
      <c r="H79" s="114"/>
      <c r="I79" s="114"/>
      <c r="J79" s="114"/>
      <c r="K79" s="114"/>
      <c r="O79" s="114"/>
    </row>
    <row r="80" spans="7:15">
      <c r="G80" s="114"/>
      <c r="H80" s="114"/>
      <c r="I80" s="114"/>
      <c r="J80" s="114"/>
      <c r="K80" s="114"/>
      <c r="O80" s="114"/>
    </row>
    <row r="81" spans="7:15">
      <c r="G81" s="114"/>
      <c r="H81" s="114"/>
      <c r="I81" s="114"/>
      <c r="J81" s="114"/>
      <c r="K81" s="114"/>
      <c r="O81" s="114"/>
    </row>
    <row r="82" spans="7:15">
      <c r="G82" s="114"/>
      <c r="H82" s="114"/>
      <c r="I82" s="114"/>
      <c r="J82" s="114"/>
      <c r="K82" s="114"/>
    </row>
    <row r="83" spans="7:15">
      <c r="G83" s="114"/>
      <c r="H83" s="114"/>
      <c r="I83" s="114"/>
      <c r="J83" s="114"/>
      <c r="K83" s="114"/>
    </row>
    <row r="84" spans="7:15">
      <c r="G84" s="114"/>
      <c r="H84" s="114"/>
      <c r="I84" s="114"/>
      <c r="J84" s="114"/>
      <c r="K84" s="114"/>
    </row>
    <row r="85" spans="7:15">
      <c r="G85" s="114"/>
      <c r="H85" s="114"/>
      <c r="I85" s="114"/>
      <c r="J85" s="114"/>
      <c r="K85" s="114"/>
    </row>
    <row r="86" spans="7:15">
      <c r="G86" s="114"/>
      <c r="H86" s="114"/>
      <c r="I86" s="114"/>
      <c r="J86" s="114"/>
      <c r="K86" s="114"/>
    </row>
    <row r="87" spans="7:15">
      <c r="G87" s="114"/>
      <c r="H87" s="114"/>
      <c r="I87" s="114"/>
      <c r="J87" s="114"/>
      <c r="K87" s="114"/>
    </row>
    <row r="88" spans="7:15">
      <c r="G88" s="114"/>
      <c r="H88" s="114"/>
      <c r="I88" s="114"/>
      <c r="J88" s="114"/>
      <c r="K88" s="114"/>
    </row>
    <row r="89" spans="7:15">
      <c r="G89" s="114"/>
      <c r="H89" s="114"/>
      <c r="I89" s="114"/>
      <c r="J89" s="114"/>
      <c r="K89" s="114"/>
    </row>
    <row r="90" spans="7:15">
      <c r="G90" s="114"/>
      <c r="H90" s="114"/>
      <c r="I90" s="114"/>
      <c r="J90" s="114"/>
      <c r="K90" s="114"/>
    </row>
    <row r="91" spans="7:15">
      <c r="G91" s="114"/>
      <c r="H91" s="114"/>
      <c r="I91" s="114"/>
      <c r="J91" s="114"/>
      <c r="K91" s="114"/>
    </row>
    <row r="92" spans="7:15">
      <c r="G92" s="114"/>
      <c r="H92" s="114"/>
      <c r="I92" s="114"/>
      <c r="J92" s="114"/>
      <c r="K92" s="114"/>
    </row>
    <row r="93" spans="7:15">
      <c r="G93" s="114"/>
      <c r="H93" s="114"/>
      <c r="I93" s="114"/>
      <c r="J93" s="114"/>
      <c r="K93" s="114"/>
    </row>
    <row r="94" spans="7:15">
      <c r="G94" s="114"/>
      <c r="H94" s="114"/>
      <c r="I94" s="114"/>
      <c r="J94" s="114"/>
      <c r="K94" s="114"/>
    </row>
    <row r="95" spans="7:15">
      <c r="G95" s="114"/>
      <c r="H95" s="114"/>
      <c r="I95" s="114"/>
      <c r="J95" s="114"/>
      <c r="K95" s="114"/>
    </row>
    <row r="96" spans="7:15">
      <c r="G96" s="114"/>
      <c r="H96" s="114"/>
      <c r="I96" s="114"/>
      <c r="J96" s="114"/>
      <c r="K96" s="114"/>
    </row>
    <row r="97" spans="7:11">
      <c r="G97" s="114"/>
      <c r="H97" s="114"/>
      <c r="I97" s="114"/>
      <c r="J97" s="114"/>
      <c r="K97" s="114"/>
    </row>
    <row r="98" spans="7:11">
      <c r="G98" s="114"/>
      <c r="H98" s="114"/>
      <c r="I98" s="114"/>
      <c r="J98" s="114"/>
      <c r="K98" s="114"/>
    </row>
    <row r="99" spans="7:11">
      <c r="G99" s="114"/>
      <c r="H99" s="114"/>
      <c r="I99" s="114"/>
      <c r="J99" s="114"/>
      <c r="K99" s="114"/>
    </row>
    <row r="100" spans="7:11">
      <c r="G100" s="114"/>
      <c r="H100" s="114"/>
      <c r="I100" s="114"/>
      <c r="J100" s="114"/>
      <c r="K100" s="114"/>
    </row>
    <row r="101" spans="7:11">
      <c r="G101" s="114"/>
      <c r="H101" s="114"/>
      <c r="I101" s="114"/>
      <c r="J101" s="114"/>
      <c r="K101" s="114"/>
    </row>
    <row r="102" spans="7:11">
      <c r="G102" s="114"/>
      <c r="H102" s="114"/>
      <c r="I102" s="114"/>
      <c r="J102" s="114"/>
      <c r="K102" s="114"/>
    </row>
    <row r="103" spans="7:11">
      <c r="G103" s="114"/>
      <c r="H103" s="114"/>
      <c r="I103" s="114"/>
      <c r="J103" s="114"/>
      <c r="K103" s="114"/>
    </row>
    <row r="104" spans="7:11">
      <c r="G104" s="114"/>
      <c r="H104" s="114"/>
      <c r="I104" s="114"/>
      <c r="J104" s="114"/>
      <c r="K104" s="114"/>
    </row>
    <row r="105" spans="7:11">
      <c r="G105" s="114"/>
      <c r="H105" s="114"/>
      <c r="I105" s="114"/>
      <c r="J105" s="114"/>
      <c r="K105" s="114"/>
    </row>
    <row r="106" spans="7:11">
      <c r="G106" s="114"/>
      <c r="H106" s="114"/>
      <c r="I106" s="114"/>
      <c r="J106" s="114"/>
      <c r="K106" s="114"/>
    </row>
    <row r="107" spans="7:11">
      <c r="G107" s="114"/>
      <c r="H107" s="114"/>
      <c r="I107" s="114"/>
      <c r="J107" s="114"/>
      <c r="K107" s="114"/>
    </row>
    <row r="108" spans="7:11">
      <c r="G108" s="114"/>
      <c r="H108" s="114"/>
      <c r="I108" s="114"/>
      <c r="J108" s="114"/>
      <c r="K108" s="114"/>
    </row>
    <row r="109" spans="7:11">
      <c r="G109" s="114"/>
      <c r="H109" s="114"/>
      <c r="I109" s="114"/>
      <c r="J109" s="114"/>
      <c r="K109" s="114"/>
    </row>
    <row r="110" spans="7:11">
      <c r="G110" s="114"/>
      <c r="H110" s="114"/>
      <c r="I110" s="114"/>
      <c r="J110" s="114"/>
      <c r="K110" s="114"/>
    </row>
    <row r="111" spans="7:11">
      <c r="G111" s="114"/>
      <c r="H111" s="114"/>
      <c r="I111" s="114"/>
      <c r="J111" s="114"/>
      <c r="K111" s="114"/>
    </row>
    <row r="112" spans="7:11">
      <c r="G112" s="114"/>
      <c r="H112" s="114"/>
      <c r="I112" s="114"/>
      <c r="J112" s="114"/>
      <c r="K112" s="114"/>
    </row>
    <row r="113" spans="7:11">
      <c r="G113" s="114"/>
      <c r="H113" s="114"/>
      <c r="I113" s="114"/>
      <c r="J113" s="114"/>
      <c r="K113" s="114"/>
    </row>
    <row r="114" spans="7:11">
      <c r="G114" s="114"/>
      <c r="H114" s="114"/>
      <c r="I114" s="114"/>
      <c r="J114" s="114"/>
    </row>
    <row r="115" spans="7:11">
      <c r="G115" s="114"/>
      <c r="H115" s="114"/>
      <c r="I115" s="114"/>
      <c r="J115" s="114"/>
    </row>
    <row r="116" spans="7:11">
      <c r="H116" s="114"/>
      <c r="I116" s="114"/>
      <c r="J116" s="114"/>
    </row>
  </sheetData>
  <sortState xmlns:xlrd2="http://schemas.microsoft.com/office/spreadsheetml/2017/richdata2" ref="O3:O38">
    <sortCondition ref="O3:O38"/>
  </sortState>
  <mergeCells count="1">
    <mergeCell ref="G1:I1"/>
  </mergeCells>
  <phoneticPr fontId="9"/>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200</v>
      </c>
    </row>
    <row r="2" spans="1:11">
      <c r="A2" s="2"/>
    </row>
    <row r="3" spans="1:11" s="6" customFormat="1" ht="14">
      <c r="A3" s="5"/>
      <c r="H3" s="194" t="s">
        <v>0</v>
      </c>
      <c r="I3" s="194"/>
      <c r="J3" s="194"/>
    </row>
    <row r="4" spans="1:11" s="6" customFormat="1" ht="14">
      <c r="A4" s="5"/>
      <c r="H4" s="195" t="s">
        <v>1</v>
      </c>
      <c r="I4" s="195"/>
      <c r="J4" s="195"/>
    </row>
    <row r="5" spans="1:11" s="6" customFormat="1" ht="14">
      <c r="A5" s="5"/>
      <c r="G5" s="196"/>
      <c r="H5" s="197"/>
      <c r="I5" s="197"/>
    </row>
    <row r="6" spans="1:11" s="6" customFormat="1" ht="14">
      <c r="A6" s="5" t="s">
        <v>2</v>
      </c>
    </row>
    <row r="7" spans="1:11" s="6" customFormat="1" ht="14">
      <c r="A7" s="5"/>
    </row>
    <row r="8" spans="1:11" s="6" customFormat="1" ht="14">
      <c r="A8" s="5"/>
    </row>
    <row r="9" spans="1:11" s="6" customFormat="1" ht="14">
      <c r="A9" s="5"/>
    </row>
    <row r="10" spans="1:11" s="6" customFormat="1" ht="14">
      <c r="A10" s="5"/>
      <c r="E10" s="198" t="e">
        <f>#REF!</f>
        <v>#REF!</v>
      </c>
      <c r="F10" s="198"/>
      <c r="G10" s="198"/>
      <c r="H10" s="198"/>
      <c r="I10" s="6" t="s">
        <v>59</v>
      </c>
      <c r="K10" s="1" t="s">
        <v>60</v>
      </c>
    </row>
    <row r="11" spans="1:11">
      <c r="A11" s="2"/>
    </row>
    <row r="12" spans="1:11">
      <c r="A12" s="2"/>
    </row>
    <row r="13" spans="1:11">
      <c r="A13" s="2"/>
    </row>
    <row r="14" spans="1:11">
      <c r="A14" s="2"/>
    </row>
    <row r="15" spans="1:11" ht="14">
      <c r="A15" s="199" t="s">
        <v>201</v>
      </c>
      <c r="B15" s="200"/>
      <c r="C15" s="200"/>
      <c r="D15" s="200"/>
      <c r="E15" s="200"/>
      <c r="F15" s="200"/>
      <c r="G15" s="200"/>
      <c r="H15" s="200"/>
      <c r="I15" s="200"/>
      <c r="J15" s="200"/>
    </row>
    <row r="16" spans="1:11" ht="14">
      <c r="A16" s="5" t="s">
        <v>202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93" t="s">
        <v>203</v>
      </c>
      <c r="C22" s="193"/>
      <c r="D22" s="193"/>
      <c r="E22" s="193"/>
      <c r="F22" s="193"/>
      <c r="G22" s="193"/>
      <c r="H22" s="193"/>
      <c r="I22" s="193"/>
    </row>
    <row r="23" spans="1:9">
      <c r="A23" s="2"/>
    </row>
  </sheetData>
  <mergeCells count="6">
    <mergeCell ref="B22:I22"/>
    <mergeCell ref="H3:J3"/>
    <mergeCell ref="H4:J4"/>
    <mergeCell ref="G5:I5"/>
    <mergeCell ref="E10:H10"/>
    <mergeCell ref="A15:J15"/>
  </mergeCells>
  <phoneticPr fontId="11"/>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81640625" style="1" customWidth="1"/>
    <col min="2" max="9" width="10.1796875" style="1" customWidth="1"/>
    <col min="10" max="11" width="11.179687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310" t="s">
        <v>204</v>
      </c>
      <c r="B4" s="313" t="s">
        <v>205</v>
      </c>
      <c r="C4" s="314"/>
      <c r="D4" s="315"/>
      <c r="E4" s="313" t="s">
        <v>206</v>
      </c>
      <c r="F4" s="314"/>
      <c r="G4" s="315"/>
      <c r="H4" s="313" t="s">
        <v>207</v>
      </c>
      <c r="I4" s="315"/>
      <c r="J4" s="313" t="s">
        <v>208</v>
      </c>
      <c r="K4" s="315"/>
      <c r="L4" s="307" t="s">
        <v>209</v>
      </c>
    </row>
    <row r="5" spans="1:12" ht="15.65" customHeight="1">
      <c r="A5" s="311"/>
      <c r="B5" s="316" t="s">
        <v>210</v>
      </c>
      <c r="C5" s="320" t="s">
        <v>211</v>
      </c>
      <c r="D5" s="318" t="s">
        <v>212</v>
      </c>
      <c r="E5" s="316" t="s">
        <v>213</v>
      </c>
      <c r="F5" s="320" t="s">
        <v>214</v>
      </c>
      <c r="G5" s="318" t="s">
        <v>215</v>
      </c>
      <c r="H5" s="235" t="s">
        <v>210</v>
      </c>
      <c r="I5" s="318" t="s">
        <v>212</v>
      </c>
      <c r="J5" s="316" t="s">
        <v>216</v>
      </c>
      <c r="K5" s="318" t="s">
        <v>217</v>
      </c>
      <c r="L5" s="308"/>
    </row>
    <row r="6" spans="1:12" ht="15.65" customHeight="1">
      <c r="A6" s="311"/>
      <c r="B6" s="316"/>
      <c r="C6" s="320"/>
      <c r="D6" s="318"/>
      <c r="E6" s="316"/>
      <c r="F6" s="320"/>
      <c r="G6" s="318"/>
      <c r="H6" s="235"/>
      <c r="I6" s="318"/>
      <c r="J6" s="316"/>
      <c r="K6" s="318"/>
      <c r="L6" s="308"/>
    </row>
    <row r="7" spans="1:12" ht="15.65" customHeight="1" thickBot="1">
      <c r="A7" s="312"/>
      <c r="B7" s="317"/>
      <c r="C7" s="321"/>
      <c r="D7" s="319"/>
      <c r="E7" s="317"/>
      <c r="F7" s="321"/>
      <c r="G7" s="319"/>
      <c r="H7" s="237"/>
      <c r="I7" s="319"/>
      <c r="J7" s="317"/>
      <c r="K7" s="319"/>
      <c r="L7" s="309"/>
    </row>
    <row r="8" spans="1:12" ht="16.5" customHeight="1">
      <c r="A8" s="15"/>
      <c r="B8" s="66" t="s">
        <v>218</v>
      </c>
      <c r="C8" s="64" t="s">
        <v>219</v>
      </c>
      <c r="D8" s="65" t="s">
        <v>220</v>
      </c>
      <c r="E8" s="66" t="s">
        <v>5</v>
      </c>
      <c r="F8" s="64" t="s">
        <v>221</v>
      </c>
      <c r="G8" s="65" t="s">
        <v>218</v>
      </c>
      <c r="H8" s="66" t="s">
        <v>218</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9"/>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222</v>
      </c>
    </row>
    <row r="2" spans="1:11">
      <c r="A2" s="5"/>
    </row>
    <row r="3" spans="1:11">
      <c r="A3" s="5"/>
      <c r="H3" s="194" t="s">
        <v>0</v>
      </c>
      <c r="I3" s="194"/>
      <c r="J3" s="194"/>
    </row>
    <row r="4" spans="1:11">
      <c r="A4" s="5"/>
      <c r="H4" s="195" t="s">
        <v>1</v>
      </c>
      <c r="I4" s="195"/>
      <c r="J4" s="195"/>
    </row>
    <row r="5" spans="1:11">
      <c r="A5" s="5"/>
      <c r="G5" s="196"/>
      <c r="H5" s="197"/>
      <c r="I5" s="197"/>
    </row>
    <row r="6" spans="1:11">
      <c r="A6" s="5" t="s">
        <v>2</v>
      </c>
    </row>
    <row r="7" spans="1:11">
      <c r="A7" s="5"/>
    </row>
    <row r="8" spans="1:11">
      <c r="A8" s="5"/>
    </row>
    <row r="9" spans="1:11">
      <c r="A9" s="5"/>
    </row>
    <row r="10" spans="1:11">
      <c r="A10" s="5"/>
      <c r="E10" s="198" t="e">
        <f>#REF!</f>
        <v>#REF!</v>
      </c>
      <c r="F10" s="198"/>
      <c r="G10" s="198"/>
      <c r="H10" s="198"/>
      <c r="I10" s="6" t="s">
        <v>59</v>
      </c>
      <c r="K10" s="1" t="s">
        <v>60</v>
      </c>
    </row>
    <row r="11" spans="1:11">
      <c r="A11" s="5"/>
    </row>
    <row r="12" spans="1:11">
      <c r="A12" s="5"/>
    </row>
    <row r="13" spans="1:11">
      <c r="A13" s="5"/>
    </row>
    <row r="14" spans="1:11" ht="18.75" customHeight="1">
      <c r="A14" s="199" t="s">
        <v>223</v>
      </c>
      <c r="B14" s="200"/>
      <c r="C14" s="200"/>
      <c r="D14" s="200"/>
      <c r="E14" s="200"/>
      <c r="F14" s="200"/>
      <c r="G14" s="200"/>
      <c r="H14" s="200"/>
      <c r="I14" s="200"/>
      <c r="J14" s="200"/>
    </row>
    <row r="15" spans="1:11">
      <c r="A15" s="5"/>
    </row>
    <row r="16" spans="1:11">
      <c r="A16" s="5"/>
    </row>
    <row r="17" spans="1:10">
      <c r="A17" s="5"/>
    </row>
    <row r="18" spans="1:10" ht="60" customHeight="1">
      <c r="A18" s="10"/>
      <c r="B18" s="322" t="s">
        <v>224</v>
      </c>
      <c r="C18" s="322"/>
      <c r="D18" s="322"/>
      <c r="E18" s="322"/>
      <c r="F18" s="322"/>
      <c r="G18" s="322"/>
      <c r="H18" s="322"/>
      <c r="I18" s="322"/>
    </row>
    <row r="19" spans="1:10">
      <c r="A19" s="5"/>
    </row>
    <row r="20" spans="1:10">
      <c r="A20" s="5"/>
    </row>
    <row r="21" spans="1:10">
      <c r="A21" s="5"/>
    </row>
    <row r="22" spans="1:10" ht="30" customHeight="1">
      <c r="A22" s="11"/>
      <c r="B22" s="12">
        <v>1</v>
      </c>
      <c r="C22" s="323" t="s">
        <v>225</v>
      </c>
      <c r="D22" s="323"/>
      <c r="E22" s="323"/>
      <c r="F22" s="323"/>
      <c r="G22" s="323"/>
      <c r="H22" s="323"/>
      <c r="I22" s="323"/>
      <c r="J22" s="10"/>
    </row>
    <row r="23" spans="1:10">
      <c r="A23" s="8"/>
    </row>
    <row r="24" spans="1:10">
      <c r="A24" s="8"/>
      <c r="F24" s="7" t="str">
        <f>IF(G24="","金","")</f>
        <v>金</v>
      </c>
      <c r="G24" s="326"/>
      <c r="H24" s="326"/>
      <c r="I24" s="6" t="s">
        <v>3</v>
      </c>
    </row>
    <row r="25" spans="1:10">
      <c r="A25" s="5"/>
    </row>
    <row r="26" spans="1:10">
      <c r="A26" s="5"/>
    </row>
    <row r="27" spans="1:10" ht="30" customHeight="1">
      <c r="A27" s="11"/>
      <c r="B27" s="12">
        <v>2</v>
      </c>
      <c r="C27" s="323" t="s">
        <v>226</v>
      </c>
      <c r="D27" s="323"/>
      <c r="E27" s="323"/>
      <c r="F27" s="323"/>
      <c r="G27" s="323"/>
      <c r="H27" s="323"/>
      <c r="I27" s="323"/>
      <c r="J27" s="10"/>
    </row>
    <row r="28" spans="1:10">
      <c r="A28" s="8"/>
    </row>
    <row r="29" spans="1:10">
      <c r="A29" s="8"/>
      <c r="F29" s="7" t="str">
        <f>IF(G29="","金","")</f>
        <v>金</v>
      </c>
      <c r="G29" s="326"/>
      <c r="H29" s="326"/>
      <c r="I29" s="6" t="s">
        <v>3</v>
      </c>
    </row>
    <row r="30" spans="1:10">
      <c r="A30" s="5"/>
    </row>
    <row r="31" spans="1:10">
      <c r="A31" s="5"/>
    </row>
    <row r="32" spans="1:10">
      <c r="A32" s="11"/>
      <c r="B32" s="14">
        <v>3</v>
      </c>
      <c r="C32" s="324" t="s">
        <v>4</v>
      </c>
      <c r="D32" s="324"/>
      <c r="E32" s="324"/>
      <c r="F32" s="324"/>
      <c r="G32" s="324"/>
      <c r="H32" s="324"/>
      <c r="I32" s="324"/>
    </row>
    <row r="33" spans="1:9" ht="30" customHeight="1">
      <c r="A33" s="9"/>
      <c r="B33" s="13"/>
      <c r="C33" s="325" t="s">
        <v>227</v>
      </c>
      <c r="D33" s="325"/>
      <c r="E33" s="325"/>
      <c r="F33" s="325"/>
      <c r="G33" s="325"/>
      <c r="H33" s="325"/>
      <c r="I33" s="325"/>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9"/>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228</v>
      </c>
    </row>
    <row r="2" spans="1:11">
      <c r="A2" s="5"/>
    </row>
    <row r="3" spans="1:11">
      <c r="A3" s="5"/>
      <c r="H3" s="194" t="s">
        <v>0</v>
      </c>
      <c r="I3" s="194"/>
      <c r="J3" s="194"/>
    </row>
    <row r="4" spans="1:11">
      <c r="A4" s="5"/>
      <c r="H4" s="195" t="s">
        <v>1</v>
      </c>
      <c r="I4" s="195"/>
      <c r="J4" s="195"/>
    </row>
    <row r="5" spans="1:11">
      <c r="A5" s="5"/>
    </row>
    <row r="6" spans="1:11">
      <c r="A6" s="5" t="s">
        <v>229</v>
      </c>
    </row>
    <row r="7" spans="1:11">
      <c r="A7" s="5"/>
    </row>
    <row r="8" spans="1:11">
      <c r="A8" s="5"/>
    </row>
    <row r="9" spans="1:11">
      <c r="A9" s="5"/>
    </row>
    <row r="10" spans="1:11">
      <c r="A10" s="5"/>
      <c r="E10" s="198" t="e">
        <f>IF(#REF!="補助事業者名","間接補助事業者名",#REF!)</f>
        <v>#REF!</v>
      </c>
      <c r="F10" s="198"/>
      <c r="G10" s="198"/>
      <c r="H10" s="198"/>
      <c r="I10" s="6" t="s">
        <v>59</v>
      </c>
      <c r="K10" s="1" t="s">
        <v>60</v>
      </c>
    </row>
    <row r="11" spans="1:11">
      <c r="A11" s="5"/>
    </row>
    <row r="12" spans="1:11">
      <c r="A12" s="5"/>
    </row>
    <row r="13" spans="1:11">
      <c r="A13" s="5"/>
    </row>
    <row r="14" spans="1:11" ht="18.75" customHeight="1">
      <c r="A14" s="199" t="s">
        <v>223</v>
      </c>
      <c r="B14" s="200"/>
      <c r="C14" s="200"/>
      <c r="D14" s="200"/>
      <c r="E14" s="200"/>
      <c r="F14" s="200"/>
      <c r="G14" s="200"/>
      <c r="H14" s="200"/>
      <c r="I14" s="200"/>
      <c r="J14" s="200"/>
    </row>
    <row r="15" spans="1:11">
      <c r="A15" s="5"/>
    </row>
    <row r="16" spans="1:11">
      <c r="A16" s="5"/>
    </row>
    <row r="17" spans="1:10">
      <c r="A17" s="5"/>
    </row>
    <row r="18" spans="1:10" ht="60" customHeight="1">
      <c r="A18" s="10"/>
      <c r="B18" s="322" t="s">
        <v>230</v>
      </c>
      <c r="C18" s="322"/>
      <c r="D18" s="322"/>
      <c r="E18" s="322"/>
      <c r="F18" s="322"/>
      <c r="G18" s="322"/>
      <c r="H18" s="322"/>
      <c r="I18" s="322"/>
    </row>
    <row r="19" spans="1:10">
      <c r="A19" s="5"/>
    </row>
    <row r="20" spans="1:10">
      <c r="A20" s="5"/>
    </row>
    <row r="21" spans="1:10">
      <c r="A21" s="5"/>
    </row>
    <row r="22" spans="1:10" ht="30" customHeight="1">
      <c r="A22" s="12"/>
      <c r="B22" s="12">
        <v>1</v>
      </c>
      <c r="C22" s="323" t="s">
        <v>225</v>
      </c>
      <c r="D22" s="323"/>
      <c r="E22" s="323"/>
      <c r="F22" s="323"/>
      <c r="G22" s="323"/>
      <c r="H22" s="323"/>
      <c r="I22" s="323"/>
      <c r="J22" s="10"/>
    </row>
    <row r="23" spans="1:10">
      <c r="A23" s="8"/>
    </row>
    <row r="24" spans="1:10">
      <c r="A24" s="8"/>
      <c r="F24" s="7" t="str">
        <f>IF(G24="","金","")</f>
        <v>金</v>
      </c>
      <c r="G24" s="326"/>
      <c r="H24" s="326"/>
      <c r="I24" s="6" t="s">
        <v>3</v>
      </c>
    </row>
    <row r="25" spans="1:10">
      <c r="A25" s="5"/>
    </row>
    <row r="26" spans="1:10">
      <c r="A26" s="5"/>
    </row>
    <row r="27" spans="1:10" ht="30" customHeight="1">
      <c r="A27" s="12"/>
      <c r="B27" s="12">
        <v>2</v>
      </c>
      <c r="C27" s="323" t="s">
        <v>231</v>
      </c>
      <c r="D27" s="323"/>
      <c r="E27" s="323"/>
      <c r="F27" s="323"/>
      <c r="G27" s="323"/>
      <c r="H27" s="323"/>
      <c r="I27" s="323"/>
      <c r="J27" s="10"/>
    </row>
    <row r="28" spans="1:10">
      <c r="A28" s="8"/>
    </row>
    <row r="29" spans="1:10">
      <c r="A29" s="8"/>
      <c r="F29" s="7" t="str">
        <f>IF(G29="","金","")</f>
        <v>金</v>
      </c>
      <c r="G29" s="326"/>
      <c r="H29" s="326"/>
      <c r="I29" s="6" t="s">
        <v>3</v>
      </c>
    </row>
    <row r="30" spans="1:10">
      <c r="A30" s="5"/>
    </row>
    <row r="31" spans="1:10">
      <c r="A31" s="5"/>
    </row>
    <row r="32" spans="1:10">
      <c r="A32" s="11"/>
      <c r="B32" s="14">
        <v>3</v>
      </c>
      <c r="C32" s="324" t="s">
        <v>4</v>
      </c>
      <c r="D32" s="324"/>
      <c r="E32" s="324"/>
      <c r="F32" s="324"/>
      <c r="G32" s="324"/>
      <c r="H32" s="324"/>
      <c r="I32" s="324"/>
    </row>
    <row r="33" spans="1:9" ht="30" customHeight="1">
      <c r="A33" s="9"/>
      <c r="B33" s="13"/>
      <c r="C33" s="325" t="s">
        <v>227</v>
      </c>
      <c r="D33" s="325"/>
      <c r="E33" s="325"/>
      <c r="F33" s="325"/>
      <c r="G33" s="325"/>
      <c r="H33" s="325"/>
      <c r="I33" s="325"/>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9"/>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76</vt:i4>
      </vt:variant>
    </vt:vector>
  </HeadingPairs>
  <TitlesOfParts>
    <vt:vector size="86" baseType="lpstr">
      <vt:lpstr>都道府県リスト</vt:lpstr>
      <vt:lpstr>第3号様式_事業遂行状況報告書</vt:lpstr>
      <vt:lpstr>第3号様式_別表</vt:lpstr>
      <vt:lpstr>第２号様式_別表３事業計画書（施設整備促進支援）医療機関用</vt:lpstr>
      <vt:lpstr>【参考】地域中核医療機関整備促進事業の基準面積</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_</vt:lpstr>
      <vt:lpstr>_１_へき地診療所施設整備事業</vt:lpstr>
      <vt:lpstr>_１_休日夜間急患センター施設整備事業</vt:lpstr>
      <vt:lpstr>_1_補強が必要と認められるもの</vt:lpstr>
      <vt:lpstr>_1_補強が必要と認められるもの_看護師等養成所</vt:lpstr>
      <vt:lpstr>_10_周産期医療施設施設整備事業</vt:lpstr>
      <vt:lpstr>_10_分娩取扱施設施設整備事業</vt:lpstr>
      <vt:lpstr>_11_死亡時画像診断システム等施設整備事業</vt:lpstr>
      <vt:lpstr>_11_地域療育支援施設施設整備事業</vt:lpstr>
      <vt:lpstr>_12_共同利用施設施設整備事業</vt:lpstr>
      <vt:lpstr>_13_１_医療施設近代化施設整備事業_精神病棟改修等整備事業</vt:lpstr>
      <vt:lpstr>_13_２_医療施設近代化施設整備事業_結核病棟改修等整備事業</vt:lpstr>
      <vt:lpstr>_13_３_医療施設近代化施設整備事業_診療所</vt:lpstr>
      <vt:lpstr>_13_４_医療施設近代化施設整備事業_療養病床療養環境改善事業</vt:lpstr>
      <vt:lpstr>_13_５_医療施設近代化施設整備事業_介護老人保健施設等整備事業</vt:lpstr>
      <vt:lpstr>_14_院内感染対策施設整備事業</vt:lpstr>
      <vt:lpstr>_14_基幹災害拠点病院施設整備事業</vt:lpstr>
      <vt:lpstr>_15_新興感染症対応力強化事業_協定締結医療機関施設整備事業</vt:lpstr>
      <vt:lpstr>_15_地域災害拠点病院施設整備事業</vt:lpstr>
      <vt:lpstr>_16_災害拠点精神科病院施設整備事業</vt:lpstr>
      <vt:lpstr>_1か所当たり</vt:lpstr>
      <vt:lpstr>_1室当たり</vt:lpstr>
      <vt:lpstr>_2_ア_耐震構造指標であるIs値が0.4未満の建物を有する第二次救急医療施設等</vt:lpstr>
      <vt:lpstr>_2_イ_耐震構造指標であるIs値が0.3未満の建物を有する病院_第二次救急医療施設等は除く</vt:lpstr>
      <vt:lpstr>_２_過疎地域等特定診療所施設整備事業</vt:lpstr>
      <vt:lpstr>_2_耐震構造指標であるIs値が0.3未満のもの_看護師等養成所</vt:lpstr>
      <vt:lpstr>_2_耐震構造指標であるIs値が0.4未満の建物を有する病院</vt:lpstr>
      <vt:lpstr>_2_病院群輪番制病院及び共同利用型病院施設整備事業</vt:lpstr>
      <vt:lpstr>_2_補強の場合</vt:lpstr>
      <vt:lpstr>_20_治験施設施設整備事業</vt:lpstr>
      <vt:lpstr>_21_特定地域病院施設整備事業</vt:lpstr>
      <vt:lpstr>_22_医療施設土砂災害防止施設整備事業</vt:lpstr>
      <vt:lpstr>_23_医療施設等耐震整備事業</vt:lpstr>
      <vt:lpstr>_26_医療機器管理室施設整備事業</vt:lpstr>
      <vt:lpstr>_28_看護師の特定行為に係る指定研修機関等施設整備事業</vt:lpstr>
      <vt:lpstr>_29_地域拠点病院・地域拠点歯科診療所施設整備事業</vt:lpstr>
      <vt:lpstr>_３_へき地保健指導所施設整備事業</vt:lpstr>
      <vt:lpstr>_４_研修医のための研修施設整備事業</vt:lpstr>
      <vt:lpstr>_5_救命救急センター施設整備事業</vt:lpstr>
      <vt:lpstr>_５_臨床研修病院施設整備事業</vt:lpstr>
      <vt:lpstr>_６_へき地医療拠点病院施設整備事業</vt:lpstr>
      <vt:lpstr>_6_小児救急医療拠点病院施設整備事業</vt:lpstr>
      <vt:lpstr>_７_医師臨床研修病院研修医環境整備事業</vt:lpstr>
      <vt:lpstr>_7_小児初期救急センター施設整備事業</vt:lpstr>
      <vt:lpstr>_8_小児集中治療室施設整備事業</vt:lpstr>
      <vt:lpstr>_８_離島等患者宿泊施設施設整備事業</vt:lpstr>
      <vt:lpstr>_９_産科医療機関施設整備事業</vt:lpstr>
      <vt:lpstr>_9_小児医療施設施設整備事業</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イ_改修等により療養病床を整備する診療所</vt:lpstr>
      <vt:lpstr>ウ_浴室</vt:lpstr>
      <vt:lpstr>ウ_浴室_特に認める場合</vt:lpstr>
      <vt:lpstr>ブロック造</vt:lpstr>
      <vt:lpstr>医療施設等施設整備費補助金</vt:lpstr>
      <vt:lpstr>医療提供体制施設整備交付金</vt:lpstr>
      <vt:lpstr>解剖室整備の場合</vt:lpstr>
      <vt:lpstr>改修</vt:lpstr>
      <vt:lpstr>改築</vt:lpstr>
      <vt:lpstr>個人防護具保管施設の整備</vt:lpstr>
      <vt:lpstr>死亡時画像診断室整備の場合</vt:lpstr>
      <vt:lpstr>事業区分Ⅰの１標準事業例５</vt:lpstr>
      <vt:lpstr>新築</vt:lpstr>
      <vt:lpstr>地域医療介護総合確保基金</vt:lpstr>
      <vt:lpstr>鉄筋コンクリート造</vt:lpstr>
      <vt:lpstr>病院の感染対策に係る整備</vt:lpstr>
      <vt:lpstr>病棟等の感染対策に係る整備</vt:lpstr>
      <vt:lpstr>補強が必要と認められるもの</vt:lpstr>
      <vt:lpstr>木造</vt:lpstr>
      <vt:lpstr>離島</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2025-02-28T01:21:50Z</cp:lastPrinted>
  <dcterms:created xsi:type="dcterms:W3CDTF">2017-10-26T07:12:00Z</dcterms:created>
  <dcterms:modified xsi:type="dcterms:W3CDTF">2025-03-07T12:39:54Z</dcterms:modified>
  <cp:category/>
  <cp:contentStatus/>
</cp:coreProperties>
</file>