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k.mymt17\衛生統計年報\平成28年衛生統計年報\第4部医療\"/>
    </mc:Choice>
  </mc:AlternateContent>
  <bookViews>
    <workbookView xWindow="240" yWindow="135" windowWidth="18315" windowHeight="6930"/>
  </bookViews>
  <sheets>
    <sheet name="Sheet1" sheetId="1" r:id="rId1"/>
  </sheets>
  <definedNames>
    <definedName name="_xlnm.Print_Area" localSheetId="0">Sheet1!$B$1:$M$47</definedName>
  </definedNames>
  <calcPr calcId="162913"/>
</workbook>
</file>

<file path=xl/calcChain.xml><?xml version="1.0" encoding="utf-8"?>
<calcChain xmlns="http://schemas.openxmlformats.org/spreadsheetml/2006/main">
  <c r="J45" i="1" l="1"/>
  <c r="J44" i="1"/>
  <c r="J43" i="1"/>
  <c r="J18" i="1"/>
  <c r="J10" i="1"/>
  <c r="J9" i="1"/>
  <c r="J7" i="1"/>
  <c r="H45" i="1"/>
  <c r="H44" i="1"/>
  <c r="H43" i="1"/>
  <c r="H21" i="1"/>
  <c r="H22" i="1"/>
  <c r="H23" i="1"/>
  <c r="H24" i="1"/>
  <c r="H25" i="1"/>
  <c r="H20" i="1"/>
  <c r="H18" i="1"/>
  <c r="H10" i="1"/>
  <c r="H11" i="1"/>
  <c r="H12" i="1"/>
  <c r="H13" i="1"/>
  <c r="H14" i="1"/>
  <c r="H15" i="1"/>
  <c r="H16" i="1"/>
  <c r="H9" i="1"/>
  <c r="H7" i="1"/>
  <c r="F45" i="1"/>
  <c r="F44" i="1"/>
  <c r="F43" i="1"/>
  <c r="F28" i="1"/>
  <c r="F21" i="1"/>
  <c r="F22" i="1"/>
  <c r="F23" i="1"/>
  <c r="F24" i="1"/>
  <c r="F25" i="1"/>
  <c r="F20" i="1"/>
  <c r="F18" i="1"/>
  <c r="F10" i="1"/>
  <c r="F11" i="1"/>
  <c r="F12" i="1"/>
  <c r="F13" i="1"/>
  <c r="F14" i="1"/>
  <c r="F15" i="1"/>
  <c r="F16" i="1"/>
  <c r="F9" i="1"/>
  <c r="F7" i="1"/>
  <c r="D45" i="1"/>
  <c r="D44" i="1"/>
  <c r="D43" i="1"/>
  <c r="D28" i="1"/>
  <c r="D21" i="1"/>
  <c r="D22" i="1"/>
  <c r="D23" i="1"/>
  <c r="D24" i="1"/>
  <c r="D25" i="1"/>
  <c r="D20" i="1"/>
  <c r="D18" i="1"/>
  <c r="D10" i="1"/>
  <c r="D11" i="1"/>
  <c r="D12" i="1"/>
  <c r="D13" i="1"/>
  <c r="D14" i="1"/>
  <c r="D15" i="1"/>
  <c r="D16" i="1"/>
  <c r="D9" i="1"/>
  <c r="D7" i="1"/>
  <c r="M38" i="1"/>
  <c r="M37" i="1"/>
  <c r="M36" i="1"/>
  <c r="M35" i="1"/>
  <c r="M34" i="1"/>
  <c r="M33" i="1"/>
  <c r="M32" i="1"/>
  <c r="M31" i="1"/>
  <c r="M30" i="1"/>
  <c r="M10" i="1"/>
  <c r="M9" i="1"/>
  <c r="M7" i="1"/>
  <c r="M28" i="1" s="1"/>
  <c r="M41" i="1" s="1"/>
  <c r="J28" i="1"/>
  <c r="H28" i="1"/>
  <c r="D41" i="1"/>
  <c r="M43" i="1" l="1"/>
  <c r="J41" i="1"/>
  <c r="H41" i="1"/>
  <c r="M18" i="1"/>
  <c r="M44" i="1"/>
  <c r="M45" i="1"/>
  <c r="F41" i="1"/>
</calcChain>
</file>

<file path=xl/sharedStrings.xml><?xml version="1.0" encoding="utf-8"?>
<sst xmlns="http://schemas.openxmlformats.org/spreadsheetml/2006/main" count="128" uniqueCount="52">
  <si>
    <t>在院患者延数</t>
    <rPh sb="0" eb="1">
      <t>ザイ</t>
    </rPh>
    <rPh sb="1" eb="2">
      <t>イン</t>
    </rPh>
    <rPh sb="2" eb="4">
      <t>カンジャ</t>
    </rPh>
    <rPh sb="4" eb="5">
      <t>エン</t>
    </rPh>
    <rPh sb="5" eb="6">
      <t>スウ</t>
    </rPh>
    <phoneticPr fontId="4"/>
  </si>
  <si>
    <t>外来患者延数</t>
    <rPh sb="0" eb="2">
      <t>ガイライ</t>
    </rPh>
    <rPh sb="2" eb="4">
      <t>カンジャ</t>
    </rPh>
    <rPh sb="4" eb="5">
      <t>エン</t>
    </rPh>
    <rPh sb="5" eb="6">
      <t>スウ</t>
    </rPh>
    <phoneticPr fontId="4"/>
  </si>
  <si>
    <t>病床
利用率％</t>
    <rPh sb="0" eb="2">
      <t>ビョウショウ</t>
    </rPh>
    <rPh sb="3" eb="6">
      <t>リヨウリツ</t>
    </rPh>
    <phoneticPr fontId="4"/>
  </si>
  <si>
    <t>平均
在院日数</t>
    <rPh sb="0" eb="2">
      <t>ヘイキン</t>
    </rPh>
    <rPh sb="3" eb="4">
      <t>ザイ</t>
    </rPh>
    <rPh sb="4" eb="5">
      <t>イン</t>
    </rPh>
    <rPh sb="5" eb="7">
      <t>ニッスウ</t>
    </rPh>
    <phoneticPr fontId="4"/>
  </si>
  <si>
    <t>在院
外来比</t>
    <rPh sb="0" eb="1">
      <t>ザイ</t>
    </rPh>
    <rPh sb="1" eb="2">
      <t>イン</t>
    </rPh>
    <rPh sb="3" eb="5">
      <t>ガイライ</t>
    </rPh>
    <rPh sb="5" eb="6">
      <t>ヒ</t>
    </rPh>
    <phoneticPr fontId="4"/>
  </si>
  <si>
    <t>年間延数</t>
    <rPh sb="0" eb="2">
      <t>ネンカン</t>
    </rPh>
    <rPh sb="2" eb="3">
      <t>エン</t>
    </rPh>
    <rPh sb="3" eb="4">
      <t>スウ</t>
    </rPh>
    <phoneticPr fontId="4"/>
  </si>
  <si>
    <t>１日平均数</t>
    <rPh sb="1" eb="2">
      <t>ニチ</t>
    </rPh>
    <rPh sb="2" eb="5">
      <t>ヘイキンスウ</t>
    </rPh>
    <phoneticPr fontId="4"/>
  </si>
  <si>
    <t>１日平均数</t>
    <rPh sb="1" eb="2">
      <t>ニチ</t>
    </rPh>
    <rPh sb="2" eb="4">
      <t>ヘイキン</t>
    </rPh>
    <rPh sb="4" eb="5">
      <t>スウ</t>
    </rPh>
    <phoneticPr fontId="4"/>
  </si>
  <si>
    <t>総　　　　 　　数</t>
    <rPh sb="0" eb="1">
      <t>フサ</t>
    </rPh>
    <rPh sb="8" eb="9">
      <t>カズ</t>
    </rPh>
    <phoneticPr fontId="4"/>
  </si>
  <si>
    <t>精　神　科　病　院</t>
    <rPh sb="0" eb="1">
      <t>セイ</t>
    </rPh>
    <rPh sb="2" eb="3">
      <t>カミ</t>
    </rPh>
    <rPh sb="4" eb="5">
      <t>カ</t>
    </rPh>
    <rPh sb="6" eb="7">
      <t>ビョウ</t>
    </rPh>
    <rPh sb="8" eb="9">
      <t>イン</t>
    </rPh>
    <phoneticPr fontId="4"/>
  </si>
  <si>
    <t>一　　般　　病　　院</t>
    <rPh sb="0" eb="4">
      <t>イッパン</t>
    </rPh>
    <rPh sb="6" eb="10">
      <t>ビョウイン</t>
    </rPh>
    <phoneticPr fontId="4"/>
  </si>
  <si>
    <t>精　 神 　病　 床</t>
    <rPh sb="0" eb="1">
      <t>セイ</t>
    </rPh>
    <rPh sb="3" eb="4">
      <t>カミ</t>
    </rPh>
    <rPh sb="6" eb="7">
      <t>ヤマイ</t>
    </rPh>
    <rPh sb="9" eb="10">
      <t>ユカ</t>
    </rPh>
    <phoneticPr fontId="4"/>
  </si>
  <si>
    <t>　　・</t>
    <phoneticPr fontId="4"/>
  </si>
  <si>
    <t>感染症 　病　 床</t>
    <rPh sb="0" eb="1">
      <t>カン</t>
    </rPh>
    <rPh sb="1" eb="2">
      <t>ソメ</t>
    </rPh>
    <rPh sb="2" eb="3">
      <t>ショウ</t>
    </rPh>
    <rPh sb="5" eb="6">
      <t>ヤマイ</t>
    </rPh>
    <rPh sb="8" eb="9">
      <t>ユカ</t>
    </rPh>
    <phoneticPr fontId="4"/>
  </si>
  <si>
    <t>結　 核 　病 　床</t>
    <rPh sb="0" eb="1">
      <t>ケツ</t>
    </rPh>
    <rPh sb="3" eb="4">
      <t>カク</t>
    </rPh>
    <rPh sb="6" eb="7">
      <t>ヤマイ</t>
    </rPh>
    <rPh sb="9" eb="10">
      <t>ユカ</t>
    </rPh>
    <phoneticPr fontId="4"/>
  </si>
  <si>
    <r>
      <t>療　 養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病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床</t>
    </r>
    <rPh sb="0" eb="1">
      <t>リョウ</t>
    </rPh>
    <rPh sb="3" eb="4">
      <t>オサム</t>
    </rPh>
    <rPh sb="6" eb="7">
      <t>ビョウ</t>
    </rPh>
    <rPh sb="9" eb="10">
      <t>ユカ</t>
    </rPh>
    <phoneticPr fontId="4"/>
  </si>
  <si>
    <t>一 　般 　病　 床</t>
    <phoneticPr fontId="4"/>
  </si>
  <si>
    <t>介護療養病床(再掲)</t>
    <rPh sb="0" eb="1">
      <t>スケ</t>
    </rPh>
    <rPh sb="1" eb="2">
      <t>ユズル</t>
    </rPh>
    <rPh sb="2" eb="3">
      <t>リョウ</t>
    </rPh>
    <rPh sb="3" eb="4">
      <t>オサム</t>
    </rPh>
    <rPh sb="4" eb="5">
      <t>ビョウ</t>
    </rPh>
    <rPh sb="5" eb="6">
      <t>ユカ</t>
    </rPh>
    <rPh sb="7" eb="9">
      <t>サイケイ</t>
    </rPh>
    <phoneticPr fontId="4"/>
  </si>
  <si>
    <t>総　  　　　　　数</t>
    <rPh sb="0" eb="1">
      <t>フサ</t>
    </rPh>
    <rPh sb="9" eb="10">
      <t>カズ</t>
    </rPh>
    <phoneticPr fontId="4"/>
  </si>
  <si>
    <t>精 　神　 病　 床</t>
    <rPh sb="0" eb="1">
      <t>セイ</t>
    </rPh>
    <rPh sb="3" eb="4">
      <t>カミ</t>
    </rPh>
    <rPh sb="6" eb="7">
      <t>ヤマイ</t>
    </rPh>
    <rPh sb="9" eb="10">
      <t>ユカ</t>
    </rPh>
    <phoneticPr fontId="4"/>
  </si>
  <si>
    <t>感染症   病   床</t>
    <rPh sb="0" eb="1">
      <t>カン</t>
    </rPh>
    <rPh sb="1" eb="2">
      <t>ソメ</t>
    </rPh>
    <rPh sb="2" eb="3">
      <t>ショウ</t>
    </rPh>
    <rPh sb="6" eb="7">
      <t>ヤマイ</t>
    </rPh>
    <rPh sb="10" eb="11">
      <t>ユカ</t>
    </rPh>
    <phoneticPr fontId="4"/>
  </si>
  <si>
    <t>結 　核　 病　 床</t>
    <rPh sb="0" eb="1">
      <t>ケツ</t>
    </rPh>
    <rPh sb="3" eb="4">
      <t>カク</t>
    </rPh>
    <rPh sb="6" eb="7">
      <t>ヤマイ</t>
    </rPh>
    <rPh sb="9" eb="10">
      <t>ユカ</t>
    </rPh>
    <phoneticPr fontId="4"/>
  </si>
  <si>
    <r>
      <t>療 　養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病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床</t>
    </r>
    <rPh sb="0" eb="1">
      <t>リョウ</t>
    </rPh>
    <rPh sb="3" eb="4">
      <t>オサム</t>
    </rPh>
    <rPh sb="6" eb="7">
      <t>ビョウ</t>
    </rPh>
    <rPh sb="9" eb="10">
      <t>ユカ</t>
    </rPh>
    <phoneticPr fontId="4"/>
  </si>
  <si>
    <r>
      <t>一　 般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病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床</t>
    </r>
    <phoneticPr fontId="4"/>
  </si>
  <si>
    <t>総　　　　　　　数</t>
    <rPh sb="0" eb="1">
      <t>フサ</t>
    </rPh>
    <rPh sb="8" eb="9">
      <t>カズ</t>
    </rPh>
    <phoneticPr fontId="4"/>
  </si>
  <si>
    <t>千　　　　　　　葉</t>
    <rPh sb="0" eb="1">
      <t>セン</t>
    </rPh>
    <rPh sb="8" eb="9">
      <t>ハ</t>
    </rPh>
    <phoneticPr fontId="4"/>
  </si>
  <si>
    <t>　　・</t>
  </si>
  <si>
    <t>東 　葛 　南　部</t>
    <rPh sb="0" eb="1">
      <t>ヒガシ</t>
    </rPh>
    <rPh sb="3" eb="4">
      <t>クズ</t>
    </rPh>
    <rPh sb="6" eb="7">
      <t>ミナミ</t>
    </rPh>
    <rPh sb="8" eb="9">
      <t>ブ</t>
    </rPh>
    <phoneticPr fontId="4"/>
  </si>
  <si>
    <r>
      <t xml:space="preserve">東   葛   北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部</t>
    </r>
    <rPh sb="0" eb="1">
      <t>ヒガシ</t>
    </rPh>
    <rPh sb="4" eb="5">
      <t>クズ</t>
    </rPh>
    <rPh sb="8" eb="9">
      <t>キタ</t>
    </rPh>
    <rPh sb="12" eb="13">
      <t>ブ</t>
    </rPh>
    <phoneticPr fontId="4"/>
  </si>
  <si>
    <r>
      <t xml:space="preserve">印  </t>
    </r>
    <r>
      <rPr>
        <sz val="11"/>
        <rFont val="ＭＳ Ｐゴシック"/>
        <family val="3"/>
        <charset val="128"/>
      </rPr>
      <t xml:space="preserve">            </t>
    </r>
    <r>
      <rPr>
        <sz val="11"/>
        <rFont val="ＭＳ Ｐゴシック"/>
        <family val="3"/>
        <charset val="128"/>
      </rPr>
      <t xml:space="preserve">旛  </t>
    </r>
    <rPh sb="0" eb="1">
      <t>イン</t>
    </rPh>
    <rPh sb="15" eb="16">
      <t>ハタ</t>
    </rPh>
    <phoneticPr fontId="4"/>
  </si>
  <si>
    <r>
      <t xml:space="preserve">香 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取   海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匝</t>
    </r>
    <rPh sb="0" eb="1">
      <t>カオリ</t>
    </rPh>
    <rPh sb="4" eb="5">
      <t>トリ</t>
    </rPh>
    <rPh sb="8" eb="9">
      <t>ウミ</t>
    </rPh>
    <rPh sb="12" eb="13">
      <t>ソウサ</t>
    </rPh>
    <phoneticPr fontId="4"/>
  </si>
  <si>
    <r>
      <t>山武 長生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夷隅</t>
    </r>
    <rPh sb="3" eb="4">
      <t>チョウ</t>
    </rPh>
    <rPh sb="4" eb="5">
      <t>ショウ</t>
    </rPh>
    <phoneticPr fontId="4"/>
  </si>
  <si>
    <r>
      <t xml:space="preserve">安　　　　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房</t>
    </r>
    <rPh sb="0" eb="1">
      <t>アン</t>
    </rPh>
    <rPh sb="9" eb="10">
      <t>フサ</t>
    </rPh>
    <phoneticPr fontId="4"/>
  </si>
  <si>
    <t>君　　　　　　　津</t>
    <rPh sb="0" eb="1">
      <t>キミ</t>
    </rPh>
    <rPh sb="8" eb="9">
      <t>ツ</t>
    </rPh>
    <phoneticPr fontId="4"/>
  </si>
  <si>
    <r>
      <t>市　　　　</t>
    </r>
    <r>
      <rPr>
        <sz val="11"/>
        <rFont val="ＭＳ Ｐゴシック"/>
        <family val="3"/>
        <charset val="128"/>
      </rPr>
      <t>　　　原</t>
    </r>
    <phoneticPr fontId="4"/>
  </si>
  <si>
    <t>千葉市</t>
    <rPh sb="0" eb="1">
      <t>セン</t>
    </rPh>
    <rPh sb="1" eb="2">
      <t>ハ</t>
    </rPh>
    <rPh sb="2" eb="3">
      <t>シ</t>
    </rPh>
    <phoneticPr fontId="4"/>
  </si>
  <si>
    <t>船橋市</t>
    <rPh sb="0" eb="1">
      <t>フネ</t>
    </rPh>
    <rPh sb="1" eb="2">
      <t>ハシ</t>
    </rPh>
    <rPh sb="2" eb="3">
      <t>シ</t>
    </rPh>
    <phoneticPr fontId="4"/>
  </si>
  <si>
    <t>柏市</t>
    <rPh sb="0" eb="1">
      <t>カシワ</t>
    </rPh>
    <rPh sb="1" eb="2">
      <t>シ</t>
    </rPh>
    <phoneticPr fontId="4"/>
  </si>
  <si>
    <t>注１）率については四捨五入をしているため、総数に合わないことがある。</t>
    <rPh sb="0" eb="1">
      <t>チュウイ</t>
    </rPh>
    <rPh sb="3" eb="4">
      <t>リツ</t>
    </rPh>
    <rPh sb="9" eb="13">
      <t>シシャゴニュウ</t>
    </rPh>
    <rPh sb="21" eb="23">
      <t>ソウスウ</t>
    </rPh>
    <rPh sb="24" eb="25">
      <t>ア</t>
    </rPh>
    <phoneticPr fontId="4"/>
  </si>
  <si>
    <t>県　　総　　数</t>
    <rPh sb="0" eb="1">
      <t>ケン</t>
    </rPh>
    <rPh sb="3" eb="4">
      <t>フサ</t>
    </rPh>
    <rPh sb="6" eb="7">
      <t>カズ</t>
    </rPh>
    <phoneticPr fontId="4"/>
  </si>
  <si>
    <t>第２表　病院利用状況，病院・病床の種類別，県・二次保健医療圏・政令・中核市別</t>
    <rPh sb="0" eb="1">
      <t>ダイ</t>
    </rPh>
    <rPh sb="2" eb="3">
      <t>ヒョウ</t>
    </rPh>
    <rPh sb="4" eb="6">
      <t>ビョウイン</t>
    </rPh>
    <rPh sb="6" eb="8">
      <t>リヨウ</t>
    </rPh>
    <rPh sb="8" eb="10">
      <t>ジョウキョウ</t>
    </rPh>
    <rPh sb="11" eb="13">
      <t>ビョウイン</t>
    </rPh>
    <rPh sb="14" eb="16">
      <t>ビョウショウ</t>
    </rPh>
    <rPh sb="17" eb="19">
      <t>シュルイ</t>
    </rPh>
    <rPh sb="19" eb="20">
      <t>ベツ</t>
    </rPh>
    <rPh sb="21" eb="22">
      <t>ケン</t>
    </rPh>
    <rPh sb="31" eb="33">
      <t>セイレイ</t>
    </rPh>
    <rPh sb="34" eb="37">
      <t>チュウカクシ</t>
    </rPh>
    <rPh sb="37" eb="38">
      <t>ベツ</t>
    </rPh>
    <phoneticPr fontId="4"/>
  </si>
  <si>
    <t>注２）介護療養病床は、合計には含まない参考数値である。</t>
    <rPh sb="0" eb="1">
      <t>チュウ</t>
    </rPh>
    <rPh sb="3" eb="5">
      <t>カイゴ</t>
    </rPh>
    <rPh sb="5" eb="7">
      <t>リョウヨウ</t>
    </rPh>
    <rPh sb="7" eb="9">
      <t>ビョウショウ</t>
    </rPh>
    <rPh sb="11" eb="13">
      <t>ゴウケイ</t>
    </rPh>
    <rPh sb="15" eb="16">
      <t>フク</t>
    </rPh>
    <rPh sb="19" eb="21">
      <t>サンコウ</t>
    </rPh>
    <rPh sb="21" eb="23">
      <t>スウチ</t>
    </rPh>
    <phoneticPr fontId="4"/>
  </si>
  <si>
    <t>○千葉県</t>
    <rPh sb="1" eb="4">
      <t>チバケン</t>
    </rPh>
    <phoneticPr fontId="2"/>
  </si>
  <si>
    <t>○二次保健医療圏</t>
    <rPh sb="1" eb="3">
      <t>ニジ</t>
    </rPh>
    <rPh sb="3" eb="5">
      <t>ホケン</t>
    </rPh>
    <rPh sb="5" eb="7">
      <t>イリョウ</t>
    </rPh>
    <rPh sb="7" eb="8">
      <t>ケン</t>
    </rPh>
    <phoneticPr fontId="4"/>
  </si>
  <si>
    <t>○政令・中核市</t>
    <rPh sb="1" eb="3">
      <t>セイレイ</t>
    </rPh>
    <rPh sb="4" eb="6">
      <t>チュウカク</t>
    </rPh>
    <rPh sb="6" eb="7">
      <t>シ</t>
    </rPh>
    <phoneticPr fontId="4"/>
  </si>
  <si>
    <t>新入院患者数</t>
    <rPh sb="0" eb="2">
      <t>シンニュウ</t>
    </rPh>
    <rPh sb="2" eb="3">
      <t>イン</t>
    </rPh>
    <rPh sb="3" eb="5">
      <t>カンジャ</t>
    </rPh>
    <rPh sb="5" eb="6">
      <t>スウ</t>
    </rPh>
    <phoneticPr fontId="4"/>
  </si>
  <si>
    <t>年間数</t>
    <rPh sb="0" eb="2">
      <t>ネンカン</t>
    </rPh>
    <rPh sb="2" eb="3">
      <t>スウ</t>
    </rPh>
    <phoneticPr fontId="4"/>
  </si>
  <si>
    <t>退院患者数</t>
    <rPh sb="0" eb="2">
      <t>タイイン</t>
    </rPh>
    <rPh sb="2" eb="4">
      <t>カンジャ</t>
    </rPh>
    <rPh sb="4" eb="5">
      <t>スウ</t>
    </rPh>
    <phoneticPr fontId="4"/>
  </si>
  <si>
    <t>（病院別）</t>
    <rPh sb="1" eb="3">
      <t>ビョウイン</t>
    </rPh>
    <rPh sb="3" eb="4">
      <t>ベツ</t>
    </rPh>
    <phoneticPr fontId="4"/>
  </si>
  <si>
    <t>（病床の種類別）</t>
    <rPh sb="1" eb="3">
      <t>ビョウショウ</t>
    </rPh>
    <rPh sb="4" eb="6">
      <t>シュルイ</t>
    </rPh>
    <rPh sb="6" eb="7">
      <t>ベツ</t>
    </rPh>
    <phoneticPr fontId="4"/>
  </si>
  <si>
    <t>平成28年</t>
    <rPh sb="0" eb="1">
      <t>ヒラ</t>
    </rPh>
    <rPh sb="1" eb="2">
      <t>シゲル</t>
    </rPh>
    <rPh sb="4" eb="5">
      <t>ネン</t>
    </rPh>
    <phoneticPr fontId="4"/>
  </si>
  <si>
    <t>厚生労働省「平成28年病院報告」</t>
    <rPh sb="0" eb="2">
      <t>コウセイ</t>
    </rPh>
    <rPh sb="2" eb="5">
      <t>ロウドウショウ</t>
    </rPh>
    <rPh sb="6" eb="8">
      <t>ヘイセイ</t>
    </rPh>
    <rPh sb="10" eb="11">
      <t>ネン</t>
    </rPh>
    <rPh sb="11" eb="13">
      <t>ビョウイン</t>
    </rPh>
    <rPh sb="13" eb="15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</si>
</sst>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#,##0.0_ ;[Red]\-#,##0.0\ "/>
    <numFmt numFmtId="178" formatCode="0.0_);[Red]\(0.0\)"/>
    <numFmt numFmtId="179" formatCode="0.0_ "/>
    <numFmt numFmtId="180" formatCode="#,##0_);[Red]\(#,##0\)"/>
    <numFmt numFmtId="181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88">
    <xf numFmtId="0" fontId="0" fillId="0" borderId="0" xfId="0">
      <alignment vertical="center"/>
    </xf>
    <xf numFmtId="38" fontId="3" fillId="0" borderId="0" xfId="1" applyFont="1" applyFill="1" applyAlignment="1">
      <alignment horizontal="left" vertical="center"/>
    </xf>
    <xf numFmtId="38" fontId="1" fillId="0" borderId="0" xfId="1" applyFont="1" applyFill="1" applyAlignment="1"/>
    <xf numFmtId="38" fontId="1" fillId="0" borderId="0" xfId="1" applyFont="1" applyAlignment="1"/>
    <xf numFmtId="176" fontId="1" fillId="0" borderId="0" xfId="1" applyNumberFormat="1" applyFont="1" applyAlignment="1"/>
    <xf numFmtId="40" fontId="1" fillId="0" borderId="0" xfId="1" applyNumberFormat="1" applyFont="1" applyAlignment="1"/>
    <xf numFmtId="38" fontId="1" fillId="0" borderId="0" xfId="1" applyFont="1" applyFill="1" applyAlignment="1">
      <alignment horizontal="left" vertical="center"/>
    </xf>
    <xf numFmtId="40" fontId="0" fillId="0" borderId="0" xfId="1" applyNumberFormat="1" applyFont="1" applyAlignment="1">
      <alignment horizontal="right"/>
    </xf>
    <xf numFmtId="38" fontId="3" fillId="0" borderId="0" xfId="1" applyFont="1" applyAlignment="1"/>
    <xf numFmtId="38" fontId="1" fillId="0" borderId="2" xfId="1" applyFont="1" applyFill="1" applyBorder="1" applyAlignment="1">
      <alignment horizontal="center" vertical="center"/>
    </xf>
    <xf numFmtId="38" fontId="3" fillId="0" borderId="0" xfId="1" applyFont="1" applyBorder="1" applyAlignment="1"/>
    <xf numFmtId="38" fontId="1" fillId="0" borderId="7" xfId="1" applyFont="1" applyBorder="1" applyAlignment="1">
      <alignment horizontal="center"/>
    </xf>
    <xf numFmtId="38" fontId="0" fillId="0" borderId="0" xfId="1" applyFont="1" applyFill="1">
      <alignment vertical="center"/>
    </xf>
    <xf numFmtId="38" fontId="1" fillId="0" borderId="0" xfId="1" applyFont="1" applyFill="1" applyBorder="1" applyAlignment="1"/>
    <xf numFmtId="40" fontId="1" fillId="0" borderId="8" xfId="1" applyNumberFormat="1" applyFont="1" applyFill="1" applyBorder="1" applyAlignment="1"/>
    <xf numFmtId="176" fontId="1" fillId="0" borderId="0" xfId="1" applyNumberFormat="1" applyFont="1" applyFill="1" applyBorder="1" applyAlignment="1"/>
    <xf numFmtId="176" fontId="1" fillId="0" borderId="0" xfId="1" applyNumberFormat="1" applyFont="1" applyFill="1" applyBorder="1" applyAlignment="1">
      <alignment horizontal="right"/>
    </xf>
    <xf numFmtId="177" fontId="1" fillId="0" borderId="0" xfId="1" applyNumberFormat="1" applyFont="1" applyFill="1" applyBorder="1" applyAlignment="1">
      <alignment horizontal="right"/>
    </xf>
    <xf numFmtId="178" fontId="1" fillId="0" borderId="0" xfId="1" applyNumberFormat="1" applyFont="1" applyFill="1" applyBorder="1" applyAlignment="1">
      <alignment horizontal="right"/>
    </xf>
    <xf numFmtId="38" fontId="1" fillId="0" borderId="7" xfId="1" applyFont="1" applyBorder="1" applyAlignment="1">
      <alignment horizontal="right"/>
    </xf>
    <xf numFmtId="38" fontId="1" fillId="0" borderId="0" xfId="1" applyFont="1" applyFill="1" applyBorder="1" applyAlignment="1">
      <alignment horizontal="right"/>
    </xf>
    <xf numFmtId="40" fontId="1" fillId="0" borderId="8" xfId="1" applyNumberFormat="1" applyFont="1" applyFill="1" applyBorder="1" applyAlignment="1">
      <alignment horizontal="right"/>
    </xf>
    <xf numFmtId="178" fontId="1" fillId="0" borderId="0" xfId="1" applyNumberFormat="1" applyFont="1" applyFill="1" applyBorder="1" applyAlignment="1"/>
    <xf numFmtId="38" fontId="6" fillId="0" borderId="7" xfId="1" applyFont="1" applyBorder="1" applyAlignment="1">
      <alignment horizontal="center"/>
    </xf>
    <xf numFmtId="38" fontId="3" fillId="0" borderId="0" xfId="1" applyFont="1" applyFill="1" applyBorder="1" applyAlignment="1"/>
    <xf numFmtId="38" fontId="3" fillId="0" borderId="0" xfId="1" applyFont="1" applyFill="1" applyAlignment="1"/>
    <xf numFmtId="176" fontId="1" fillId="0" borderId="0" xfId="1" applyNumberFormat="1" applyFont="1" applyBorder="1" applyAlignment="1"/>
    <xf numFmtId="38" fontId="1" fillId="0" borderId="0" xfId="1" applyFont="1" applyBorder="1" applyAlignment="1"/>
    <xf numFmtId="38" fontId="1" fillId="0" borderId="7" xfId="1" applyFont="1" applyFill="1" applyBorder="1" applyAlignment="1">
      <alignment horizontal="center"/>
    </xf>
    <xf numFmtId="40" fontId="1" fillId="0" borderId="8" xfId="1" applyNumberFormat="1" applyFont="1" applyBorder="1" applyAlignment="1"/>
    <xf numFmtId="38" fontId="0" fillId="0" borderId="0" xfId="1" applyFont="1" applyFill="1" applyBorder="1" applyAlignment="1">
      <alignment horizontal="right"/>
    </xf>
    <xf numFmtId="179" fontId="0" fillId="0" borderId="0" xfId="0" applyNumberFormat="1">
      <alignment vertical="center"/>
    </xf>
    <xf numFmtId="0" fontId="0" fillId="0" borderId="0" xfId="0" applyFill="1">
      <alignment vertical="center"/>
    </xf>
    <xf numFmtId="0" fontId="1" fillId="0" borderId="7" xfId="2" applyFont="1" applyBorder="1" applyAlignment="1">
      <alignment horizontal="center"/>
    </xf>
    <xf numFmtId="180" fontId="0" fillId="0" borderId="0" xfId="0" applyNumberFormat="1" applyFill="1">
      <alignment vertical="center"/>
    </xf>
    <xf numFmtId="176" fontId="0" fillId="0" borderId="0" xfId="0" applyNumberFormat="1" applyFill="1" applyAlignment="1">
      <alignment vertical="center"/>
    </xf>
    <xf numFmtId="177" fontId="0" fillId="0" borderId="8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40" fontId="1" fillId="0" borderId="8" xfId="1" applyNumberFormat="1" applyFont="1" applyFill="1" applyBorder="1" applyAlignment="1">
      <alignment vertical="center"/>
    </xf>
    <xf numFmtId="0" fontId="1" fillId="0" borderId="7" xfId="2" applyFont="1" applyBorder="1" applyAlignment="1">
      <alignment horizontal="distributed" indent="2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vertical="center"/>
    </xf>
    <xf numFmtId="38" fontId="1" fillId="0" borderId="9" xfId="1" applyFont="1" applyFill="1" applyBorder="1" applyAlignment="1">
      <alignment horizontal="right"/>
    </xf>
    <xf numFmtId="180" fontId="0" fillId="0" borderId="9" xfId="0" applyNumberFormat="1" applyFill="1" applyBorder="1">
      <alignment vertical="center"/>
    </xf>
    <xf numFmtId="179" fontId="0" fillId="0" borderId="9" xfId="0" applyNumberFormat="1" applyFill="1" applyBorder="1">
      <alignment vertical="center"/>
    </xf>
    <xf numFmtId="40" fontId="1" fillId="0" borderId="4" xfId="1" applyNumberFormat="1" applyFont="1" applyFill="1" applyBorder="1" applyAlignment="1"/>
    <xf numFmtId="38" fontId="1" fillId="0" borderId="0" xfId="1" applyFont="1" applyBorder="1" applyAlignment="1">
      <alignment horizontal="center"/>
    </xf>
    <xf numFmtId="38" fontId="7" fillId="0" borderId="0" xfId="1" applyFont="1" applyFill="1" applyAlignment="1"/>
    <xf numFmtId="38" fontId="7" fillId="0" borderId="0" xfId="1" applyFont="1" applyAlignment="1"/>
    <xf numFmtId="176" fontId="7" fillId="0" borderId="0" xfId="1" applyNumberFormat="1" applyFont="1" applyAlignment="1"/>
    <xf numFmtId="40" fontId="7" fillId="0" borderId="0" xfId="1" applyNumberFormat="1" applyFont="1" applyAlignment="1">
      <alignment horizontal="right"/>
    </xf>
    <xf numFmtId="38" fontId="8" fillId="0" borderId="0" xfId="1" applyFont="1" applyAlignment="1"/>
    <xf numFmtId="40" fontId="7" fillId="0" borderId="0" xfId="1" applyNumberFormat="1" applyFont="1" applyAlignment="1"/>
    <xf numFmtId="0" fontId="0" fillId="0" borderId="5" xfId="2" applyFont="1" applyBorder="1" applyAlignment="1">
      <alignment horizontal="distributed" indent="2"/>
    </xf>
    <xf numFmtId="0" fontId="0" fillId="0" borderId="7" xfId="2" applyFont="1" applyBorder="1" applyAlignment="1">
      <alignment horizontal="center"/>
    </xf>
    <xf numFmtId="38" fontId="1" fillId="0" borderId="3" xfId="1" applyFont="1" applyBorder="1" applyAlignment="1">
      <alignment horizontal="center" vertical="center"/>
    </xf>
    <xf numFmtId="38" fontId="1" fillId="0" borderId="5" xfId="1" applyFont="1" applyBorder="1" applyAlignment="1">
      <alignment horizontal="center" vertical="center"/>
    </xf>
    <xf numFmtId="38" fontId="0" fillId="0" borderId="0" xfId="1" applyFont="1" applyFill="1" applyBorder="1">
      <alignment vertical="center"/>
    </xf>
    <xf numFmtId="38" fontId="1" fillId="0" borderId="10" xfId="1" applyFont="1" applyFill="1" applyBorder="1" applyAlignment="1">
      <alignment horizontal="center" vertical="center"/>
    </xf>
    <xf numFmtId="38" fontId="3" fillId="0" borderId="7" xfId="1" applyFont="1" applyBorder="1" applyAlignment="1"/>
    <xf numFmtId="38" fontId="1" fillId="0" borderId="9" xfId="1" applyFont="1" applyBorder="1" applyAlignment="1">
      <alignment horizontal="left" vertical="center"/>
    </xf>
    <xf numFmtId="38" fontId="1" fillId="0" borderId="9" xfId="1" applyFont="1" applyFill="1" applyBorder="1" applyAlignment="1">
      <alignment horizontal="left" vertical="center"/>
    </xf>
    <xf numFmtId="38" fontId="6" fillId="0" borderId="7" xfId="1" applyFont="1" applyBorder="1" applyAlignment="1">
      <alignment horizontal="right"/>
    </xf>
    <xf numFmtId="38" fontId="5" fillId="0" borderId="7" xfId="1" applyFont="1" applyFill="1" applyBorder="1" applyAlignment="1">
      <alignment horizontal="left"/>
    </xf>
    <xf numFmtId="38" fontId="1" fillId="0" borderId="6" xfId="1" applyFont="1" applyFill="1" applyBorder="1" applyAlignment="1">
      <alignment horizontal="center" vertical="center"/>
    </xf>
    <xf numFmtId="38" fontId="1" fillId="0" borderId="6" xfId="1" applyFont="1" applyBorder="1" applyAlignment="1">
      <alignment horizontal="center" vertical="center" wrapText="1"/>
    </xf>
    <xf numFmtId="176" fontId="1" fillId="0" borderId="6" xfId="1" applyNumberFormat="1" applyFont="1" applyBorder="1" applyAlignment="1">
      <alignment horizontal="center" vertical="center" wrapText="1"/>
    </xf>
    <xf numFmtId="38" fontId="5" fillId="0" borderId="7" xfId="1" applyFont="1" applyBorder="1" applyAlignment="1">
      <alignment horizontal="left"/>
    </xf>
    <xf numFmtId="0" fontId="5" fillId="0" borderId="7" xfId="2" applyFont="1" applyBorder="1" applyAlignment="1">
      <alignment horizontal="left"/>
    </xf>
    <xf numFmtId="180" fontId="1" fillId="0" borderId="0" xfId="1" applyNumberFormat="1" applyFont="1" applyFill="1" applyBorder="1" applyAlignment="1"/>
    <xf numFmtId="180" fontId="1" fillId="0" borderId="0" xfId="1" applyNumberFormat="1" applyFont="1" applyFill="1" applyBorder="1" applyAlignment="1">
      <alignment horizontal="right"/>
    </xf>
    <xf numFmtId="180" fontId="0" fillId="0" borderId="0" xfId="1" applyNumberFormat="1" applyFont="1" applyFill="1" applyBorder="1">
      <alignment vertical="center"/>
    </xf>
    <xf numFmtId="180" fontId="0" fillId="0" borderId="9" xfId="1" applyNumberFormat="1" applyFont="1" applyFill="1" applyBorder="1">
      <alignment vertical="center"/>
    </xf>
    <xf numFmtId="38" fontId="0" fillId="0" borderId="2" xfId="1" applyFont="1" applyFill="1" applyBorder="1" applyAlignment="1">
      <alignment horizontal="center" vertical="center"/>
    </xf>
    <xf numFmtId="181" fontId="0" fillId="0" borderId="0" xfId="0" applyNumberFormat="1" applyFill="1">
      <alignment vertical="center"/>
    </xf>
    <xf numFmtId="180" fontId="0" fillId="0" borderId="0" xfId="1" applyNumberFormat="1" applyFont="1" applyFill="1" applyBorder="1" applyAlignment="1">
      <alignment horizontal="right"/>
    </xf>
    <xf numFmtId="180" fontId="1" fillId="0" borderId="9" xfId="1" applyNumberFormat="1" applyFont="1" applyFill="1" applyBorder="1" applyAlignment="1">
      <alignment horizontal="right"/>
    </xf>
    <xf numFmtId="38" fontId="5" fillId="0" borderId="3" xfId="1" applyFont="1" applyBorder="1" applyAlignment="1">
      <alignment horizontal="left" vertical="center"/>
    </xf>
    <xf numFmtId="40" fontId="1" fillId="0" borderId="1" xfId="1" applyNumberFormat="1" applyFont="1" applyBorder="1" applyAlignment="1">
      <alignment horizontal="center" vertical="center" wrapText="1"/>
    </xf>
    <xf numFmtId="176" fontId="1" fillId="0" borderId="2" xfId="1" applyNumberFormat="1" applyFont="1" applyBorder="1" applyAlignment="1">
      <alignment horizontal="center" vertical="center" wrapText="1"/>
    </xf>
    <xf numFmtId="40" fontId="1" fillId="0" borderId="3" xfId="1" applyNumberFormat="1" applyFont="1" applyBorder="1" applyAlignment="1">
      <alignment horizontal="center" vertical="center" wrapText="1"/>
    </xf>
    <xf numFmtId="40" fontId="1" fillId="0" borderId="5" xfId="1" applyNumberFormat="1" applyFont="1" applyBorder="1" applyAlignment="1">
      <alignment horizontal="center" vertical="center" wrapText="1"/>
    </xf>
    <xf numFmtId="38" fontId="7" fillId="0" borderId="0" xfId="1" applyFont="1" applyAlignment="1">
      <alignment horizontal="left"/>
    </xf>
    <xf numFmtId="38" fontId="3" fillId="0" borderId="0" xfId="1" applyFont="1" applyBorder="1" applyAlignment="1">
      <alignment horizontal="left" vertical="center"/>
    </xf>
    <xf numFmtId="38" fontId="1" fillId="0" borderId="10" xfId="1" applyFont="1" applyFill="1" applyBorder="1" applyAlignment="1">
      <alignment horizontal="center" vertical="center"/>
    </xf>
    <xf numFmtId="38" fontId="1" fillId="0" borderId="2" xfId="1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1" fillId="0" borderId="2" xfId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="78" zoomScaleNormal="78"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J51" sqref="J51"/>
    </sheetView>
  </sheetViews>
  <sheetFormatPr defaultRowHeight="13.5" x14ac:dyDescent="0.15"/>
  <cols>
    <col min="1" max="1" width="3.625" style="3" customWidth="1"/>
    <col min="2" max="2" width="27" style="3" customWidth="1"/>
    <col min="3" max="10" width="17.75" style="2" customWidth="1"/>
    <col min="11" max="11" width="11.5" style="3" customWidth="1"/>
    <col min="12" max="12" width="11.5" style="4" customWidth="1"/>
    <col min="13" max="13" width="11.5" style="5" customWidth="1"/>
    <col min="14" max="16384" width="9" style="3"/>
  </cols>
  <sheetData>
    <row r="1" spans="1:13" ht="21" customHeight="1" x14ac:dyDescent="0.15">
      <c r="A1" s="27"/>
      <c r="B1" s="83" t="s">
        <v>40</v>
      </c>
      <c r="C1" s="83"/>
      <c r="D1" s="83"/>
      <c r="E1" s="83"/>
      <c r="F1" s="83"/>
      <c r="G1" s="1"/>
      <c r="H1" s="1"/>
    </row>
    <row r="2" spans="1:13" ht="16.5" customHeight="1" x14ac:dyDescent="0.15">
      <c r="A2" s="27"/>
      <c r="B2" s="60"/>
      <c r="C2" s="61"/>
      <c r="D2" s="61"/>
      <c r="E2" s="61"/>
      <c r="F2" s="61"/>
      <c r="G2" s="6"/>
      <c r="H2" s="6"/>
      <c r="M2" s="7" t="s">
        <v>50</v>
      </c>
    </row>
    <row r="3" spans="1:13" s="8" customFormat="1" ht="17.100000000000001" customHeight="1" x14ac:dyDescent="0.15">
      <c r="A3" s="10"/>
      <c r="B3" s="55"/>
      <c r="C3" s="84" t="s">
        <v>0</v>
      </c>
      <c r="D3" s="85"/>
      <c r="E3" s="86" t="s">
        <v>45</v>
      </c>
      <c r="F3" s="85"/>
      <c r="G3" s="86" t="s">
        <v>47</v>
      </c>
      <c r="H3" s="85"/>
      <c r="I3" s="85" t="s">
        <v>1</v>
      </c>
      <c r="J3" s="85"/>
      <c r="K3" s="87" t="s">
        <v>2</v>
      </c>
      <c r="L3" s="79" t="s">
        <v>3</v>
      </c>
      <c r="M3" s="80" t="s">
        <v>4</v>
      </c>
    </row>
    <row r="4" spans="1:13" s="8" customFormat="1" ht="17.100000000000001" customHeight="1" x14ac:dyDescent="0.15">
      <c r="A4" s="10"/>
      <c r="B4" s="56"/>
      <c r="C4" s="58" t="s">
        <v>5</v>
      </c>
      <c r="D4" s="9" t="s">
        <v>6</v>
      </c>
      <c r="E4" s="73" t="s">
        <v>46</v>
      </c>
      <c r="F4" s="9" t="s">
        <v>7</v>
      </c>
      <c r="G4" s="73" t="s">
        <v>46</v>
      </c>
      <c r="H4" s="9" t="s">
        <v>7</v>
      </c>
      <c r="I4" s="9" t="s">
        <v>5</v>
      </c>
      <c r="J4" s="9" t="s">
        <v>7</v>
      </c>
      <c r="K4" s="87"/>
      <c r="L4" s="79"/>
      <c r="M4" s="81"/>
    </row>
    <row r="5" spans="1:13" s="8" customFormat="1" ht="17.100000000000001" customHeight="1" x14ac:dyDescent="0.15">
      <c r="A5" s="10"/>
      <c r="B5" s="77" t="s">
        <v>42</v>
      </c>
      <c r="C5" s="64"/>
      <c r="D5" s="64"/>
      <c r="E5" s="64"/>
      <c r="F5" s="64"/>
      <c r="G5" s="64"/>
      <c r="H5" s="64"/>
      <c r="I5" s="64"/>
      <c r="J5" s="64"/>
      <c r="K5" s="65"/>
      <c r="L5" s="66"/>
      <c r="M5" s="78"/>
    </row>
    <row r="6" spans="1:13" s="8" customFormat="1" ht="17.25" customHeight="1" x14ac:dyDescent="0.15">
      <c r="A6" s="10"/>
      <c r="B6" s="67" t="s">
        <v>48</v>
      </c>
      <c r="C6" s="13"/>
      <c r="D6" s="13"/>
      <c r="E6" s="13"/>
      <c r="F6" s="13"/>
      <c r="G6" s="13"/>
      <c r="H6" s="13"/>
      <c r="I6" s="13"/>
      <c r="J6" s="13"/>
      <c r="K6" s="27"/>
      <c r="L6" s="26"/>
      <c r="M6" s="29"/>
    </row>
    <row r="7" spans="1:13" s="8" customFormat="1" ht="15" customHeight="1" x14ac:dyDescent="0.15">
      <c r="A7" s="10"/>
      <c r="B7" s="11" t="s">
        <v>8</v>
      </c>
      <c r="C7" s="57">
        <v>16770788</v>
      </c>
      <c r="D7" s="69">
        <f>C7/366</f>
        <v>45821.825136612024</v>
      </c>
      <c r="E7" s="57">
        <v>650606</v>
      </c>
      <c r="F7" s="69">
        <f>E7/366</f>
        <v>1777.6120218579235</v>
      </c>
      <c r="G7" s="12">
        <v>650025</v>
      </c>
      <c r="H7" s="69">
        <f>G7/366</f>
        <v>1776.0245901639344</v>
      </c>
      <c r="I7" s="12">
        <v>22314424</v>
      </c>
      <c r="J7" s="13">
        <f>I7/366</f>
        <v>60968.371584699453</v>
      </c>
      <c r="K7">
        <v>77.8</v>
      </c>
      <c r="L7">
        <v>25.8</v>
      </c>
      <c r="M7" s="14">
        <f>I7/C7</f>
        <v>1.3305531022155905</v>
      </c>
    </row>
    <row r="8" spans="1:13" s="8" customFormat="1" ht="9.75" customHeight="1" x14ac:dyDescent="0.15">
      <c r="A8" s="10"/>
      <c r="B8" s="11"/>
      <c r="C8" s="13"/>
      <c r="D8" s="69"/>
      <c r="E8" s="10"/>
      <c r="F8" s="69"/>
      <c r="G8" s="13"/>
      <c r="H8" s="69"/>
      <c r="I8" s="13"/>
      <c r="J8" s="13"/>
      <c r="K8" s="15"/>
      <c r="L8" s="15"/>
      <c r="M8" s="14"/>
    </row>
    <row r="9" spans="1:13" s="8" customFormat="1" ht="15" customHeight="1" x14ac:dyDescent="0.15">
      <c r="A9" s="10"/>
      <c r="B9" s="11" t="s">
        <v>9</v>
      </c>
      <c r="C9" s="13">
        <v>2885172</v>
      </c>
      <c r="D9" s="69">
        <f>C9/366</f>
        <v>7882.9836065573772</v>
      </c>
      <c r="E9" s="57">
        <v>7904</v>
      </c>
      <c r="F9" s="69">
        <f>E9/366</f>
        <v>21.595628415300546</v>
      </c>
      <c r="G9" s="12">
        <v>8002</v>
      </c>
      <c r="H9" s="69">
        <f>G9/366</f>
        <v>21.863387978142075</v>
      </c>
      <c r="I9" s="12">
        <v>603814</v>
      </c>
      <c r="J9" s="13">
        <f>I9/366</f>
        <v>1649.7650273224044</v>
      </c>
      <c r="K9" s="16">
        <v>83.3</v>
      </c>
      <c r="L9" s="17">
        <v>362.8</v>
      </c>
      <c r="M9" s="14">
        <f>I9/C9</f>
        <v>0.2092818036498344</v>
      </c>
    </row>
    <row r="10" spans="1:13" s="8" customFormat="1" ht="15" customHeight="1" x14ac:dyDescent="0.15">
      <c r="A10" s="10"/>
      <c r="B10" s="11" t="s">
        <v>10</v>
      </c>
      <c r="C10" s="57">
        <v>13885616</v>
      </c>
      <c r="D10" s="69">
        <f t="shared" ref="D10:D16" si="0">C10/366</f>
        <v>37938.841530054648</v>
      </c>
      <c r="E10" s="57">
        <v>642702</v>
      </c>
      <c r="F10" s="69">
        <f t="shared" ref="F10:F16" si="1">E10/366</f>
        <v>1756.016393442623</v>
      </c>
      <c r="G10" s="12">
        <v>642023</v>
      </c>
      <c r="H10" s="69">
        <f t="shared" ref="H10:H16" si="2">G10/366</f>
        <v>1754.1612021857923</v>
      </c>
      <c r="I10" s="12">
        <v>21710610</v>
      </c>
      <c r="J10" s="13">
        <f>I10/366</f>
        <v>59318.606557377047</v>
      </c>
      <c r="K10" s="16">
        <v>76.7</v>
      </c>
      <c r="L10" s="18">
        <v>21.6</v>
      </c>
      <c r="M10" s="14">
        <f>I10/C10</f>
        <v>1.563532363274341</v>
      </c>
    </row>
    <row r="11" spans="1:13" s="8" customFormat="1" ht="15" customHeight="1" x14ac:dyDescent="0.15">
      <c r="A11" s="10"/>
      <c r="B11" s="19" t="s">
        <v>11</v>
      </c>
      <c r="C11" s="57">
        <v>934354</v>
      </c>
      <c r="D11" s="69">
        <f t="shared" si="0"/>
        <v>2552.8797814207651</v>
      </c>
      <c r="E11" s="57">
        <v>4257</v>
      </c>
      <c r="F11" s="69">
        <f t="shared" si="1"/>
        <v>11.631147540983607</v>
      </c>
      <c r="G11" s="12">
        <v>4299</v>
      </c>
      <c r="H11" s="69">
        <f t="shared" si="2"/>
        <v>11.745901639344263</v>
      </c>
      <c r="I11" s="20" t="s">
        <v>12</v>
      </c>
      <c r="J11" s="20" t="s">
        <v>12</v>
      </c>
      <c r="K11" s="16">
        <v>78.900000000000006</v>
      </c>
      <c r="L11" s="18">
        <v>218.4</v>
      </c>
      <c r="M11" s="21" t="s">
        <v>12</v>
      </c>
    </row>
    <row r="12" spans="1:13" s="8" customFormat="1" ht="15" customHeight="1" x14ac:dyDescent="0.15">
      <c r="A12" s="10"/>
      <c r="B12" s="19" t="s">
        <v>13</v>
      </c>
      <c r="C12" s="13">
        <v>1087</v>
      </c>
      <c r="D12" s="69">
        <f t="shared" si="0"/>
        <v>2.9699453551912569</v>
      </c>
      <c r="E12" s="13">
        <v>159</v>
      </c>
      <c r="F12" s="69">
        <f t="shared" si="1"/>
        <v>0.4344262295081967</v>
      </c>
      <c r="G12" s="13">
        <v>152</v>
      </c>
      <c r="H12" s="69">
        <f t="shared" si="2"/>
        <v>0.41530054644808745</v>
      </c>
      <c r="I12" s="20" t="s">
        <v>12</v>
      </c>
      <c r="J12" s="20" t="s">
        <v>12</v>
      </c>
      <c r="K12">
        <v>5.0999999999999996</v>
      </c>
      <c r="L12" s="22">
        <v>7</v>
      </c>
      <c r="M12" s="21" t="s">
        <v>12</v>
      </c>
    </row>
    <row r="13" spans="1:13" s="8" customFormat="1" ht="15" customHeight="1" x14ac:dyDescent="0.15">
      <c r="A13" s="10"/>
      <c r="B13" s="19" t="s">
        <v>14</v>
      </c>
      <c r="C13" s="13">
        <v>18816</v>
      </c>
      <c r="D13" s="69">
        <f t="shared" si="0"/>
        <v>51.409836065573771</v>
      </c>
      <c r="E13" s="13">
        <v>320</v>
      </c>
      <c r="F13" s="69">
        <f t="shared" si="1"/>
        <v>0.87431693989071035</v>
      </c>
      <c r="G13" s="13">
        <v>322</v>
      </c>
      <c r="H13" s="69">
        <f t="shared" si="2"/>
        <v>0.8797814207650273</v>
      </c>
      <c r="I13" s="20" t="s">
        <v>12</v>
      </c>
      <c r="J13" s="20" t="s">
        <v>12</v>
      </c>
      <c r="K13">
        <v>40.1</v>
      </c>
      <c r="L13" s="22">
        <v>58.6</v>
      </c>
      <c r="M13" s="21" t="s">
        <v>12</v>
      </c>
    </row>
    <row r="14" spans="1:13" s="8" customFormat="1" ht="14.25" customHeight="1" x14ac:dyDescent="0.15">
      <c r="A14" s="10"/>
      <c r="B14" s="19" t="s">
        <v>15</v>
      </c>
      <c r="C14" s="57">
        <v>324915</v>
      </c>
      <c r="D14" s="69">
        <f t="shared" si="0"/>
        <v>887.74590163934431</v>
      </c>
      <c r="E14" s="57">
        <v>1241</v>
      </c>
      <c r="F14" s="69">
        <f t="shared" si="1"/>
        <v>3.3907103825136611</v>
      </c>
      <c r="G14" s="12">
        <v>1686</v>
      </c>
      <c r="H14" s="69">
        <f t="shared" si="2"/>
        <v>4.6065573770491799</v>
      </c>
      <c r="I14" s="20" t="s">
        <v>12</v>
      </c>
      <c r="J14" s="20" t="s">
        <v>12</v>
      </c>
      <c r="K14">
        <v>85.4</v>
      </c>
      <c r="L14" s="22">
        <v>178.8</v>
      </c>
      <c r="M14" s="21" t="s">
        <v>12</v>
      </c>
    </row>
    <row r="15" spans="1:13" s="8" customFormat="1" ht="15" customHeight="1" x14ac:dyDescent="0.15">
      <c r="A15" s="10"/>
      <c r="B15" s="19" t="s">
        <v>16</v>
      </c>
      <c r="C15" s="57">
        <v>2285568</v>
      </c>
      <c r="D15" s="69">
        <f t="shared" si="0"/>
        <v>6244.7213114754095</v>
      </c>
      <c r="E15" s="57">
        <v>157060</v>
      </c>
      <c r="F15" s="69">
        <f t="shared" si="1"/>
        <v>429.12568306010928</v>
      </c>
      <c r="G15" s="12">
        <v>156496</v>
      </c>
      <c r="H15" s="69">
        <f t="shared" si="2"/>
        <v>427.58469945355193</v>
      </c>
      <c r="I15" s="20" t="s">
        <v>12</v>
      </c>
      <c r="J15" s="20" t="s">
        <v>12</v>
      </c>
      <c r="K15">
        <v>74</v>
      </c>
      <c r="L15" s="22">
        <v>14.6</v>
      </c>
      <c r="M15" s="21" t="s">
        <v>12</v>
      </c>
    </row>
    <row r="16" spans="1:13" s="8" customFormat="1" ht="15" customHeight="1" x14ac:dyDescent="0.15">
      <c r="A16" s="10"/>
      <c r="B16" s="62" t="s">
        <v>17</v>
      </c>
      <c r="C16" s="57">
        <v>5445</v>
      </c>
      <c r="D16" s="69">
        <f t="shared" si="0"/>
        <v>14.877049180327869</v>
      </c>
      <c r="E16" s="57">
        <v>18</v>
      </c>
      <c r="F16" s="69">
        <f t="shared" si="1"/>
        <v>4.9180327868852458E-2</v>
      </c>
      <c r="G16" s="12">
        <v>31</v>
      </c>
      <c r="H16" s="69">
        <f t="shared" si="2"/>
        <v>8.4699453551912565E-2</v>
      </c>
      <c r="I16" s="20" t="s">
        <v>12</v>
      </c>
      <c r="J16" s="20" t="s">
        <v>12</v>
      </c>
      <c r="K16">
        <v>82</v>
      </c>
      <c r="L16" s="22">
        <v>222.2</v>
      </c>
      <c r="M16" s="21" t="s">
        <v>12</v>
      </c>
    </row>
    <row r="17" spans="1:13" s="25" customFormat="1" ht="15" customHeight="1" x14ac:dyDescent="0.15">
      <c r="A17" s="24"/>
      <c r="B17" s="63" t="s">
        <v>49</v>
      </c>
      <c r="C17" s="13"/>
      <c r="D17" s="69"/>
      <c r="E17" s="13"/>
      <c r="F17" s="69"/>
      <c r="G17" s="13"/>
      <c r="H17" s="69"/>
      <c r="I17" s="13"/>
      <c r="J17" s="13"/>
      <c r="K17" s="13"/>
      <c r="L17" s="15"/>
      <c r="M17" s="14"/>
    </row>
    <row r="18" spans="1:13" s="8" customFormat="1" ht="15" customHeight="1" x14ac:dyDescent="0.15">
      <c r="A18" s="10"/>
      <c r="B18" s="11" t="s">
        <v>18</v>
      </c>
      <c r="C18" s="13">
        <v>16770788</v>
      </c>
      <c r="D18" s="69">
        <f>C18/366</f>
        <v>45821.825136612024</v>
      </c>
      <c r="E18" s="57">
        <v>650606</v>
      </c>
      <c r="F18" s="69">
        <f>E18/366</f>
        <v>1777.6120218579235</v>
      </c>
      <c r="G18" s="12">
        <v>650025</v>
      </c>
      <c r="H18" s="69">
        <f>G18/366</f>
        <v>1776.0245901639344</v>
      </c>
      <c r="I18" s="13">
        <v>22314424</v>
      </c>
      <c r="J18" s="13">
        <f>I18/366</f>
        <v>60968.371584699453</v>
      </c>
      <c r="K18" s="26">
        <v>78.900000000000006</v>
      </c>
      <c r="L18" s="15">
        <v>25.8</v>
      </c>
      <c r="M18" s="14">
        <f>M7</f>
        <v>1.3305531022155905</v>
      </c>
    </row>
    <row r="19" spans="1:13" s="8" customFormat="1" ht="9.75" customHeight="1" x14ac:dyDescent="0.15">
      <c r="A19" s="10"/>
      <c r="B19" s="11"/>
      <c r="C19" s="13"/>
      <c r="D19" s="69"/>
      <c r="E19" s="13"/>
      <c r="F19" s="69"/>
      <c r="G19" s="13"/>
      <c r="H19" s="69"/>
      <c r="I19" s="13"/>
      <c r="J19" s="13"/>
      <c r="K19" s="27"/>
      <c r="L19" s="15"/>
      <c r="M19" s="14"/>
    </row>
    <row r="20" spans="1:13" s="8" customFormat="1" ht="15" customHeight="1" x14ac:dyDescent="0.15">
      <c r="A20" s="10"/>
      <c r="B20" s="11" t="s">
        <v>19</v>
      </c>
      <c r="C20" s="13">
        <v>3819526</v>
      </c>
      <c r="D20" s="69">
        <f>C20/366</f>
        <v>10435.863387978143</v>
      </c>
      <c r="E20" s="13">
        <v>12161</v>
      </c>
      <c r="F20" s="69">
        <f>E20/366</f>
        <v>33.22677595628415</v>
      </c>
      <c r="G20" s="13">
        <v>12301</v>
      </c>
      <c r="H20" s="69">
        <f>G20/366</f>
        <v>33.60928961748634</v>
      </c>
      <c r="I20" s="20" t="s">
        <v>12</v>
      </c>
      <c r="J20" s="20" t="s">
        <v>12</v>
      </c>
      <c r="K20" s="16">
        <v>82.2</v>
      </c>
      <c r="L20" s="15">
        <v>312.3</v>
      </c>
      <c r="M20" s="21" t="s">
        <v>12</v>
      </c>
    </row>
    <row r="21" spans="1:13" s="8" customFormat="1" ht="15" customHeight="1" x14ac:dyDescent="0.15">
      <c r="A21" s="10"/>
      <c r="B21" s="11" t="s">
        <v>20</v>
      </c>
      <c r="C21" s="13">
        <v>1087</v>
      </c>
      <c r="D21" s="69">
        <f t="shared" ref="D21:D25" si="3">C21/366</f>
        <v>2.9699453551912569</v>
      </c>
      <c r="E21" s="13">
        <v>159</v>
      </c>
      <c r="F21" s="69">
        <f t="shared" ref="F21:F25" si="4">E21/366</f>
        <v>0.4344262295081967</v>
      </c>
      <c r="G21" s="13">
        <v>152</v>
      </c>
      <c r="H21" s="69">
        <f t="shared" ref="H21:H25" si="5">G21/366</f>
        <v>0.41530054644808745</v>
      </c>
      <c r="I21" s="20" t="s">
        <v>12</v>
      </c>
      <c r="J21" s="20" t="s">
        <v>12</v>
      </c>
      <c r="K21" s="15">
        <v>5.0999999999999996</v>
      </c>
      <c r="L21" s="15">
        <v>7</v>
      </c>
      <c r="M21" s="21" t="s">
        <v>12</v>
      </c>
    </row>
    <row r="22" spans="1:13" s="8" customFormat="1" ht="15" customHeight="1" x14ac:dyDescent="0.15">
      <c r="A22" s="10"/>
      <c r="B22" s="11" t="s">
        <v>21</v>
      </c>
      <c r="C22" s="13">
        <v>18816</v>
      </c>
      <c r="D22" s="69">
        <f t="shared" si="3"/>
        <v>51.409836065573771</v>
      </c>
      <c r="E22" s="13">
        <v>320</v>
      </c>
      <c r="F22" s="69">
        <f t="shared" si="4"/>
        <v>0.87431693989071035</v>
      </c>
      <c r="G22" s="13">
        <v>322</v>
      </c>
      <c r="H22" s="69">
        <f t="shared" si="5"/>
        <v>0.8797814207650273</v>
      </c>
      <c r="I22" s="20" t="s">
        <v>12</v>
      </c>
      <c r="J22" s="20" t="s">
        <v>12</v>
      </c>
      <c r="K22" s="15">
        <v>40.1</v>
      </c>
      <c r="L22" s="15">
        <v>58.6</v>
      </c>
      <c r="M22" s="21" t="s">
        <v>12</v>
      </c>
    </row>
    <row r="23" spans="1:13" s="8" customFormat="1" ht="15" customHeight="1" x14ac:dyDescent="0.15">
      <c r="A23" s="10"/>
      <c r="B23" s="11" t="s">
        <v>22</v>
      </c>
      <c r="C23" s="57">
        <v>3368001</v>
      </c>
      <c r="D23" s="69">
        <f t="shared" si="3"/>
        <v>9202.1885245901631</v>
      </c>
      <c r="E23" s="57">
        <v>13696</v>
      </c>
      <c r="F23" s="69">
        <f t="shared" si="4"/>
        <v>37.420765027322403</v>
      </c>
      <c r="G23" s="12">
        <v>19286</v>
      </c>
      <c r="H23" s="69">
        <f t="shared" si="5"/>
        <v>52.693989071038253</v>
      </c>
      <c r="I23" s="20" t="s">
        <v>12</v>
      </c>
      <c r="J23" s="20" t="s">
        <v>12</v>
      </c>
      <c r="K23" s="15">
        <v>87.1</v>
      </c>
      <c r="L23" s="15">
        <v>162.4</v>
      </c>
      <c r="M23" s="21" t="s">
        <v>12</v>
      </c>
    </row>
    <row r="24" spans="1:13" s="8" customFormat="1" ht="15" customHeight="1" x14ac:dyDescent="0.15">
      <c r="A24" s="10"/>
      <c r="B24" s="11" t="s">
        <v>23</v>
      </c>
      <c r="C24" s="57">
        <v>9563358</v>
      </c>
      <c r="D24" s="69">
        <f t="shared" si="3"/>
        <v>26129.39344262295</v>
      </c>
      <c r="E24" s="57">
        <v>624270</v>
      </c>
      <c r="F24" s="69">
        <f t="shared" si="4"/>
        <v>1705.655737704918</v>
      </c>
      <c r="G24" s="12">
        <v>617964</v>
      </c>
      <c r="H24" s="69">
        <f t="shared" si="5"/>
        <v>1688.4262295081967</v>
      </c>
      <c r="I24" s="20" t="s">
        <v>12</v>
      </c>
      <c r="J24" s="20" t="s">
        <v>12</v>
      </c>
      <c r="K24" s="15">
        <v>73.7</v>
      </c>
      <c r="L24" s="15">
        <v>15.4</v>
      </c>
      <c r="M24" s="21" t="s">
        <v>12</v>
      </c>
    </row>
    <row r="25" spans="1:13" s="8" customFormat="1" ht="15" customHeight="1" x14ac:dyDescent="0.15">
      <c r="A25" s="10"/>
      <c r="B25" s="23" t="s">
        <v>17</v>
      </c>
      <c r="C25" s="57">
        <v>410845</v>
      </c>
      <c r="D25" s="69">
        <f t="shared" si="3"/>
        <v>1122.5273224043715</v>
      </c>
      <c r="E25" s="57">
        <v>1131</v>
      </c>
      <c r="F25" s="69">
        <f t="shared" si="4"/>
        <v>3.0901639344262297</v>
      </c>
      <c r="G25" s="12">
        <v>1302</v>
      </c>
      <c r="H25" s="69">
        <f t="shared" si="5"/>
        <v>3.557377049180328</v>
      </c>
      <c r="I25" s="20" t="s">
        <v>12</v>
      </c>
      <c r="J25" s="20" t="s">
        <v>12</v>
      </c>
      <c r="K25" s="15">
        <v>88.5</v>
      </c>
      <c r="L25" s="15">
        <v>268.8</v>
      </c>
      <c r="M25" s="21" t="s">
        <v>12</v>
      </c>
    </row>
    <row r="26" spans="1:13" s="25" customFormat="1" ht="9.75" customHeight="1" x14ac:dyDescent="0.15">
      <c r="A26" s="24"/>
      <c r="B26" s="28"/>
      <c r="C26" s="13"/>
      <c r="D26" s="69"/>
      <c r="E26" s="13"/>
      <c r="F26" s="69"/>
      <c r="G26" s="13"/>
      <c r="H26" s="69"/>
      <c r="I26" s="13"/>
      <c r="J26" s="13"/>
      <c r="K26" s="15"/>
      <c r="L26" s="15"/>
      <c r="M26" s="14"/>
    </row>
    <row r="27" spans="1:13" s="8" customFormat="1" ht="15" customHeight="1" x14ac:dyDescent="0.15">
      <c r="A27" s="10"/>
      <c r="B27" s="67" t="s">
        <v>43</v>
      </c>
      <c r="C27" s="13"/>
      <c r="D27" s="69"/>
      <c r="E27" s="13"/>
      <c r="F27" s="69"/>
      <c r="G27" s="13"/>
      <c r="H27" s="69"/>
      <c r="I27" s="13"/>
      <c r="J27" s="13"/>
      <c r="K27" s="26"/>
      <c r="L27" s="26"/>
      <c r="M27" s="29"/>
    </row>
    <row r="28" spans="1:13" s="25" customFormat="1" ht="15" customHeight="1" x14ac:dyDescent="0.15">
      <c r="A28" s="24"/>
      <c r="B28" s="28" t="s">
        <v>24</v>
      </c>
      <c r="C28" s="13">
        <v>16770788</v>
      </c>
      <c r="D28" s="69">
        <f>C28/366</f>
        <v>45821.825136612024</v>
      </c>
      <c r="E28" s="13">
        <v>650606</v>
      </c>
      <c r="F28" s="69">
        <f>F7</f>
        <v>1777.6120218579235</v>
      </c>
      <c r="G28" s="13">
        <v>650025</v>
      </c>
      <c r="H28" s="69">
        <f>H7</f>
        <v>1776.0245901639344</v>
      </c>
      <c r="I28" s="13">
        <v>22314424</v>
      </c>
      <c r="J28" s="13">
        <f>J7</f>
        <v>60968.371584699453</v>
      </c>
      <c r="K28" s="15">
        <v>78.900000000000006</v>
      </c>
      <c r="L28" s="15">
        <v>25.8</v>
      </c>
      <c r="M28" s="14">
        <f>M7</f>
        <v>1.3305531022155905</v>
      </c>
    </row>
    <row r="29" spans="1:13" s="25" customFormat="1" ht="9.75" customHeight="1" x14ac:dyDescent="0.15">
      <c r="A29" s="24"/>
      <c r="B29" s="28"/>
      <c r="C29" s="13"/>
      <c r="D29" s="69"/>
      <c r="E29" s="13"/>
      <c r="F29" s="69"/>
      <c r="G29" s="13"/>
      <c r="H29" s="69"/>
      <c r="I29" s="13"/>
      <c r="J29" s="13"/>
      <c r="L29" s="15"/>
      <c r="M29" s="14"/>
    </row>
    <row r="30" spans="1:13" s="8" customFormat="1" ht="15" customHeight="1" x14ac:dyDescent="0.15">
      <c r="A30" s="10"/>
      <c r="B30" s="11" t="s">
        <v>25</v>
      </c>
      <c r="C30" s="20" t="s">
        <v>26</v>
      </c>
      <c r="D30" s="69">
        <v>6905</v>
      </c>
      <c r="E30" s="20" t="s">
        <v>26</v>
      </c>
      <c r="F30" s="70"/>
      <c r="G30" s="20" t="s">
        <v>26</v>
      </c>
      <c r="H30" s="70"/>
      <c r="I30" s="20" t="s">
        <v>26</v>
      </c>
      <c r="J30" s="74">
        <v>10257</v>
      </c>
      <c r="K30">
        <v>74.599999999999994</v>
      </c>
      <c r="L30">
        <v>23</v>
      </c>
      <c r="M30" s="14">
        <f>J30/D30</f>
        <v>1.4854453294713976</v>
      </c>
    </row>
    <row r="31" spans="1:13" s="8" customFormat="1" ht="15" customHeight="1" x14ac:dyDescent="0.15">
      <c r="A31" s="10"/>
      <c r="B31" s="11" t="s">
        <v>27</v>
      </c>
      <c r="C31" s="20" t="s">
        <v>26</v>
      </c>
      <c r="D31" s="69">
        <v>11477</v>
      </c>
      <c r="E31" s="30" t="s">
        <v>26</v>
      </c>
      <c r="F31" s="70"/>
      <c r="G31" s="20" t="s">
        <v>26</v>
      </c>
      <c r="H31" s="70"/>
      <c r="I31" s="20" t="s">
        <v>26</v>
      </c>
      <c r="J31" s="74">
        <v>15792</v>
      </c>
      <c r="K31">
        <v>80</v>
      </c>
      <c r="L31">
        <v>25.9</v>
      </c>
      <c r="M31" s="14">
        <f t="shared" ref="M31:M38" si="6">J31/D31</f>
        <v>1.3759693299642763</v>
      </c>
    </row>
    <row r="32" spans="1:13" s="8" customFormat="1" ht="15" customHeight="1" x14ac:dyDescent="0.15">
      <c r="A32" s="10"/>
      <c r="B32" s="11" t="s">
        <v>28</v>
      </c>
      <c r="C32" s="20" t="s">
        <v>26</v>
      </c>
      <c r="D32" s="69">
        <v>9448</v>
      </c>
      <c r="E32" s="20" t="s">
        <v>26</v>
      </c>
      <c r="F32" s="70"/>
      <c r="G32" s="20" t="s">
        <v>26</v>
      </c>
      <c r="H32" s="70"/>
      <c r="I32" s="20" t="s">
        <v>26</v>
      </c>
      <c r="J32" s="74">
        <v>13864</v>
      </c>
      <c r="K32" s="31">
        <v>80.3</v>
      </c>
      <c r="L32">
        <v>21.5</v>
      </c>
      <c r="M32" s="14">
        <f t="shared" si="6"/>
        <v>1.4674005080440304</v>
      </c>
    </row>
    <row r="33" spans="1:14" s="8" customFormat="1" ht="15" customHeight="1" x14ac:dyDescent="0.15">
      <c r="A33" s="10"/>
      <c r="B33" s="11" t="s">
        <v>29</v>
      </c>
      <c r="C33" s="20" t="s">
        <v>26</v>
      </c>
      <c r="D33" s="69">
        <v>5537</v>
      </c>
      <c r="E33" s="20" t="s">
        <v>26</v>
      </c>
      <c r="F33" s="70"/>
      <c r="G33" s="20" t="s">
        <v>26</v>
      </c>
      <c r="H33" s="70"/>
      <c r="I33" s="20" t="s">
        <v>26</v>
      </c>
      <c r="J33" s="74">
        <v>6516</v>
      </c>
      <c r="K33">
        <v>79.099999999999994</v>
      </c>
      <c r="L33">
        <v>29.8</v>
      </c>
      <c r="M33" s="14">
        <f t="shared" si="6"/>
        <v>1.1768105472277406</v>
      </c>
    </row>
    <row r="34" spans="1:14" s="8" customFormat="1" ht="15" customHeight="1" x14ac:dyDescent="0.15">
      <c r="A34" s="10"/>
      <c r="B34" s="11" t="s">
        <v>30</v>
      </c>
      <c r="C34" s="20" t="s">
        <v>26</v>
      </c>
      <c r="D34" s="69">
        <v>2719</v>
      </c>
      <c r="E34" s="20" t="s">
        <v>26</v>
      </c>
      <c r="F34" s="70"/>
      <c r="G34" s="20" t="s">
        <v>26</v>
      </c>
      <c r="H34" s="70"/>
      <c r="I34" s="20" t="s">
        <v>26</v>
      </c>
      <c r="J34" s="74">
        <v>4186</v>
      </c>
      <c r="K34">
        <v>67</v>
      </c>
      <c r="L34">
        <v>27.6</v>
      </c>
      <c r="M34" s="14">
        <f t="shared" si="6"/>
        <v>1.539536594336153</v>
      </c>
    </row>
    <row r="35" spans="1:14" s="8" customFormat="1" ht="15" customHeight="1" x14ac:dyDescent="0.15">
      <c r="A35" s="10"/>
      <c r="B35" s="11" t="s">
        <v>31</v>
      </c>
      <c r="C35" s="20" t="s">
        <v>26</v>
      </c>
      <c r="D35" s="69">
        <v>3276</v>
      </c>
      <c r="E35" s="20" t="s">
        <v>26</v>
      </c>
      <c r="F35" s="70"/>
      <c r="G35" s="20" t="s">
        <v>26</v>
      </c>
      <c r="H35" s="70"/>
      <c r="I35" s="20" t="s">
        <v>26</v>
      </c>
      <c r="J35" s="74">
        <v>2885</v>
      </c>
      <c r="K35">
        <v>76.8</v>
      </c>
      <c r="L35">
        <v>46.7</v>
      </c>
      <c r="M35" s="14">
        <f t="shared" si="6"/>
        <v>0.88064713064713063</v>
      </c>
    </row>
    <row r="36" spans="1:14" s="8" customFormat="1" ht="15" customHeight="1" x14ac:dyDescent="0.15">
      <c r="A36" s="10"/>
      <c r="B36" s="11" t="s">
        <v>32</v>
      </c>
      <c r="C36" s="20" t="s">
        <v>26</v>
      </c>
      <c r="D36" s="69">
        <v>2356</v>
      </c>
      <c r="E36" s="20" t="s">
        <v>26</v>
      </c>
      <c r="F36" s="70"/>
      <c r="G36" s="20" t="s">
        <v>26</v>
      </c>
      <c r="H36" s="70"/>
      <c r="I36" s="20" t="s">
        <v>26</v>
      </c>
      <c r="J36" s="74">
        <v>1742</v>
      </c>
      <c r="K36">
        <v>82.7</v>
      </c>
      <c r="L36">
        <v>30</v>
      </c>
      <c r="M36" s="14">
        <f t="shared" si="6"/>
        <v>0.73938879456706286</v>
      </c>
    </row>
    <row r="37" spans="1:14" s="8" customFormat="1" ht="15" customHeight="1" x14ac:dyDescent="0.15">
      <c r="A37" s="10"/>
      <c r="B37" s="11" t="s">
        <v>33</v>
      </c>
      <c r="C37" s="20" t="s">
        <v>26</v>
      </c>
      <c r="D37" s="69">
        <v>2294</v>
      </c>
      <c r="E37" s="20" t="s">
        <v>26</v>
      </c>
      <c r="F37" s="70"/>
      <c r="G37" s="20" t="s">
        <v>26</v>
      </c>
      <c r="H37" s="70"/>
      <c r="I37" s="20" t="s">
        <v>26</v>
      </c>
      <c r="J37" s="74">
        <v>3244</v>
      </c>
      <c r="K37">
        <v>77.599999999999994</v>
      </c>
      <c r="L37">
        <v>29.6</v>
      </c>
      <c r="M37" s="14">
        <f t="shared" si="6"/>
        <v>1.4141238012205755</v>
      </c>
    </row>
    <row r="38" spans="1:14" s="8" customFormat="1" ht="15" customHeight="1" x14ac:dyDescent="0.15">
      <c r="B38" s="11" t="s">
        <v>34</v>
      </c>
      <c r="C38" s="20" t="s">
        <v>26</v>
      </c>
      <c r="D38" s="69">
        <v>1811</v>
      </c>
      <c r="E38" s="20" t="s">
        <v>26</v>
      </c>
      <c r="F38" s="70"/>
      <c r="G38" s="20" t="s">
        <v>26</v>
      </c>
      <c r="H38" s="70"/>
      <c r="I38" s="20" t="s">
        <v>26</v>
      </c>
      <c r="J38" s="74">
        <v>2482</v>
      </c>
      <c r="K38">
        <v>74.400000000000006</v>
      </c>
      <c r="L38">
        <v>21.7</v>
      </c>
      <c r="M38" s="14">
        <f t="shared" si="6"/>
        <v>1.3705135284373275</v>
      </c>
    </row>
    <row r="39" spans="1:14" s="8" customFormat="1" ht="15" customHeight="1" x14ac:dyDescent="0.15">
      <c r="B39" s="59"/>
      <c r="C39" s="20"/>
      <c r="D39" s="70"/>
      <c r="E39" s="20"/>
      <c r="F39" s="70"/>
      <c r="G39" s="20"/>
      <c r="H39" s="70"/>
      <c r="I39" s="20"/>
      <c r="J39" s="20"/>
      <c r="K39"/>
      <c r="L39"/>
      <c r="M39" s="14"/>
    </row>
    <row r="40" spans="1:14" s="8" customFormat="1" ht="15" customHeight="1" x14ac:dyDescent="0.15">
      <c r="B40" s="68" t="s">
        <v>44</v>
      </c>
      <c r="C40" s="20"/>
      <c r="D40" s="71"/>
      <c r="E40" s="20"/>
      <c r="F40" s="70"/>
      <c r="G40" s="20"/>
      <c r="H40" s="70"/>
      <c r="I40" s="13"/>
      <c r="J40" s="32"/>
      <c r="K40"/>
      <c r="L40"/>
      <c r="M40" s="14"/>
    </row>
    <row r="41" spans="1:14" s="8" customFormat="1" ht="15" customHeight="1" x14ac:dyDescent="0.15">
      <c r="B41" s="54" t="s">
        <v>39</v>
      </c>
      <c r="C41" s="20">
        <v>16770788</v>
      </c>
      <c r="D41" s="69">
        <f>D7</f>
        <v>45821.825136612024</v>
      </c>
      <c r="E41" s="57">
        <v>650606</v>
      </c>
      <c r="F41" s="75">
        <f>F7</f>
        <v>1777.6120218579235</v>
      </c>
      <c r="G41" s="20">
        <v>650025</v>
      </c>
      <c r="H41" s="75">
        <f>H7</f>
        <v>1776.0245901639344</v>
      </c>
      <c r="I41" s="20">
        <v>22314424</v>
      </c>
      <c r="J41" s="34">
        <f>J7</f>
        <v>60968.371584699453</v>
      </c>
      <c r="K41" s="35">
        <v>78.900000000000006</v>
      </c>
      <c r="L41" s="35">
        <v>25.8</v>
      </c>
      <c r="M41" s="36">
        <f>M28</f>
        <v>1.3305531022155905</v>
      </c>
    </row>
    <row r="42" spans="1:14" s="8" customFormat="1" ht="11.25" customHeight="1" x14ac:dyDescent="0.15">
      <c r="B42" s="33"/>
      <c r="C42" s="20"/>
      <c r="D42" s="71"/>
      <c r="E42" s="20"/>
      <c r="F42" s="70"/>
      <c r="G42" s="20"/>
      <c r="H42" s="70"/>
      <c r="I42" s="13"/>
      <c r="J42" s="34"/>
      <c r="K42" s="37"/>
      <c r="L42" s="37"/>
      <c r="M42" s="38"/>
    </row>
    <row r="43" spans="1:14" s="8" customFormat="1" ht="15" customHeight="1" x14ac:dyDescent="0.15">
      <c r="B43" s="39" t="s">
        <v>35</v>
      </c>
      <c r="C43" s="20">
        <v>2527347</v>
      </c>
      <c r="D43" s="71">
        <f>C43/366</f>
        <v>6905.3196721311479</v>
      </c>
      <c r="E43" s="20">
        <v>110082</v>
      </c>
      <c r="F43" s="70">
        <f>E43/366</f>
        <v>300.77049180327867</v>
      </c>
      <c r="G43" s="20">
        <v>109983</v>
      </c>
      <c r="H43" s="70">
        <f>G43/366</f>
        <v>300.5</v>
      </c>
      <c r="I43" s="20">
        <v>3754119</v>
      </c>
      <c r="J43" s="34">
        <f>I43/366</f>
        <v>10257.155737704918</v>
      </c>
      <c r="K43" s="40">
        <v>74.599999999999994</v>
      </c>
      <c r="L43" s="41">
        <v>23</v>
      </c>
      <c r="M43" s="38">
        <f t="shared" ref="M43:M45" si="7">J43/D43</f>
        <v>1.4853991161482771</v>
      </c>
    </row>
    <row r="44" spans="1:14" s="8" customFormat="1" ht="15" customHeight="1" x14ac:dyDescent="0.15">
      <c r="B44" s="39" t="s">
        <v>36</v>
      </c>
      <c r="C44" s="20">
        <v>1284663</v>
      </c>
      <c r="D44" s="71">
        <f>C44/366</f>
        <v>3510.0081967213114</v>
      </c>
      <c r="E44" s="20">
        <v>54611</v>
      </c>
      <c r="F44" s="70">
        <f>E44/366</f>
        <v>149.21038251366122</v>
      </c>
      <c r="G44" s="20">
        <v>54603</v>
      </c>
      <c r="H44" s="70">
        <f>G44/366</f>
        <v>149.18852459016392</v>
      </c>
      <c r="I44" s="20">
        <v>2016515</v>
      </c>
      <c r="J44" s="34">
        <f>I44/366</f>
        <v>5509.6038251366117</v>
      </c>
      <c r="K44" s="40">
        <v>78.5</v>
      </c>
      <c r="L44" s="40">
        <v>23.5</v>
      </c>
      <c r="M44" s="14">
        <f t="shared" si="7"/>
        <v>1.5696840338672475</v>
      </c>
    </row>
    <row r="45" spans="1:14" s="8" customFormat="1" ht="15" customHeight="1" x14ac:dyDescent="0.15">
      <c r="B45" s="53" t="s">
        <v>37</v>
      </c>
      <c r="C45" s="42">
        <v>1470509</v>
      </c>
      <c r="D45" s="72">
        <f>C45/366</f>
        <v>4017.7841530054643</v>
      </c>
      <c r="E45" s="42">
        <v>59977</v>
      </c>
      <c r="F45" s="76">
        <f>E45/366</f>
        <v>163.87158469945356</v>
      </c>
      <c r="G45" s="42">
        <v>59958</v>
      </c>
      <c r="H45" s="76">
        <f>G45/366</f>
        <v>163.81967213114754</v>
      </c>
      <c r="I45" s="42">
        <v>2047604</v>
      </c>
      <c r="J45" s="43">
        <f>I45/366</f>
        <v>5594.5464480874316</v>
      </c>
      <c r="K45" s="44">
        <v>81.5</v>
      </c>
      <c r="L45" s="44">
        <v>24.5</v>
      </c>
      <c r="M45" s="45">
        <f t="shared" si="7"/>
        <v>1.3924457449767393</v>
      </c>
    </row>
    <row r="46" spans="1:14" s="8" customFormat="1" ht="15" customHeight="1" x14ac:dyDescent="0.15">
      <c r="B46" s="46"/>
      <c r="C46" s="13" t="s">
        <v>26</v>
      </c>
      <c r="D46" s="13"/>
      <c r="E46" s="13"/>
      <c r="F46" s="13"/>
      <c r="G46" s="47" t="s">
        <v>38</v>
      </c>
      <c r="H46" s="47"/>
      <c r="I46" s="47"/>
      <c r="J46" s="47"/>
      <c r="K46" s="48"/>
      <c r="L46" s="49"/>
      <c r="M46" s="50" t="s">
        <v>51</v>
      </c>
      <c r="N46" s="48"/>
    </row>
    <row r="47" spans="1:14" x14ac:dyDescent="0.15">
      <c r="B47" s="51"/>
      <c r="G47" s="82" t="s">
        <v>41</v>
      </c>
      <c r="H47" s="82"/>
      <c r="I47" s="82"/>
      <c r="J47" s="82"/>
      <c r="K47" s="82"/>
      <c r="L47" s="82"/>
      <c r="M47" s="82"/>
      <c r="N47" s="48"/>
    </row>
    <row r="48" spans="1:14" x14ac:dyDescent="0.15">
      <c r="B48" s="51"/>
      <c r="G48" s="82"/>
      <c r="H48" s="82"/>
      <c r="I48" s="82"/>
      <c r="J48" s="82"/>
      <c r="K48" s="82"/>
      <c r="L48" s="49"/>
      <c r="M48" s="52"/>
      <c r="N48" s="48"/>
    </row>
    <row r="49" spans="2:2" x14ac:dyDescent="0.15">
      <c r="B49" s="51"/>
    </row>
  </sheetData>
  <mergeCells count="10">
    <mergeCell ref="L3:L4"/>
    <mergeCell ref="M3:M4"/>
    <mergeCell ref="G47:M47"/>
    <mergeCell ref="G48:K48"/>
    <mergeCell ref="B1:F1"/>
    <mergeCell ref="C3:D3"/>
    <mergeCell ref="E3:F3"/>
    <mergeCell ref="G3:H3"/>
    <mergeCell ref="I3:J3"/>
    <mergeCell ref="K3:K4"/>
  </mergeCells>
  <phoneticPr fontId="2"/>
  <pageMargins left="0.67" right="0.22" top="0.39" bottom="0.35" header="0.23" footer="0.2"/>
  <pageSetup paperSize="9" scale="6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2017-10-17T07:20:24Z</cp:lastPrinted>
  <dcterms:created xsi:type="dcterms:W3CDTF">2016-11-04T04:20:07Z</dcterms:created>
  <dcterms:modified xsi:type="dcterms:W3CDTF">2017-10-18T00:10:40Z</dcterms:modified>
</cp:coreProperties>
</file>