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yshdm\Desktop\"/>
    </mc:Choice>
  </mc:AlternateContent>
  <bookViews>
    <workbookView xWindow="480" yWindow="45" windowWidth="18315" windowHeight="7050"/>
  </bookViews>
  <sheets>
    <sheet name="1-①26年男" sheetId="25" r:id="rId1"/>
    <sheet name="1-②26年女" sheetId="26" r:id="rId2"/>
    <sheet name="2-①65歳男（推移）" sheetId="27" r:id="rId3"/>
    <sheet name="2-②65歳女（推移）" sheetId="28" r:id="rId4"/>
    <sheet name="2-③75歳男（推移）" sheetId="29" r:id="rId5"/>
    <sheet name="2-④75歳女（推移） " sheetId="30" r:id="rId6"/>
  </sheets>
  <externalReferences>
    <externalReference r:id="rId7"/>
  </externalReferences>
  <definedNames>
    <definedName name="_xlnm.Print_Area" localSheetId="0">'1-①26年男'!$A$1:$M$281</definedName>
    <definedName name="_xlnm.Print_Area" localSheetId="1">'1-②26年女'!$A$1:$M$281</definedName>
    <definedName name="_xlnm.Print_Titles" localSheetId="0">'1-①26年男'!$4:$6</definedName>
    <definedName name="_xlnm.Print_Titles" localSheetId="1">'1-②26年女'!$4:$6</definedName>
  </definedNames>
  <calcPr calcId="162913"/>
</workbook>
</file>

<file path=xl/calcChain.xml><?xml version="1.0" encoding="utf-8"?>
<calcChain xmlns="http://schemas.openxmlformats.org/spreadsheetml/2006/main">
  <c r="W66" i="30" l="1"/>
  <c r="V66" i="30"/>
  <c r="U66" i="30"/>
  <c r="T66" i="30"/>
  <c r="S66" i="30"/>
  <c r="R66" i="30"/>
  <c r="O66" i="30"/>
  <c r="N66" i="30"/>
  <c r="M66" i="30"/>
  <c r="L66" i="30"/>
  <c r="K66" i="30"/>
  <c r="J66" i="30"/>
  <c r="G66" i="30"/>
  <c r="F66" i="30"/>
  <c r="E66" i="30"/>
  <c r="D66" i="30"/>
  <c r="C66" i="30"/>
  <c r="B66" i="30"/>
  <c r="W65" i="30"/>
  <c r="V65" i="30"/>
  <c r="U65" i="30"/>
  <c r="T65" i="30"/>
  <c r="S65" i="30"/>
  <c r="R65" i="30"/>
  <c r="O65" i="30"/>
  <c r="N65" i="30"/>
  <c r="M65" i="30"/>
  <c r="L65" i="30"/>
  <c r="K65" i="30"/>
  <c r="J65" i="30"/>
  <c r="G65" i="30"/>
  <c r="F65" i="30"/>
  <c r="E65" i="30"/>
  <c r="D65" i="30"/>
  <c r="C65" i="30"/>
  <c r="B65" i="30"/>
  <c r="W64" i="30"/>
  <c r="V64" i="30"/>
  <c r="U64" i="30"/>
  <c r="T64" i="30"/>
  <c r="S64" i="30"/>
  <c r="R64" i="30"/>
  <c r="O64" i="30"/>
  <c r="N64" i="30"/>
  <c r="M64" i="30"/>
  <c r="L64" i="30"/>
  <c r="K64" i="30"/>
  <c r="J64" i="30"/>
  <c r="G64" i="30"/>
  <c r="F64" i="30"/>
  <c r="E64" i="30"/>
  <c r="D64" i="30"/>
  <c r="C64" i="30"/>
  <c r="B64" i="30"/>
  <c r="W63" i="30"/>
  <c r="V63" i="30"/>
  <c r="U63" i="30"/>
  <c r="T63" i="30"/>
  <c r="S63" i="30"/>
  <c r="R63" i="30"/>
  <c r="O63" i="30"/>
  <c r="N63" i="30"/>
  <c r="M63" i="30"/>
  <c r="L63" i="30"/>
  <c r="K63" i="30"/>
  <c r="J63" i="30"/>
  <c r="G63" i="30"/>
  <c r="F63" i="30"/>
  <c r="E63" i="30"/>
  <c r="D63" i="30"/>
  <c r="C63" i="30"/>
  <c r="B63" i="30"/>
  <c r="Y61" i="30"/>
  <c r="X61" i="30"/>
  <c r="Q61" i="30"/>
  <c r="P61" i="30"/>
  <c r="I61" i="30"/>
  <c r="H61" i="30"/>
  <c r="Y60" i="30"/>
  <c r="X60" i="30"/>
  <c r="Q60" i="30"/>
  <c r="P60" i="30"/>
  <c r="I60" i="30"/>
  <c r="H60" i="30"/>
  <c r="Y59" i="30"/>
  <c r="X59" i="30"/>
  <c r="Q59" i="30"/>
  <c r="P59" i="30"/>
  <c r="I59" i="30"/>
  <c r="H59" i="30"/>
  <c r="Y58" i="30"/>
  <c r="X58" i="30"/>
  <c r="Q58" i="30"/>
  <c r="P58" i="30"/>
  <c r="I58" i="30"/>
  <c r="H58" i="30"/>
  <c r="Y57" i="30"/>
  <c r="X57" i="30"/>
  <c r="Q57" i="30"/>
  <c r="P57" i="30"/>
  <c r="I57" i="30"/>
  <c r="H57" i="30"/>
  <c r="Y56" i="30"/>
  <c r="X56" i="30"/>
  <c r="Q56" i="30"/>
  <c r="P56" i="30"/>
  <c r="I56" i="30"/>
  <c r="H56" i="30"/>
  <c r="Y55" i="30"/>
  <c r="X55" i="30"/>
  <c r="Q55" i="30"/>
  <c r="P55" i="30"/>
  <c r="I55" i="30"/>
  <c r="H55" i="30"/>
  <c r="Y54" i="30"/>
  <c r="X54" i="30"/>
  <c r="Q54" i="30"/>
  <c r="P54" i="30"/>
  <c r="I54" i="30"/>
  <c r="H54" i="30"/>
  <c r="Y53" i="30"/>
  <c r="X53" i="30"/>
  <c r="Q53" i="30"/>
  <c r="P53" i="30"/>
  <c r="I53" i="30"/>
  <c r="H53" i="30"/>
  <c r="Y52" i="30"/>
  <c r="X52" i="30"/>
  <c r="Q52" i="30"/>
  <c r="P52" i="30"/>
  <c r="I52" i="30"/>
  <c r="H52" i="30"/>
  <c r="Y51" i="30"/>
  <c r="X51" i="30"/>
  <c r="Q51" i="30"/>
  <c r="P51" i="30"/>
  <c r="I51" i="30"/>
  <c r="H51" i="30"/>
  <c r="Y50" i="30"/>
  <c r="X50" i="30"/>
  <c r="Q50" i="30"/>
  <c r="P50" i="30"/>
  <c r="I50" i="30"/>
  <c r="H50" i="30"/>
  <c r="Y49" i="30"/>
  <c r="X49" i="30"/>
  <c r="Q49" i="30"/>
  <c r="P49" i="30"/>
  <c r="I49" i="30"/>
  <c r="H49" i="30"/>
  <c r="Y48" i="30"/>
  <c r="X48" i="30"/>
  <c r="Q48" i="30"/>
  <c r="P48" i="30"/>
  <c r="I48" i="30"/>
  <c r="H48" i="30"/>
  <c r="Y47" i="30"/>
  <c r="X47" i="30"/>
  <c r="Q47" i="30"/>
  <c r="P47" i="30"/>
  <c r="I47" i="30"/>
  <c r="H47" i="30"/>
  <c r="Y46" i="30"/>
  <c r="X46" i="30"/>
  <c r="Q46" i="30"/>
  <c r="P46" i="30"/>
  <c r="I46" i="30"/>
  <c r="H46" i="30"/>
  <c r="Y45" i="30"/>
  <c r="X45" i="30"/>
  <c r="Q45" i="30"/>
  <c r="P45" i="30"/>
  <c r="I45" i="30"/>
  <c r="H45" i="30"/>
  <c r="Y44" i="30"/>
  <c r="X44" i="30"/>
  <c r="Q44" i="30"/>
  <c r="P44" i="30"/>
  <c r="I44" i="30"/>
  <c r="H44" i="30"/>
  <c r="Y43" i="30"/>
  <c r="X43" i="30"/>
  <c r="Q43" i="30"/>
  <c r="P43" i="30"/>
  <c r="I43" i="30"/>
  <c r="H43" i="30"/>
  <c r="Y42" i="30"/>
  <c r="X42" i="30"/>
  <c r="Q42" i="30"/>
  <c r="P42" i="30"/>
  <c r="I42" i="30"/>
  <c r="H42" i="30"/>
  <c r="Y41" i="30"/>
  <c r="X41" i="30"/>
  <c r="Q41" i="30"/>
  <c r="P41" i="30"/>
  <c r="I41" i="30"/>
  <c r="H41" i="30"/>
  <c r="Y40" i="30"/>
  <c r="X40" i="30"/>
  <c r="Q40" i="30"/>
  <c r="P40" i="30"/>
  <c r="I40" i="30"/>
  <c r="H40" i="30"/>
  <c r="Y39" i="30"/>
  <c r="X39" i="30"/>
  <c r="Q39" i="30"/>
  <c r="P39" i="30"/>
  <c r="I39" i="30"/>
  <c r="H39" i="30"/>
  <c r="Y38" i="30"/>
  <c r="X38" i="30"/>
  <c r="Q38" i="30"/>
  <c r="P38" i="30"/>
  <c r="I38" i="30"/>
  <c r="H38" i="30"/>
  <c r="Y37" i="30"/>
  <c r="X37" i="30"/>
  <c r="Q37" i="30"/>
  <c r="P37" i="30"/>
  <c r="I37" i="30"/>
  <c r="H37" i="30"/>
  <c r="Y36" i="30"/>
  <c r="X36" i="30"/>
  <c r="Q36" i="30"/>
  <c r="P36" i="30"/>
  <c r="I36" i="30"/>
  <c r="H36" i="30"/>
  <c r="Y35" i="30"/>
  <c r="X35" i="30"/>
  <c r="Q35" i="30"/>
  <c r="P35" i="30"/>
  <c r="I35" i="30"/>
  <c r="H35" i="30"/>
  <c r="Y34" i="30"/>
  <c r="X34" i="30"/>
  <c r="Q34" i="30"/>
  <c r="P34" i="30"/>
  <c r="I34" i="30"/>
  <c r="H34" i="30"/>
  <c r="Y33" i="30"/>
  <c r="X33" i="30"/>
  <c r="Q33" i="30"/>
  <c r="P33" i="30"/>
  <c r="I33" i="30"/>
  <c r="H33" i="30"/>
  <c r="Y32" i="30"/>
  <c r="X32" i="30"/>
  <c r="Q32" i="30"/>
  <c r="P32" i="30"/>
  <c r="I32" i="30"/>
  <c r="H32" i="30"/>
  <c r="Y31" i="30"/>
  <c r="X31" i="30"/>
  <c r="Q31" i="30"/>
  <c r="P31" i="30"/>
  <c r="I31" i="30"/>
  <c r="H31" i="30"/>
  <c r="Y30" i="30"/>
  <c r="X30" i="30"/>
  <c r="Q30" i="30"/>
  <c r="P30" i="30"/>
  <c r="I30" i="30"/>
  <c r="H30" i="30"/>
  <c r="Y29" i="30"/>
  <c r="X29" i="30"/>
  <c r="Q29" i="30"/>
  <c r="P29" i="30"/>
  <c r="I29" i="30"/>
  <c r="H29" i="30"/>
  <c r="Y28" i="30"/>
  <c r="X28" i="30"/>
  <c r="Q28" i="30"/>
  <c r="P28" i="30"/>
  <c r="I28" i="30"/>
  <c r="H28" i="30"/>
  <c r="Y27" i="30"/>
  <c r="X27" i="30"/>
  <c r="Q27" i="30"/>
  <c r="P27" i="30"/>
  <c r="I27" i="30"/>
  <c r="H27" i="30"/>
  <c r="Y26" i="30"/>
  <c r="X26" i="30"/>
  <c r="Q26" i="30"/>
  <c r="P26" i="30"/>
  <c r="I26" i="30"/>
  <c r="H26" i="30"/>
  <c r="Y25" i="30"/>
  <c r="X25" i="30"/>
  <c r="Q25" i="30"/>
  <c r="P25" i="30"/>
  <c r="I25" i="30"/>
  <c r="H25" i="30"/>
  <c r="Y24" i="30"/>
  <c r="X24" i="30"/>
  <c r="Q24" i="30"/>
  <c r="P24" i="30"/>
  <c r="I24" i="30"/>
  <c r="H24" i="30"/>
  <c r="Y23" i="30"/>
  <c r="X23" i="30"/>
  <c r="Q23" i="30"/>
  <c r="P23" i="30"/>
  <c r="I23" i="30"/>
  <c r="H23" i="30"/>
  <c r="Y22" i="30"/>
  <c r="X22" i="30"/>
  <c r="Q22" i="30"/>
  <c r="P22" i="30"/>
  <c r="I22" i="30"/>
  <c r="H22" i="30"/>
  <c r="Y21" i="30"/>
  <c r="X21" i="30"/>
  <c r="Q21" i="30"/>
  <c r="P21" i="30"/>
  <c r="I21" i="30"/>
  <c r="H21" i="30"/>
  <c r="Y20" i="30"/>
  <c r="X20" i="30"/>
  <c r="Q20" i="30"/>
  <c r="P20" i="30"/>
  <c r="I20" i="30"/>
  <c r="H20" i="30"/>
  <c r="Y19" i="30"/>
  <c r="X19" i="30"/>
  <c r="Q19" i="30"/>
  <c r="P19" i="30"/>
  <c r="I19" i="30"/>
  <c r="H19" i="30"/>
  <c r="Y18" i="30"/>
  <c r="X18" i="30"/>
  <c r="Q18" i="30"/>
  <c r="P18" i="30"/>
  <c r="I18" i="30"/>
  <c r="H18" i="30"/>
  <c r="Y17" i="30"/>
  <c r="X17" i="30"/>
  <c r="Q17" i="30"/>
  <c r="P17" i="30"/>
  <c r="I17" i="30"/>
  <c r="H17" i="30"/>
  <c r="Y16" i="30"/>
  <c r="X16" i="30"/>
  <c r="Q16" i="30"/>
  <c r="P16" i="30"/>
  <c r="I16" i="30"/>
  <c r="H16" i="30"/>
  <c r="Y15" i="30"/>
  <c r="X15" i="30"/>
  <c r="Q15" i="30"/>
  <c r="P15" i="30"/>
  <c r="I15" i="30"/>
  <c r="H15" i="30"/>
  <c r="Y14" i="30"/>
  <c r="X14" i="30"/>
  <c r="Q14" i="30"/>
  <c r="P14" i="30"/>
  <c r="I14" i="30"/>
  <c r="H14" i="30"/>
  <c r="Y13" i="30"/>
  <c r="X13" i="30"/>
  <c r="Q13" i="30"/>
  <c r="P13" i="30"/>
  <c r="I13" i="30"/>
  <c r="H13" i="30"/>
  <c r="Y12" i="30"/>
  <c r="X12" i="30"/>
  <c r="Q12" i="30"/>
  <c r="P12" i="30"/>
  <c r="I12" i="30"/>
  <c r="H12" i="30"/>
  <c r="Y11" i="30"/>
  <c r="X11" i="30"/>
  <c r="Q11" i="30"/>
  <c r="P11" i="30"/>
  <c r="I11" i="30"/>
  <c r="H11" i="30"/>
  <c r="Y10" i="30"/>
  <c r="X10" i="30"/>
  <c r="Q10" i="30"/>
  <c r="P10" i="30"/>
  <c r="I10" i="30"/>
  <c r="H10" i="30"/>
  <c r="Y9" i="30"/>
  <c r="X9" i="30"/>
  <c r="Q9" i="30"/>
  <c r="P9" i="30"/>
  <c r="I9" i="30"/>
  <c r="H9" i="30"/>
  <c r="Y8" i="30"/>
  <c r="X8" i="30"/>
  <c r="X63" i="30" s="1"/>
  <c r="Q8" i="30"/>
  <c r="P8" i="30"/>
  <c r="I8" i="30"/>
  <c r="H8" i="30"/>
  <c r="H65" i="30" s="1"/>
  <c r="Y7" i="30"/>
  <c r="X7" i="30"/>
  <c r="X66" i="30" s="1"/>
  <c r="Q7" i="30"/>
  <c r="P7" i="30"/>
  <c r="P65" i="30" s="1"/>
  <c r="I7" i="30"/>
  <c r="H7" i="30"/>
  <c r="H64" i="30" s="1"/>
  <c r="X66" i="29"/>
  <c r="W66" i="29"/>
  <c r="V66" i="29"/>
  <c r="U66" i="29"/>
  <c r="T66" i="29"/>
  <c r="S66" i="29"/>
  <c r="R66" i="29"/>
  <c r="O66" i="29"/>
  <c r="N66" i="29"/>
  <c r="M66" i="29"/>
  <c r="L66" i="29"/>
  <c r="K66" i="29"/>
  <c r="J66" i="29"/>
  <c r="G66" i="29"/>
  <c r="F66" i="29"/>
  <c r="E66" i="29"/>
  <c r="D66" i="29"/>
  <c r="C66" i="29"/>
  <c r="B66" i="29"/>
  <c r="W65" i="29"/>
  <c r="V65" i="29"/>
  <c r="U65" i="29"/>
  <c r="T65" i="29"/>
  <c r="S65" i="29"/>
  <c r="R65" i="29"/>
  <c r="P65" i="29"/>
  <c r="O65" i="29"/>
  <c r="N65" i="29"/>
  <c r="M65" i="29"/>
  <c r="L65" i="29"/>
  <c r="K65" i="29"/>
  <c r="J65" i="29"/>
  <c r="G65" i="29"/>
  <c r="F65" i="29"/>
  <c r="E65" i="29"/>
  <c r="D65" i="29"/>
  <c r="C65" i="29"/>
  <c r="B65" i="29"/>
  <c r="W64" i="29"/>
  <c r="V64" i="29"/>
  <c r="U64" i="29"/>
  <c r="T64" i="29"/>
  <c r="S64" i="29"/>
  <c r="R64" i="29"/>
  <c r="O64" i="29"/>
  <c r="N64" i="29"/>
  <c r="M64" i="29"/>
  <c r="L64" i="29"/>
  <c r="K64" i="29"/>
  <c r="J64" i="29"/>
  <c r="H64" i="29"/>
  <c r="G64" i="29"/>
  <c r="F64" i="29"/>
  <c r="E64" i="29"/>
  <c r="D64" i="29"/>
  <c r="C64" i="29"/>
  <c r="B64" i="29"/>
  <c r="W63" i="29"/>
  <c r="V63" i="29"/>
  <c r="U63" i="29"/>
  <c r="T63" i="29"/>
  <c r="S63" i="29"/>
  <c r="R63" i="29"/>
  <c r="O63" i="29"/>
  <c r="N63" i="29"/>
  <c r="M63" i="29"/>
  <c r="L63" i="29"/>
  <c r="K63" i="29"/>
  <c r="J63" i="29"/>
  <c r="G63" i="29"/>
  <c r="F63" i="29"/>
  <c r="E63" i="29"/>
  <c r="D63" i="29"/>
  <c r="C63" i="29"/>
  <c r="B63" i="29"/>
  <c r="Y61" i="29"/>
  <c r="X61" i="29"/>
  <c r="Q61" i="29"/>
  <c r="P61" i="29"/>
  <c r="I61" i="29"/>
  <c r="H61" i="29"/>
  <c r="Y60" i="29"/>
  <c r="X60" i="29"/>
  <c r="Q60" i="29"/>
  <c r="P60" i="29"/>
  <c r="I60" i="29"/>
  <c r="H60" i="29"/>
  <c r="Y59" i="29"/>
  <c r="X59" i="29"/>
  <c r="Q59" i="29"/>
  <c r="P59" i="29"/>
  <c r="I59" i="29"/>
  <c r="H59" i="29"/>
  <c r="Y58" i="29"/>
  <c r="X58" i="29"/>
  <c r="Q58" i="29"/>
  <c r="P58" i="29"/>
  <c r="I58" i="29"/>
  <c r="H58" i="29"/>
  <c r="Y57" i="29"/>
  <c r="X57" i="29"/>
  <c r="Q57" i="29"/>
  <c r="P57" i="29"/>
  <c r="I57" i="29"/>
  <c r="H57" i="29"/>
  <c r="Y56" i="29"/>
  <c r="X56" i="29"/>
  <c r="Q56" i="29"/>
  <c r="P56" i="29"/>
  <c r="I56" i="29"/>
  <c r="H56" i="29"/>
  <c r="Y55" i="29"/>
  <c r="X55" i="29"/>
  <c r="Q55" i="29"/>
  <c r="P55" i="29"/>
  <c r="I55" i="29"/>
  <c r="H55" i="29"/>
  <c r="Y54" i="29"/>
  <c r="X54" i="29"/>
  <c r="Q54" i="29"/>
  <c r="P54" i="29"/>
  <c r="I54" i="29"/>
  <c r="H54" i="29"/>
  <c r="Y53" i="29"/>
  <c r="X53" i="29"/>
  <c r="Q53" i="29"/>
  <c r="P53" i="29"/>
  <c r="I53" i="29"/>
  <c r="H53" i="29"/>
  <c r="Y52" i="29"/>
  <c r="X52" i="29"/>
  <c r="Q52" i="29"/>
  <c r="P52" i="29"/>
  <c r="I52" i="29"/>
  <c r="H52" i="29"/>
  <c r="Y51" i="29"/>
  <c r="X51" i="29"/>
  <c r="Q51" i="29"/>
  <c r="P51" i="29"/>
  <c r="I51" i="29"/>
  <c r="H51" i="29"/>
  <c r="Y50" i="29"/>
  <c r="X50" i="29"/>
  <c r="Q50" i="29"/>
  <c r="P50" i="29"/>
  <c r="I50" i="29"/>
  <c r="H50" i="29"/>
  <c r="Y49" i="29"/>
  <c r="X49" i="29"/>
  <c r="Q49" i="29"/>
  <c r="P49" i="29"/>
  <c r="I49" i="29"/>
  <c r="H49" i="29"/>
  <c r="Y48" i="29"/>
  <c r="X48" i="29"/>
  <c r="Q48" i="29"/>
  <c r="P48" i="29"/>
  <c r="I48" i="29"/>
  <c r="H48" i="29"/>
  <c r="Y47" i="29"/>
  <c r="X47" i="29"/>
  <c r="Q47" i="29"/>
  <c r="P47" i="29"/>
  <c r="I47" i="29"/>
  <c r="H47" i="29"/>
  <c r="Y46" i="29"/>
  <c r="X46" i="29"/>
  <c r="Q46" i="29"/>
  <c r="P46" i="29"/>
  <c r="I46" i="29"/>
  <c r="H46" i="29"/>
  <c r="Y45" i="29"/>
  <c r="X45" i="29"/>
  <c r="Q45" i="29"/>
  <c r="P45" i="29"/>
  <c r="I45" i="29"/>
  <c r="H45" i="29"/>
  <c r="Y44" i="29"/>
  <c r="X44" i="29"/>
  <c r="Q44" i="29"/>
  <c r="P44" i="29"/>
  <c r="I44" i="29"/>
  <c r="H44" i="29"/>
  <c r="Y43" i="29"/>
  <c r="X43" i="29"/>
  <c r="Q43" i="29"/>
  <c r="P43" i="29"/>
  <c r="I43" i="29"/>
  <c r="H43" i="29"/>
  <c r="Y42" i="29"/>
  <c r="X42" i="29"/>
  <c r="Q42" i="29"/>
  <c r="P42" i="29"/>
  <c r="I42" i="29"/>
  <c r="H42" i="29"/>
  <c r="Y41" i="29"/>
  <c r="X41" i="29"/>
  <c r="Q41" i="29"/>
  <c r="P41" i="29"/>
  <c r="I41" i="29"/>
  <c r="H41" i="29"/>
  <c r="Y40" i="29"/>
  <c r="X40" i="29"/>
  <c r="Q40" i="29"/>
  <c r="P40" i="29"/>
  <c r="I40" i="29"/>
  <c r="H40" i="29"/>
  <c r="Y39" i="29"/>
  <c r="X39" i="29"/>
  <c r="Q39" i="29"/>
  <c r="P39" i="29"/>
  <c r="I39" i="29"/>
  <c r="H39" i="29"/>
  <c r="Y38" i="29"/>
  <c r="X38" i="29"/>
  <c r="Q38" i="29"/>
  <c r="P38" i="29"/>
  <c r="I38" i="29"/>
  <c r="H38" i="29"/>
  <c r="Y37" i="29"/>
  <c r="X37" i="29"/>
  <c r="Q37" i="29"/>
  <c r="P37" i="29"/>
  <c r="I37" i="29"/>
  <c r="H37" i="29"/>
  <c r="Y36" i="29"/>
  <c r="X36" i="29"/>
  <c r="Q36" i="29"/>
  <c r="P36" i="29"/>
  <c r="I36" i="29"/>
  <c r="H36" i="29"/>
  <c r="Y35" i="29"/>
  <c r="X35" i="29"/>
  <c r="Q35" i="29"/>
  <c r="P35" i="29"/>
  <c r="I35" i="29"/>
  <c r="H35" i="29"/>
  <c r="Y34" i="29"/>
  <c r="X34" i="29"/>
  <c r="Q34" i="29"/>
  <c r="P34" i="29"/>
  <c r="I34" i="29"/>
  <c r="H34" i="29"/>
  <c r="Y33" i="29"/>
  <c r="X33" i="29"/>
  <c r="Q33" i="29"/>
  <c r="P33" i="29"/>
  <c r="I33" i="29"/>
  <c r="H33" i="29"/>
  <c r="Y32" i="29"/>
  <c r="X32" i="29"/>
  <c r="Q32" i="29"/>
  <c r="P32" i="29"/>
  <c r="I32" i="29"/>
  <c r="H32" i="29"/>
  <c r="Y31" i="29"/>
  <c r="X31" i="29"/>
  <c r="Q31" i="29"/>
  <c r="P31" i="29"/>
  <c r="I31" i="29"/>
  <c r="H31" i="29"/>
  <c r="Y30" i="29"/>
  <c r="X30" i="29"/>
  <c r="Q30" i="29"/>
  <c r="P30" i="29"/>
  <c r="I30" i="29"/>
  <c r="H30" i="29"/>
  <c r="Y29" i="29"/>
  <c r="X29" i="29"/>
  <c r="Q29" i="29"/>
  <c r="P29" i="29"/>
  <c r="I29" i="29"/>
  <c r="H29" i="29"/>
  <c r="Y28" i="29"/>
  <c r="X28" i="29"/>
  <c r="Q28" i="29"/>
  <c r="P28" i="29"/>
  <c r="I28" i="29"/>
  <c r="H28" i="29"/>
  <c r="Y27" i="29"/>
  <c r="X27" i="29"/>
  <c r="Q27" i="29"/>
  <c r="P27" i="29"/>
  <c r="I27" i="29"/>
  <c r="H27" i="29"/>
  <c r="Y26" i="29"/>
  <c r="X26" i="29"/>
  <c r="Q26" i="29"/>
  <c r="P26" i="29"/>
  <c r="I26" i="29"/>
  <c r="H26" i="29"/>
  <c r="Y25" i="29"/>
  <c r="X25" i="29"/>
  <c r="Q25" i="29"/>
  <c r="P25" i="29"/>
  <c r="I25" i="29"/>
  <c r="H25" i="29"/>
  <c r="Y24" i="29"/>
  <c r="X24" i="29"/>
  <c r="Q24" i="29"/>
  <c r="P24" i="29"/>
  <c r="I24" i="29"/>
  <c r="H24" i="29"/>
  <c r="Y23" i="29"/>
  <c r="X23" i="29"/>
  <c r="Q23" i="29"/>
  <c r="P23" i="29"/>
  <c r="I23" i="29"/>
  <c r="H23" i="29"/>
  <c r="Y22" i="29"/>
  <c r="X22" i="29"/>
  <c r="Q22" i="29"/>
  <c r="P22" i="29"/>
  <c r="I22" i="29"/>
  <c r="H22" i="29"/>
  <c r="Y21" i="29"/>
  <c r="X21" i="29"/>
  <c r="Q21" i="29"/>
  <c r="P21" i="29"/>
  <c r="I21" i="29"/>
  <c r="H21" i="29"/>
  <c r="Y20" i="29"/>
  <c r="X20" i="29"/>
  <c r="Q20" i="29"/>
  <c r="P20" i="29"/>
  <c r="I20" i="29"/>
  <c r="H20" i="29"/>
  <c r="Y19" i="29"/>
  <c r="X19" i="29"/>
  <c r="Q19" i="29"/>
  <c r="P19" i="29"/>
  <c r="I19" i="29"/>
  <c r="H19" i="29"/>
  <c r="Y18" i="29"/>
  <c r="X18" i="29"/>
  <c r="Q18" i="29"/>
  <c r="P18" i="29"/>
  <c r="I18" i="29"/>
  <c r="H18" i="29"/>
  <c r="Y17" i="29"/>
  <c r="X17" i="29"/>
  <c r="Q17" i="29"/>
  <c r="P17" i="29"/>
  <c r="I17" i="29"/>
  <c r="H17" i="29"/>
  <c r="Y16" i="29"/>
  <c r="X16" i="29"/>
  <c r="Q16" i="29"/>
  <c r="P16" i="29"/>
  <c r="I16" i="29"/>
  <c r="H16" i="29"/>
  <c r="Y15" i="29"/>
  <c r="X15" i="29"/>
  <c r="Q15" i="29"/>
  <c r="P15" i="29"/>
  <c r="I15" i="29"/>
  <c r="H15" i="29"/>
  <c r="Y14" i="29"/>
  <c r="X14" i="29"/>
  <c r="Q14" i="29"/>
  <c r="P14" i="29"/>
  <c r="I14" i="29"/>
  <c r="H14" i="29"/>
  <c r="Y13" i="29"/>
  <c r="X13" i="29"/>
  <c r="Q13" i="29"/>
  <c r="P13" i="29"/>
  <c r="I13" i="29"/>
  <c r="H13" i="29"/>
  <c r="Y12" i="29"/>
  <c r="X12" i="29"/>
  <c r="Q12" i="29"/>
  <c r="P12" i="29"/>
  <c r="I12" i="29"/>
  <c r="H12" i="29"/>
  <c r="Y11" i="29"/>
  <c r="X11" i="29"/>
  <c r="Q11" i="29"/>
  <c r="P11" i="29"/>
  <c r="I11" i="29"/>
  <c r="H11" i="29"/>
  <c r="Y10" i="29"/>
  <c r="X10" i="29"/>
  <c r="Q10" i="29"/>
  <c r="P10" i="29"/>
  <c r="I10" i="29"/>
  <c r="H10" i="29"/>
  <c r="Y9" i="29"/>
  <c r="X9" i="29"/>
  <c r="Q9" i="29"/>
  <c r="P9" i="29"/>
  <c r="I9" i="29"/>
  <c r="H9" i="29"/>
  <c r="Y8" i="29"/>
  <c r="X8" i="29"/>
  <c r="X63" i="29" s="1"/>
  <c r="Q8" i="29"/>
  <c r="P8" i="29"/>
  <c r="I8" i="29"/>
  <c r="H8" i="29"/>
  <c r="H65" i="29" s="1"/>
  <c r="Y7" i="29"/>
  <c r="X7" i="29"/>
  <c r="X65" i="29" s="1"/>
  <c r="Q7" i="29"/>
  <c r="P7" i="29"/>
  <c r="P64" i="29" s="1"/>
  <c r="I7" i="29"/>
  <c r="H7" i="29"/>
  <c r="H63" i="29" s="1"/>
  <c r="W66" i="28"/>
  <c r="V66" i="28"/>
  <c r="U66" i="28"/>
  <c r="T66" i="28"/>
  <c r="S66" i="28"/>
  <c r="R66" i="28"/>
  <c r="O66" i="28"/>
  <c r="N66" i="28"/>
  <c r="M66" i="28"/>
  <c r="L66" i="28"/>
  <c r="K66" i="28"/>
  <c r="J66" i="28"/>
  <c r="G66" i="28"/>
  <c r="F66" i="28"/>
  <c r="E66" i="28"/>
  <c r="D66" i="28"/>
  <c r="C66" i="28"/>
  <c r="B66" i="28"/>
  <c r="W65" i="28"/>
  <c r="V65" i="28"/>
  <c r="U65" i="28"/>
  <c r="T65" i="28"/>
  <c r="S65" i="28"/>
  <c r="R65" i="28"/>
  <c r="O65" i="28"/>
  <c r="N65" i="28"/>
  <c r="M65" i="28"/>
  <c r="L65" i="28"/>
  <c r="K65" i="28"/>
  <c r="J65" i="28"/>
  <c r="G65" i="28"/>
  <c r="F65" i="28"/>
  <c r="E65" i="28"/>
  <c r="D65" i="28"/>
  <c r="C65" i="28"/>
  <c r="B65" i="28"/>
  <c r="W64" i="28"/>
  <c r="V64" i="28"/>
  <c r="U64" i="28"/>
  <c r="T64" i="28"/>
  <c r="S64" i="28"/>
  <c r="R64" i="28"/>
  <c r="O64" i="28"/>
  <c r="N64" i="28"/>
  <c r="M64" i="28"/>
  <c r="L64" i="28"/>
  <c r="K64" i="28"/>
  <c r="J64" i="28"/>
  <c r="G64" i="28"/>
  <c r="F64" i="28"/>
  <c r="E64" i="28"/>
  <c r="D64" i="28"/>
  <c r="C64" i="28"/>
  <c r="B64" i="28"/>
  <c r="W63" i="28"/>
  <c r="V63" i="28"/>
  <c r="U63" i="28"/>
  <c r="T63" i="28"/>
  <c r="S63" i="28"/>
  <c r="R63" i="28"/>
  <c r="O63" i="28"/>
  <c r="N63" i="28"/>
  <c r="M63" i="28"/>
  <c r="L63" i="28"/>
  <c r="K63" i="28"/>
  <c r="J63" i="28"/>
  <c r="G63" i="28"/>
  <c r="F63" i="28"/>
  <c r="E63" i="28"/>
  <c r="D63" i="28"/>
  <c r="C63" i="28"/>
  <c r="B63" i="28"/>
  <c r="Y61" i="28"/>
  <c r="X61" i="28"/>
  <c r="Q61" i="28"/>
  <c r="P61" i="28"/>
  <c r="I61" i="28"/>
  <c r="H61" i="28"/>
  <c r="Y60" i="28"/>
  <c r="X60" i="28"/>
  <c r="Q60" i="28"/>
  <c r="P60" i="28"/>
  <c r="I60" i="28"/>
  <c r="H60" i="28"/>
  <c r="Y59" i="28"/>
  <c r="X59" i="28"/>
  <c r="Q59" i="28"/>
  <c r="P59" i="28"/>
  <c r="I59" i="28"/>
  <c r="H59" i="28"/>
  <c r="Y58" i="28"/>
  <c r="X58" i="28"/>
  <c r="Q58" i="28"/>
  <c r="P58" i="28"/>
  <c r="I58" i="28"/>
  <c r="H58" i="28"/>
  <c r="Y57" i="28"/>
  <c r="X57" i="28"/>
  <c r="Q57" i="28"/>
  <c r="P57" i="28"/>
  <c r="I57" i="28"/>
  <c r="H57" i="28"/>
  <c r="Y56" i="28"/>
  <c r="X56" i="28"/>
  <c r="Q56" i="28"/>
  <c r="P56" i="28"/>
  <c r="I56" i="28"/>
  <c r="H56" i="28"/>
  <c r="Y55" i="28"/>
  <c r="X55" i="28"/>
  <c r="Q55" i="28"/>
  <c r="P55" i="28"/>
  <c r="I55" i="28"/>
  <c r="H55" i="28"/>
  <c r="Y54" i="28"/>
  <c r="X54" i="28"/>
  <c r="Q54" i="28"/>
  <c r="P54" i="28"/>
  <c r="I54" i="28"/>
  <c r="H54" i="28"/>
  <c r="Y53" i="28"/>
  <c r="X53" i="28"/>
  <c r="Q53" i="28"/>
  <c r="P53" i="28"/>
  <c r="I53" i="28"/>
  <c r="H53" i="28"/>
  <c r="Y52" i="28"/>
  <c r="X52" i="28"/>
  <c r="Q52" i="28"/>
  <c r="P52" i="28"/>
  <c r="I52" i="28"/>
  <c r="H52" i="28"/>
  <c r="Y51" i="28"/>
  <c r="X51" i="28"/>
  <c r="Q51" i="28"/>
  <c r="P51" i="28"/>
  <c r="I51" i="28"/>
  <c r="H51" i="28"/>
  <c r="Y50" i="28"/>
  <c r="X50" i="28"/>
  <c r="Q50" i="28"/>
  <c r="P50" i="28"/>
  <c r="I50" i="28"/>
  <c r="H50" i="28"/>
  <c r="Y49" i="28"/>
  <c r="X49" i="28"/>
  <c r="Q49" i="28"/>
  <c r="P49" i="28"/>
  <c r="I49" i="28"/>
  <c r="H49" i="28"/>
  <c r="Y48" i="28"/>
  <c r="X48" i="28"/>
  <c r="Q48" i="28"/>
  <c r="P48" i="28"/>
  <c r="I48" i="28"/>
  <c r="H48" i="28"/>
  <c r="Y47" i="28"/>
  <c r="X47" i="28"/>
  <c r="Q47" i="28"/>
  <c r="P47" i="28"/>
  <c r="I47" i="28"/>
  <c r="H47" i="28"/>
  <c r="Y46" i="28"/>
  <c r="X46" i="28"/>
  <c r="Q46" i="28"/>
  <c r="P46" i="28"/>
  <c r="I46" i="28"/>
  <c r="H46" i="28"/>
  <c r="Y45" i="28"/>
  <c r="X45" i="28"/>
  <c r="Q45" i="28"/>
  <c r="P45" i="28"/>
  <c r="I45" i="28"/>
  <c r="H45" i="28"/>
  <c r="Y44" i="28"/>
  <c r="X44" i="28"/>
  <c r="Q44" i="28"/>
  <c r="P44" i="28"/>
  <c r="I44" i="28"/>
  <c r="H44" i="28"/>
  <c r="Y43" i="28"/>
  <c r="X43" i="28"/>
  <c r="Q43" i="28"/>
  <c r="P43" i="28"/>
  <c r="I43" i="28"/>
  <c r="H43" i="28"/>
  <c r="Y42" i="28"/>
  <c r="X42" i="28"/>
  <c r="Q42" i="28"/>
  <c r="P42" i="28"/>
  <c r="I42" i="28"/>
  <c r="H42" i="28"/>
  <c r="Y41" i="28"/>
  <c r="X41" i="28"/>
  <c r="Q41" i="28"/>
  <c r="P41" i="28"/>
  <c r="I41" i="28"/>
  <c r="H41" i="28"/>
  <c r="Y40" i="28"/>
  <c r="X40" i="28"/>
  <c r="Q40" i="28"/>
  <c r="P40" i="28"/>
  <c r="I40" i="28"/>
  <c r="H40" i="28"/>
  <c r="Y39" i="28"/>
  <c r="X39" i="28"/>
  <c r="Q39" i="28"/>
  <c r="P39" i="28"/>
  <c r="I39" i="28"/>
  <c r="H39" i="28"/>
  <c r="Y38" i="28"/>
  <c r="X38" i="28"/>
  <c r="Q38" i="28"/>
  <c r="P38" i="28"/>
  <c r="I38" i="28"/>
  <c r="H38" i="28"/>
  <c r="Y37" i="28"/>
  <c r="X37" i="28"/>
  <c r="Q37" i="28"/>
  <c r="P37" i="28"/>
  <c r="I37" i="28"/>
  <c r="H37" i="28"/>
  <c r="Y36" i="28"/>
  <c r="X36" i="28"/>
  <c r="Q36" i="28"/>
  <c r="P36" i="28"/>
  <c r="I36" i="28"/>
  <c r="H36" i="28"/>
  <c r="Y35" i="28"/>
  <c r="X35" i="28"/>
  <c r="Q35" i="28"/>
  <c r="P35" i="28"/>
  <c r="I35" i="28"/>
  <c r="H35" i="28"/>
  <c r="Y34" i="28"/>
  <c r="X34" i="28"/>
  <c r="Q34" i="28"/>
  <c r="P34" i="28"/>
  <c r="I34" i="28"/>
  <c r="H34" i="28"/>
  <c r="Y33" i="28"/>
  <c r="X33" i="28"/>
  <c r="Q33" i="28"/>
  <c r="P33" i="28"/>
  <c r="I33" i="28"/>
  <c r="H33" i="28"/>
  <c r="Y32" i="28"/>
  <c r="X32" i="28"/>
  <c r="Q32" i="28"/>
  <c r="P32" i="28"/>
  <c r="I32" i="28"/>
  <c r="H32" i="28"/>
  <c r="Y31" i="28"/>
  <c r="X31" i="28"/>
  <c r="Q31" i="28"/>
  <c r="P31" i="28"/>
  <c r="I31" i="28"/>
  <c r="H31" i="28"/>
  <c r="Y30" i="28"/>
  <c r="X30" i="28"/>
  <c r="Q30" i="28"/>
  <c r="P30" i="28"/>
  <c r="I30" i="28"/>
  <c r="H30" i="28"/>
  <c r="Y29" i="28"/>
  <c r="X29" i="28"/>
  <c r="Q29" i="28"/>
  <c r="P29" i="28"/>
  <c r="I29" i="28"/>
  <c r="H29" i="28"/>
  <c r="Y28" i="28"/>
  <c r="X28" i="28"/>
  <c r="Q28" i="28"/>
  <c r="P28" i="28"/>
  <c r="I28" i="28"/>
  <c r="H28" i="28"/>
  <c r="Y27" i="28"/>
  <c r="X27" i="28"/>
  <c r="Q27" i="28"/>
  <c r="P27" i="28"/>
  <c r="I27" i="28"/>
  <c r="H27" i="28"/>
  <c r="Y26" i="28"/>
  <c r="X26" i="28"/>
  <c r="Q26" i="28"/>
  <c r="P26" i="28"/>
  <c r="I26" i="28"/>
  <c r="H26" i="28"/>
  <c r="Y25" i="28"/>
  <c r="X25" i="28"/>
  <c r="Q25" i="28"/>
  <c r="P25" i="28"/>
  <c r="I25" i="28"/>
  <c r="H25" i="28"/>
  <c r="Y24" i="28"/>
  <c r="X24" i="28"/>
  <c r="Q24" i="28"/>
  <c r="P24" i="28"/>
  <c r="I24" i="28"/>
  <c r="H24" i="28"/>
  <c r="Y23" i="28"/>
  <c r="X23" i="28"/>
  <c r="Q23" i="28"/>
  <c r="P23" i="28"/>
  <c r="I23" i="28"/>
  <c r="H23" i="28"/>
  <c r="Y22" i="28"/>
  <c r="X22" i="28"/>
  <c r="Q22" i="28"/>
  <c r="P22" i="28"/>
  <c r="I22" i="28"/>
  <c r="H22" i="28"/>
  <c r="Y21" i="28"/>
  <c r="X21" i="28"/>
  <c r="Q21" i="28"/>
  <c r="P21" i="28"/>
  <c r="I21" i="28"/>
  <c r="H21" i="28"/>
  <c r="Y20" i="28"/>
  <c r="X20" i="28"/>
  <c r="Q20" i="28"/>
  <c r="P20" i="28"/>
  <c r="I20" i="28"/>
  <c r="H20" i="28"/>
  <c r="Y19" i="28"/>
  <c r="X19" i="28"/>
  <c r="Q19" i="28"/>
  <c r="P19" i="28"/>
  <c r="I19" i="28"/>
  <c r="H19" i="28"/>
  <c r="Y18" i="28"/>
  <c r="X18" i="28"/>
  <c r="Q18" i="28"/>
  <c r="P18" i="28"/>
  <c r="I18" i="28"/>
  <c r="H18" i="28"/>
  <c r="Y17" i="28"/>
  <c r="X17" i="28"/>
  <c r="Q17" i="28"/>
  <c r="P17" i="28"/>
  <c r="I17" i="28"/>
  <c r="H17" i="28"/>
  <c r="Y16" i="28"/>
  <c r="X16" i="28"/>
  <c r="Q16" i="28"/>
  <c r="P16" i="28"/>
  <c r="I16" i="28"/>
  <c r="H16" i="28"/>
  <c r="Y15" i="28"/>
  <c r="X15" i="28"/>
  <c r="Q15" i="28"/>
  <c r="P15" i="28"/>
  <c r="I15" i="28"/>
  <c r="H15" i="28"/>
  <c r="Y14" i="28"/>
  <c r="X14" i="28"/>
  <c r="Q14" i="28"/>
  <c r="P14" i="28"/>
  <c r="I14" i="28"/>
  <c r="H14" i="28"/>
  <c r="Y13" i="28"/>
  <c r="X13" i="28"/>
  <c r="Q13" i="28"/>
  <c r="P13" i="28"/>
  <c r="I13" i="28"/>
  <c r="H13" i="28"/>
  <c r="Y12" i="28"/>
  <c r="X12" i="28"/>
  <c r="Q12" i="28"/>
  <c r="P12" i="28"/>
  <c r="I12" i="28"/>
  <c r="H12" i="28"/>
  <c r="Y11" i="28"/>
  <c r="X11" i="28"/>
  <c r="Q11" i="28"/>
  <c r="P11" i="28"/>
  <c r="I11" i="28"/>
  <c r="H11" i="28"/>
  <c r="Y10" i="28"/>
  <c r="X10" i="28"/>
  <c r="Q10" i="28"/>
  <c r="P10" i="28"/>
  <c r="I10" i="28"/>
  <c r="H10" i="28"/>
  <c r="Y9" i="28"/>
  <c r="X9" i="28"/>
  <c r="Q9" i="28"/>
  <c r="P9" i="28"/>
  <c r="I9" i="28"/>
  <c r="H9" i="28"/>
  <c r="Y8" i="28"/>
  <c r="X8" i="28"/>
  <c r="X63" i="28" s="1"/>
  <c r="Q8" i="28"/>
  <c r="P8" i="28"/>
  <c r="I8" i="28"/>
  <c r="H8" i="28"/>
  <c r="H66" i="28" s="1"/>
  <c r="Y7" i="28"/>
  <c r="X7" i="28"/>
  <c r="X66" i="28" s="1"/>
  <c r="Q7" i="28"/>
  <c r="P7" i="28"/>
  <c r="P65" i="28" s="1"/>
  <c r="I7" i="28"/>
  <c r="H7" i="28"/>
  <c r="H64" i="28" s="1"/>
  <c r="W66" i="27"/>
  <c r="V66" i="27"/>
  <c r="U66" i="27"/>
  <c r="T66" i="27"/>
  <c r="S66" i="27"/>
  <c r="R66" i="27"/>
  <c r="O66" i="27"/>
  <c r="N66" i="27"/>
  <c r="M66" i="27"/>
  <c r="L66" i="27"/>
  <c r="K66" i="27"/>
  <c r="J66" i="27"/>
  <c r="G66" i="27"/>
  <c r="F66" i="27"/>
  <c r="E66" i="27"/>
  <c r="D66" i="27"/>
  <c r="C66" i="27"/>
  <c r="B66" i="27"/>
  <c r="W65" i="27"/>
  <c r="V65" i="27"/>
  <c r="U65" i="27"/>
  <c r="T65" i="27"/>
  <c r="S65" i="27"/>
  <c r="R65" i="27"/>
  <c r="O65" i="27"/>
  <c r="N65" i="27"/>
  <c r="M65" i="27"/>
  <c r="L65" i="27"/>
  <c r="K65" i="27"/>
  <c r="J65" i="27"/>
  <c r="G65" i="27"/>
  <c r="F65" i="27"/>
  <c r="E65" i="27"/>
  <c r="D65" i="27"/>
  <c r="C65" i="27"/>
  <c r="B65" i="27"/>
  <c r="W64" i="27"/>
  <c r="V64" i="27"/>
  <c r="U64" i="27"/>
  <c r="T64" i="27"/>
  <c r="S64" i="27"/>
  <c r="R64" i="27"/>
  <c r="O64" i="27"/>
  <c r="N64" i="27"/>
  <c r="M64" i="27"/>
  <c r="L64" i="27"/>
  <c r="K64" i="27"/>
  <c r="J64" i="27"/>
  <c r="G64" i="27"/>
  <c r="F64" i="27"/>
  <c r="E64" i="27"/>
  <c r="D64" i="27"/>
  <c r="C64" i="27"/>
  <c r="B64" i="27"/>
  <c r="W63" i="27"/>
  <c r="V63" i="27"/>
  <c r="U63" i="27"/>
  <c r="T63" i="27"/>
  <c r="S63" i="27"/>
  <c r="R63" i="27"/>
  <c r="O63" i="27"/>
  <c r="N63" i="27"/>
  <c r="M63" i="27"/>
  <c r="L63" i="27"/>
  <c r="K63" i="27"/>
  <c r="J63" i="27"/>
  <c r="G63" i="27"/>
  <c r="F63" i="27"/>
  <c r="E63" i="27"/>
  <c r="D63" i="27"/>
  <c r="C63" i="27"/>
  <c r="B63" i="27"/>
  <c r="Y61" i="27"/>
  <c r="X61" i="27"/>
  <c r="Q61" i="27"/>
  <c r="P61" i="27"/>
  <c r="I61" i="27"/>
  <c r="H61" i="27"/>
  <c r="Y60" i="27"/>
  <c r="X60" i="27"/>
  <c r="Q60" i="27"/>
  <c r="P60" i="27"/>
  <c r="I60" i="27"/>
  <c r="H60" i="27"/>
  <c r="Y59" i="27"/>
  <c r="X59" i="27"/>
  <c r="Q59" i="27"/>
  <c r="P59" i="27"/>
  <c r="I59" i="27"/>
  <c r="H59" i="27"/>
  <c r="Y58" i="27"/>
  <c r="X58" i="27"/>
  <c r="Q58" i="27"/>
  <c r="P58" i="27"/>
  <c r="I58" i="27"/>
  <c r="H58" i="27"/>
  <c r="Y57" i="27"/>
  <c r="X57" i="27"/>
  <c r="Q57" i="27"/>
  <c r="P57" i="27"/>
  <c r="I57" i="27"/>
  <c r="H57" i="27"/>
  <c r="Y56" i="27"/>
  <c r="X56" i="27"/>
  <c r="Q56" i="27"/>
  <c r="P56" i="27"/>
  <c r="I56" i="27"/>
  <c r="H56" i="27"/>
  <c r="Y55" i="27"/>
  <c r="X55" i="27"/>
  <c r="Q55" i="27"/>
  <c r="P55" i="27"/>
  <c r="I55" i="27"/>
  <c r="H55" i="27"/>
  <c r="Y54" i="27"/>
  <c r="X54" i="27"/>
  <c r="Q54" i="27"/>
  <c r="P54" i="27"/>
  <c r="I54" i="27"/>
  <c r="H54" i="27"/>
  <c r="Y53" i="27"/>
  <c r="X53" i="27"/>
  <c r="Q53" i="27"/>
  <c r="P53" i="27"/>
  <c r="I53" i="27"/>
  <c r="H53" i="27"/>
  <c r="Y52" i="27"/>
  <c r="X52" i="27"/>
  <c r="Q52" i="27"/>
  <c r="P52" i="27"/>
  <c r="I52" i="27"/>
  <c r="H52" i="27"/>
  <c r="Y51" i="27"/>
  <c r="X51" i="27"/>
  <c r="Q51" i="27"/>
  <c r="P51" i="27"/>
  <c r="I51" i="27"/>
  <c r="H51" i="27"/>
  <c r="Y50" i="27"/>
  <c r="X50" i="27"/>
  <c r="Q50" i="27"/>
  <c r="P50" i="27"/>
  <c r="I50" i="27"/>
  <c r="H50" i="27"/>
  <c r="Y49" i="27"/>
  <c r="X49" i="27"/>
  <c r="Q49" i="27"/>
  <c r="P49" i="27"/>
  <c r="I49" i="27"/>
  <c r="H49" i="27"/>
  <c r="Y48" i="27"/>
  <c r="X48" i="27"/>
  <c r="Q48" i="27"/>
  <c r="P48" i="27"/>
  <c r="I48" i="27"/>
  <c r="H48" i="27"/>
  <c r="Y47" i="27"/>
  <c r="X47" i="27"/>
  <c r="Q47" i="27"/>
  <c r="P47" i="27"/>
  <c r="I47" i="27"/>
  <c r="H47" i="27"/>
  <c r="Y46" i="27"/>
  <c r="X46" i="27"/>
  <c r="Q46" i="27"/>
  <c r="P46" i="27"/>
  <c r="I46" i="27"/>
  <c r="H46" i="27"/>
  <c r="Y45" i="27"/>
  <c r="X45" i="27"/>
  <c r="Q45" i="27"/>
  <c r="P45" i="27"/>
  <c r="I45" i="27"/>
  <c r="H45" i="27"/>
  <c r="Y44" i="27"/>
  <c r="X44" i="27"/>
  <c r="Q44" i="27"/>
  <c r="P44" i="27"/>
  <c r="I44" i="27"/>
  <c r="H44" i="27"/>
  <c r="Y43" i="27"/>
  <c r="X43" i="27"/>
  <c r="Q43" i="27"/>
  <c r="P43" i="27"/>
  <c r="I43" i="27"/>
  <c r="H43" i="27"/>
  <c r="Y42" i="27"/>
  <c r="X42" i="27"/>
  <c r="Q42" i="27"/>
  <c r="P42" i="27"/>
  <c r="I42" i="27"/>
  <c r="H42" i="27"/>
  <c r="Y41" i="27"/>
  <c r="X41" i="27"/>
  <c r="Q41" i="27"/>
  <c r="P41" i="27"/>
  <c r="I41" i="27"/>
  <c r="H41" i="27"/>
  <c r="Y40" i="27"/>
  <c r="X40" i="27"/>
  <c r="Q40" i="27"/>
  <c r="P40" i="27"/>
  <c r="I40" i="27"/>
  <c r="H40" i="27"/>
  <c r="Y39" i="27"/>
  <c r="X39" i="27"/>
  <c r="Q39" i="27"/>
  <c r="P39" i="27"/>
  <c r="I39" i="27"/>
  <c r="H39" i="27"/>
  <c r="Y38" i="27"/>
  <c r="X38" i="27"/>
  <c r="Q38" i="27"/>
  <c r="P38" i="27"/>
  <c r="I38" i="27"/>
  <c r="H38" i="27"/>
  <c r="Y37" i="27"/>
  <c r="X37" i="27"/>
  <c r="Q37" i="27"/>
  <c r="P37" i="27"/>
  <c r="I37" i="27"/>
  <c r="H37" i="27"/>
  <c r="Y36" i="27"/>
  <c r="X36" i="27"/>
  <c r="Q36" i="27"/>
  <c r="P36" i="27"/>
  <c r="I36" i="27"/>
  <c r="H36" i="27"/>
  <c r="Y35" i="27"/>
  <c r="X35" i="27"/>
  <c r="Q35" i="27"/>
  <c r="P35" i="27"/>
  <c r="I35" i="27"/>
  <c r="H35" i="27"/>
  <c r="Y34" i="27"/>
  <c r="X34" i="27"/>
  <c r="Q34" i="27"/>
  <c r="P34" i="27"/>
  <c r="I34" i="27"/>
  <c r="H34" i="27"/>
  <c r="Y33" i="27"/>
  <c r="X33" i="27"/>
  <c r="Q33" i="27"/>
  <c r="P33" i="27"/>
  <c r="I33" i="27"/>
  <c r="H33" i="27"/>
  <c r="Y32" i="27"/>
  <c r="X32" i="27"/>
  <c r="Q32" i="27"/>
  <c r="P32" i="27"/>
  <c r="I32" i="27"/>
  <c r="H32" i="27"/>
  <c r="Y31" i="27"/>
  <c r="X31" i="27"/>
  <c r="Q31" i="27"/>
  <c r="P31" i="27"/>
  <c r="I31" i="27"/>
  <c r="H31" i="27"/>
  <c r="Y30" i="27"/>
  <c r="X30" i="27"/>
  <c r="Q30" i="27"/>
  <c r="P30" i="27"/>
  <c r="I30" i="27"/>
  <c r="H30" i="27"/>
  <c r="Y29" i="27"/>
  <c r="X29" i="27"/>
  <c r="Q29" i="27"/>
  <c r="P29" i="27"/>
  <c r="I29" i="27"/>
  <c r="H29" i="27"/>
  <c r="Y28" i="27"/>
  <c r="X28" i="27"/>
  <c r="Q28" i="27"/>
  <c r="P28" i="27"/>
  <c r="I28" i="27"/>
  <c r="H28" i="27"/>
  <c r="Y27" i="27"/>
  <c r="X27" i="27"/>
  <c r="Q27" i="27"/>
  <c r="P27" i="27"/>
  <c r="I27" i="27"/>
  <c r="H27" i="27"/>
  <c r="Y26" i="27"/>
  <c r="X26" i="27"/>
  <c r="Q26" i="27"/>
  <c r="P26" i="27"/>
  <c r="I26" i="27"/>
  <c r="H26" i="27"/>
  <c r="Y25" i="27"/>
  <c r="X25" i="27"/>
  <c r="Q25" i="27"/>
  <c r="P25" i="27"/>
  <c r="I25" i="27"/>
  <c r="H25" i="27"/>
  <c r="Y24" i="27"/>
  <c r="X24" i="27"/>
  <c r="Q24" i="27"/>
  <c r="P24" i="27"/>
  <c r="I24" i="27"/>
  <c r="H24" i="27"/>
  <c r="Y23" i="27"/>
  <c r="X23" i="27"/>
  <c r="Q23" i="27"/>
  <c r="P23" i="27"/>
  <c r="I23" i="27"/>
  <c r="H23" i="27"/>
  <c r="Y22" i="27"/>
  <c r="X22" i="27"/>
  <c r="Q22" i="27"/>
  <c r="P22" i="27"/>
  <c r="I22" i="27"/>
  <c r="H22" i="27"/>
  <c r="Y21" i="27"/>
  <c r="X21" i="27"/>
  <c r="Q21" i="27"/>
  <c r="P21" i="27"/>
  <c r="I21" i="27"/>
  <c r="H21" i="27"/>
  <c r="Y20" i="27"/>
  <c r="X20" i="27"/>
  <c r="Q20" i="27"/>
  <c r="P20" i="27"/>
  <c r="I20" i="27"/>
  <c r="H20" i="27"/>
  <c r="Y19" i="27"/>
  <c r="X19" i="27"/>
  <c r="Q19" i="27"/>
  <c r="P19" i="27"/>
  <c r="I19" i="27"/>
  <c r="H19" i="27"/>
  <c r="Y18" i="27"/>
  <c r="X18" i="27"/>
  <c r="Q18" i="27"/>
  <c r="P18" i="27"/>
  <c r="I18" i="27"/>
  <c r="H18" i="27"/>
  <c r="Y17" i="27"/>
  <c r="X17" i="27"/>
  <c r="Q17" i="27"/>
  <c r="P17" i="27"/>
  <c r="I17" i="27"/>
  <c r="H17" i="27"/>
  <c r="Y16" i="27"/>
  <c r="X16" i="27"/>
  <c r="Q16" i="27"/>
  <c r="P16" i="27"/>
  <c r="I16" i="27"/>
  <c r="H16" i="27"/>
  <c r="Y15" i="27"/>
  <c r="X15" i="27"/>
  <c r="Q15" i="27"/>
  <c r="P15" i="27"/>
  <c r="I15" i="27"/>
  <c r="H15" i="27"/>
  <c r="Y14" i="27"/>
  <c r="X14" i="27"/>
  <c r="Q14" i="27"/>
  <c r="P14" i="27"/>
  <c r="I14" i="27"/>
  <c r="H14" i="27"/>
  <c r="Y13" i="27"/>
  <c r="X13" i="27"/>
  <c r="Q13" i="27"/>
  <c r="P13" i="27"/>
  <c r="I13" i="27"/>
  <c r="H13" i="27"/>
  <c r="Y12" i="27"/>
  <c r="X12" i="27"/>
  <c r="Q12" i="27"/>
  <c r="P12" i="27"/>
  <c r="I12" i="27"/>
  <c r="H12" i="27"/>
  <c r="Y11" i="27"/>
  <c r="X11" i="27"/>
  <c r="Q11" i="27"/>
  <c r="P11" i="27"/>
  <c r="I11" i="27"/>
  <c r="H11" i="27"/>
  <c r="Y10" i="27"/>
  <c r="X10" i="27"/>
  <c r="Q10" i="27"/>
  <c r="P10" i="27"/>
  <c r="I10" i="27"/>
  <c r="H10" i="27"/>
  <c r="Y9" i="27"/>
  <c r="X9" i="27"/>
  <c r="Q9" i="27"/>
  <c r="P9" i="27"/>
  <c r="I9" i="27"/>
  <c r="H9" i="27"/>
  <c r="Y8" i="27"/>
  <c r="X8" i="27"/>
  <c r="X63" i="27" s="1"/>
  <c r="Q8" i="27"/>
  <c r="P8" i="27"/>
  <c r="I8" i="27"/>
  <c r="H8" i="27"/>
  <c r="Y7" i="27"/>
  <c r="X7" i="27"/>
  <c r="X66" i="27" s="1"/>
  <c r="Q7" i="27"/>
  <c r="P7" i="27"/>
  <c r="P65" i="27" s="1"/>
  <c r="I7" i="27"/>
  <c r="H7" i="27"/>
  <c r="H64" i="27" s="1"/>
  <c r="P66" i="30" l="1"/>
  <c r="P63" i="30"/>
  <c r="X64" i="30"/>
  <c r="H66" i="30"/>
  <c r="H63" i="30"/>
  <c r="P64" i="30"/>
  <c r="X65" i="30"/>
  <c r="P63" i="29"/>
  <c r="X64" i="29"/>
  <c r="H66" i="29"/>
  <c r="P66" i="29"/>
  <c r="H65" i="28"/>
  <c r="P66" i="28"/>
  <c r="P63" i="28"/>
  <c r="X64" i="28"/>
  <c r="H63" i="28"/>
  <c r="P64" i="28"/>
  <c r="X65" i="28"/>
  <c r="H65" i="27"/>
  <c r="P66" i="27"/>
  <c r="H66" i="27"/>
  <c r="P63" i="27"/>
  <c r="X64" i="27"/>
  <c r="H63" i="27"/>
  <c r="P64" i="27"/>
  <c r="X65" i="27"/>
</calcChain>
</file>

<file path=xl/sharedStrings.xml><?xml version="1.0" encoding="utf-8"?>
<sst xmlns="http://schemas.openxmlformats.org/spreadsheetml/2006/main" count="494" uniqueCount="142">
  <si>
    <t>平均余命</t>
    <rPh sb="0" eb="2">
      <t>ヘイキン</t>
    </rPh>
    <rPh sb="2" eb="4">
      <t>ヨミョウ</t>
    </rPh>
    <phoneticPr fontId="10"/>
  </si>
  <si>
    <t>平均自立期間</t>
    <rPh sb="0" eb="2">
      <t>ヘイキン</t>
    </rPh>
    <rPh sb="2" eb="4">
      <t>ジリツ</t>
    </rPh>
    <rPh sb="4" eb="6">
      <t>キカン</t>
    </rPh>
    <phoneticPr fontId="10"/>
  </si>
  <si>
    <t>平均要介護期間</t>
    <rPh sb="0" eb="2">
      <t>ヘイキン</t>
    </rPh>
    <rPh sb="2" eb="5">
      <t>ヨウカイゴ</t>
    </rPh>
    <rPh sb="5" eb="7">
      <t>キカン</t>
    </rPh>
    <phoneticPr fontId="10"/>
  </si>
  <si>
    <t>（年）</t>
    <rPh sb="1" eb="2">
      <t>ネン</t>
    </rPh>
    <phoneticPr fontId="10"/>
  </si>
  <si>
    <t>95％信頼区間</t>
    <rPh sb="3" eb="5">
      <t>シンライ</t>
    </rPh>
    <rPh sb="5" eb="7">
      <t>クカン</t>
    </rPh>
    <phoneticPr fontId="10"/>
  </si>
  <si>
    <t>千葉県</t>
    <rPh sb="0" eb="3">
      <t>チバケン</t>
    </rPh>
    <phoneticPr fontId="11"/>
  </si>
  <si>
    <t>千葉市</t>
    <rPh sb="0" eb="3">
      <t>チバシ</t>
    </rPh>
    <phoneticPr fontId="11"/>
  </si>
  <si>
    <t>銚子市</t>
    <rPh sb="0" eb="3">
      <t>チョウシシ</t>
    </rPh>
    <phoneticPr fontId="11"/>
  </si>
  <si>
    <t>市川市</t>
    <rPh sb="0" eb="3">
      <t>イチカワシ</t>
    </rPh>
    <phoneticPr fontId="11"/>
  </si>
  <si>
    <t>船橋市</t>
    <rPh sb="0" eb="3">
      <t>フナバシシ</t>
    </rPh>
    <phoneticPr fontId="11"/>
  </si>
  <si>
    <t>館山市</t>
    <rPh sb="0" eb="3">
      <t>タテヤマシ</t>
    </rPh>
    <phoneticPr fontId="11"/>
  </si>
  <si>
    <t>木更津市</t>
    <rPh sb="0" eb="4">
      <t>キサラヅシ</t>
    </rPh>
    <phoneticPr fontId="11"/>
  </si>
  <si>
    <t>松戸市</t>
    <rPh sb="0" eb="3">
      <t>マツドシ</t>
    </rPh>
    <phoneticPr fontId="11"/>
  </si>
  <si>
    <t>野田市</t>
    <rPh sb="0" eb="3">
      <t>ノダシ</t>
    </rPh>
    <phoneticPr fontId="11"/>
  </si>
  <si>
    <t>茂原市</t>
    <rPh sb="0" eb="2">
      <t>モバラ</t>
    </rPh>
    <rPh sb="2" eb="3">
      <t>シ</t>
    </rPh>
    <phoneticPr fontId="11"/>
  </si>
  <si>
    <t>成田市</t>
    <rPh sb="0" eb="3">
      <t>ナリタシ</t>
    </rPh>
    <phoneticPr fontId="11"/>
  </si>
  <si>
    <t>佐倉市</t>
    <rPh sb="0" eb="3">
      <t>サクラシ</t>
    </rPh>
    <phoneticPr fontId="12"/>
  </si>
  <si>
    <t>東金市</t>
    <rPh sb="0" eb="1">
      <t>ヒガシ</t>
    </rPh>
    <rPh sb="1" eb="2">
      <t>カネ</t>
    </rPh>
    <rPh sb="2" eb="3">
      <t>シ</t>
    </rPh>
    <phoneticPr fontId="11"/>
  </si>
  <si>
    <t>旭市</t>
    <rPh sb="0" eb="2">
      <t>アサヒシ</t>
    </rPh>
    <phoneticPr fontId="11"/>
  </si>
  <si>
    <t>習志野市</t>
    <rPh sb="0" eb="4">
      <t>ナラシノシ</t>
    </rPh>
    <phoneticPr fontId="11"/>
  </si>
  <si>
    <t>柏市</t>
    <rPh sb="0" eb="2">
      <t>カシワシ</t>
    </rPh>
    <phoneticPr fontId="11"/>
  </si>
  <si>
    <t>勝浦市</t>
    <rPh sb="0" eb="3">
      <t>カツウラシ</t>
    </rPh>
    <phoneticPr fontId="11"/>
  </si>
  <si>
    <t>市原市</t>
    <rPh sb="0" eb="3">
      <t>イチハラシ</t>
    </rPh>
    <phoneticPr fontId="11"/>
  </si>
  <si>
    <t>流山市</t>
    <rPh sb="0" eb="3">
      <t>ナガレヤマシ</t>
    </rPh>
    <phoneticPr fontId="11"/>
  </si>
  <si>
    <t>八千代市</t>
    <rPh sb="0" eb="4">
      <t>ヤチヨシ</t>
    </rPh>
    <phoneticPr fontId="11"/>
  </si>
  <si>
    <t>我孫子市</t>
    <rPh sb="0" eb="4">
      <t>アビコシ</t>
    </rPh>
    <phoneticPr fontId="11"/>
  </si>
  <si>
    <t>鴨川市</t>
    <rPh sb="0" eb="3">
      <t>カモガワシ</t>
    </rPh>
    <phoneticPr fontId="11"/>
  </si>
  <si>
    <t>鎌ヶ谷市</t>
    <rPh sb="0" eb="4">
      <t>カマガヤシ</t>
    </rPh>
    <phoneticPr fontId="11"/>
  </si>
  <si>
    <t>君津市</t>
    <rPh sb="0" eb="3">
      <t>キミツシ</t>
    </rPh>
    <phoneticPr fontId="11"/>
  </si>
  <si>
    <t>富津市</t>
    <rPh sb="0" eb="1">
      <t>トミ</t>
    </rPh>
    <rPh sb="1" eb="3">
      <t>ツシ</t>
    </rPh>
    <phoneticPr fontId="11"/>
  </si>
  <si>
    <t>浦安市</t>
    <rPh sb="0" eb="3">
      <t>ウラヤスシ</t>
    </rPh>
    <phoneticPr fontId="11"/>
  </si>
  <si>
    <t>四街道市</t>
    <rPh sb="0" eb="1">
      <t>ヨン</t>
    </rPh>
    <rPh sb="1" eb="3">
      <t>カイドウ</t>
    </rPh>
    <rPh sb="3" eb="4">
      <t>シ</t>
    </rPh>
    <phoneticPr fontId="11"/>
  </si>
  <si>
    <t>袖ヶ浦市</t>
    <rPh sb="0" eb="4">
      <t>ソデガウラシ</t>
    </rPh>
    <phoneticPr fontId="11"/>
  </si>
  <si>
    <t>八街市</t>
    <rPh sb="0" eb="1">
      <t>ハチ</t>
    </rPh>
    <rPh sb="1" eb="2">
      <t>マチ</t>
    </rPh>
    <rPh sb="2" eb="3">
      <t>シ</t>
    </rPh>
    <phoneticPr fontId="11"/>
  </si>
  <si>
    <t>印西市</t>
    <rPh sb="0" eb="3">
      <t>インザイシ</t>
    </rPh>
    <phoneticPr fontId="11"/>
  </si>
  <si>
    <t>白井市</t>
    <rPh sb="0" eb="2">
      <t>シライ</t>
    </rPh>
    <rPh sb="2" eb="3">
      <t>シ</t>
    </rPh>
    <phoneticPr fontId="11"/>
  </si>
  <si>
    <t>富里市</t>
    <rPh sb="0" eb="1">
      <t>トミ</t>
    </rPh>
    <rPh sb="1" eb="3">
      <t>サトイチ</t>
    </rPh>
    <phoneticPr fontId="11"/>
  </si>
  <si>
    <t>南房総市</t>
    <rPh sb="0" eb="1">
      <t>ナン</t>
    </rPh>
    <rPh sb="1" eb="3">
      <t>ボウソウ</t>
    </rPh>
    <rPh sb="3" eb="4">
      <t>シ</t>
    </rPh>
    <phoneticPr fontId="11"/>
  </si>
  <si>
    <t>匝瑳市</t>
    <rPh sb="0" eb="1">
      <t>ソウ</t>
    </rPh>
    <rPh sb="1" eb="2">
      <t>サ</t>
    </rPh>
    <rPh sb="2" eb="3">
      <t>シ</t>
    </rPh>
    <phoneticPr fontId="11"/>
  </si>
  <si>
    <t>香取市</t>
    <rPh sb="0" eb="3">
      <t>カトリシ</t>
    </rPh>
    <phoneticPr fontId="11"/>
  </si>
  <si>
    <t>山武市</t>
    <rPh sb="0" eb="1">
      <t>ヤマ</t>
    </rPh>
    <rPh sb="1" eb="2">
      <t>ブ</t>
    </rPh>
    <rPh sb="2" eb="3">
      <t>シ</t>
    </rPh>
    <phoneticPr fontId="11"/>
  </si>
  <si>
    <t>いすみ市</t>
    <rPh sb="3" eb="4">
      <t>シ</t>
    </rPh>
    <phoneticPr fontId="11"/>
  </si>
  <si>
    <t>酒々井町</t>
    <rPh sb="0" eb="1">
      <t>サケ</t>
    </rPh>
    <rPh sb="2" eb="3">
      <t>イ</t>
    </rPh>
    <rPh sb="3" eb="4">
      <t>マチ</t>
    </rPh>
    <phoneticPr fontId="11"/>
  </si>
  <si>
    <t>栄町</t>
    <rPh sb="0" eb="2">
      <t>サカエマチ</t>
    </rPh>
    <phoneticPr fontId="11"/>
  </si>
  <si>
    <t>神崎町</t>
    <rPh sb="0" eb="2">
      <t>カンザキ</t>
    </rPh>
    <rPh sb="2" eb="3">
      <t>チョウ</t>
    </rPh>
    <phoneticPr fontId="11"/>
  </si>
  <si>
    <t>多古町</t>
    <rPh sb="0" eb="2">
      <t>タコ</t>
    </rPh>
    <rPh sb="2" eb="3">
      <t>チョウ</t>
    </rPh>
    <phoneticPr fontId="11"/>
  </si>
  <si>
    <t>東庄町</t>
    <rPh sb="0" eb="1">
      <t>ヒガシ</t>
    </rPh>
    <rPh sb="1" eb="2">
      <t>ショウ</t>
    </rPh>
    <rPh sb="2" eb="3">
      <t>チョウ</t>
    </rPh>
    <phoneticPr fontId="11"/>
  </si>
  <si>
    <t>九十九里町</t>
    <rPh sb="0" eb="4">
      <t>クジュウクリ</t>
    </rPh>
    <rPh sb="4" eb="5">
      <t>チョウ</t>
    </rPh>
    <phoneticPr fontId="11"/>
  </si>
  <si>
    <t>芝山町</t>
    <rPh sb="0" eb="1">
      <t>シバ</t>
    </rPh>
    <rPh sb="1" eb="3">
      <t>ヤマチョウ</t>
    </rPh>
    <phoneticPr fontId="11"/>
  </si>
  <si>
    <t>横芝光町</t>
    <rPh sb="0" eb="2">
      <t>ヨコシバ</t>
    </rPh>
    <rPh sb="2" eb="3">
      <t>ミツ</t>
    </rPh>
    <rPh sb="3" eb="4">
      <t>チョウ</t>
    </rPh>
    <phoneticPr fontId="11"/>
  </si>
  <si>
    <t>一宮町</t>
    <rPh sb="0" eb="2">
      <t>イチミヤ</t>
    </rPh>
    <rPh sb="2" eb="3">
      <t>チョウ</t>
    </rPh>
    <phoneticPr fontId="11"/>
  </si>
  <si>
    <t>睦沢町</t>
    <rPh sb="0" eb="2">
      <t>ムツザワ</t>
    </rPh>
    <rPh sb="2" eb="3">
      <t>チョウ</t>
    </rPh>
    <phoneticPr fontId="11"/>
  </si>
  <si>
    <t>長生村</t>
    <rPh sb="0" eb="1">
      <t>ナガ</t>
    </rPh>
    <rPh sb="1" eb="2">
      <t>イ</t>
    </rPh>
    <rPh sb="2" eb="3">
      <t>ムラ</t>
    </rPh>
    <phoneticPr fontId="11"/>
  </si>
  <si>
    <t>白子町</t>
    <rPh sb="0" eb="2">
      <t>シラコ</t>
    </rPh>
    <rPh sb="2" eb="3">
      <t>チョウ</t>
    </rPh>
    <phoneticPr fontId="11"/>
  </si>
  <si>
    <t>長柄町</t>
    <rPh sb="0" eb="1">
      <t>ナガ</t>
    </rPh>
    <rPh sb="1" eb="2">
      <t>ガラ</t>
    </rPh>
    <rPh sb="2" eb="3">
      <t>チョウ</t>
    </rPh>
    <phoneticPr fontId="11"/>
  </si>
  <si>
    <t>長南町</t>
    <rPh sb="0" eb="2">
      <t>チョウナン</t>
    </rPh>
    <rPh sb="2" eb="3">
      <t>チョウ</t>
    </rPh>
    <phoneticPr fontId="11"/>
  </si>
  <si>
    <t>大多喜町</t>
    <rPh sb="0" eb="3">
      <t>オオタキ</t>
    </rPh>
    <rPh sb="3" eb="4">
      <t>チョウ</t>
    </rPh>
    <phoneticPr fontId="11"/>
  </si>
  <si>
    <t>御宿町</t>
    <rPh sb="0" eb="1">
      <t>ミ</t>
    </rPh>
    <rPh sb="1" eb="2">
      <t>ヤド</t>
    </rPh>
    <rPh sb="2" eb="3">
      <t>チョウ</t>
    </rPh>
    <phoneticPr fontId="11"/>
  </si>
  <si>
    <t>鋸南町</t>
    <rPh sb="0" eb="1">
      <t>ノコギリ</t>
    </rPh>
    <rPh sb="1" eb="2">
      <t>ミナミ</t>
    </rPh>
    <rPh sb="2" eb="3">
      <t>マチ</t>
    </rPh>
    <phoneticPr fontId="11"/>
  </si>
  <si>
    <t>（年）</t>
    <rPh sb="1" eb="2">
      <t>ネン</t>
    </rPh>
    <phoneticPr fontId="6"/>
  </si>
  <si>
    <t>最大値</t>
    <rPh sb="0" eb="3">
      <t>サイダイチ</t>
    </rPh>
    <phoneticPr fontId="6"/>
  </si>
  <si>
    <t>最小値</t>
    <rPh sb="0" eb="3">
      <t>サイショウチ</t>
    </rPh>
    <phoneticPr fontId="6"/>
  </si>
  <si>
    <t>中央値</t>
    <rPh sb="0" eb="2">
      <t>チュウオウ</t>
    </rPh>
    <rPh sb="2" eb="3">
      <t>チ</t>
    </rPh>
    <phoneticPr fontId="6"/>
  </si>
  <si>
    <t>平均値</t>
    <rPh sb="0" eb="2">
      <t>ヘイキン</t>
    </rPh>
    <rPh sb="2" eb="3">
      <t>チ</t>
    </rPh>
    <phoneticPr fontId="6"/>
  </si>
  <si>
    <t>男</t>
    <rPh sb="0" eb="1">
      <t>オトコ</t>
    </rPh>
    <phoneticPr fontId="7"/>
  </si>
  <si>
    <t>市町村名</t>
    <rPh sb="0" eb="3">
      <t>シチョウソン</t>
    </rPh>
    <rPh sb="3" eb="4">
      <t>メイ</t>
    </rPh>
    <phoneticPr fontId="7"/>
  </si>
  <si>
    <t>年齢
（歳）</t>
    <rPh sb="0" eb="2">
      <t>ネンレイ</t>
    </rPh>
    <rPh sb="4" eb="5">
      <t>サイ</t>
    </rPh>
    <phoneticPr fontId="10"/>
  </si>
  <si>
    <t>千葉県</t>
    <rPh sb="0" eb="3">
      <t>チバケン</t>
    </rPh>
    <phoneticPr fontId="7"/>
  </si>
  <si>
    <t>千葉市</t>
    <rPh sb="0" eb="3">
      <t>チバシ</t>
    </rPh>
    <phoneticPr fontId="7"/>
  </si>
  <si>
    <t>銚子市</t>
    <rPh sb="0" eb="3">
      <t>チョウシシ</t>
    </rPh>
    <phoneticPr fontId="7"/>
  </si>
  <si>
    <t>市川市</t>
    <rPh sb="0" eb="3">
      <t>イチカワシ</t>
    </rPh>
    <phoneticPr fontId="7"/>
  </si>
  <si>
    <t>船橋市</t>
    <rPh sb="0" eb="3">
      <t>フナバシシ</t>
    </rPh>
    <phoneticPr fontId="7"/>
  </si>
  <si>
    <t>館山市</t>
    <rPh sb="0" eb="3">
      <t>タテヤマシ</t>
    </rPh>
    <phoneticPr fontId="7"/>
  </si>
  <si>
    <t>木更津市</t>
    <rPh sb="0" eb="4">
      <t>キサラヅシ</t>
    </rPh>
    <phoneticPr fontId="7"/>
  </si>
  <si>
    <t>松戸市</t>
    <rPh sb="0" eb="3">
      <t>マツドシ</t>
    </rPh>
    <phoneticPr fontId="7"/>
  </si>
  <si>
    <t>野田市</t>
    <rPh sb="0" eb="3">
      <t>ノダシ</t>
    </rPh>
    <phoneticPr fontId="7"/>
  </si>
  <si>
    <t>茂原市</t>
    <rPh sb="0" eb="3">
      <t>モバラシ</t>
    </rPh>
    <phoneticPr fontId="7"/>
  </si>
  <si>
    <t>成田市</t>
    <rPh sb="0" eb="3">
      <t>ナリタシ</t>
    </rPh>
    <phoneticPr fontId="7"/>
  </si>
  <si>
    <t>佐倉市</t>
    <rPh sb="0" eb="3">
      <t>サクラシ</t>
    </rPh>
    <phoneticPr fontId="7"/>
  </si>
  <si>
    <t>東金市</t>
    <rPh sb="0" eb="3">
      <t>トウガネシ</t>
    </rPh>
    <phoneticPr fontId="7"/>
  </si>
  <si>
    <t>旭市</t>
    <rPh sb="0" eb="2">
      <t>アサヒシ</t>
    </rPh>
    <phoneticPr fontId="7"/>
  </si>
  <si>
    <t>習志野市</t>
    <rPh sb="0" eb="4">
      <t>ナラシノシ</t>
    </rPh>
    <phoneticPr fontId="7"/>
  </si>
  <si>
    <t>柏市</t>
    <rPh sb="0" eb="2">
      <t>カシワシ</t>
    </rPh>
    <phoneticPr fontId="7"/>
  </si>
  <si>
    <t>勝浦市</t>
    <rPh sb="0" eb="3">
      <t>カツウラシ</t>
    </rPh>
    <phoneticPr fontId="7"/>
  </si>
  <si>
    <t>市原市</t>
    <rPh sb="0" eb="3">
      <t>イチハラシ</t>
    </rPh>
    <phoneticPr fontId="7"/>
  </si>
  <si>
    <t>流山市</t>
    <rPh sb="0" eb="3">
      <t>ナガレヤマシ</t>
    </rPh>
    <phoneticPr fontId="7"/>
  </si>
  <si>
    <t>八千代市</t>
    <rPh sb="0" eb="4">
      <t>ヤチヨシ</t>
    </rPh>
    <phoneticPr fontId="7"/>
  </si>
  <si>
    <t>我孫子市</t>
    <rPh sb="0" eb="4">
      <t>アビコシ</t>
    </rPh>
    <phoneticPr fontId="7"/>
  </si>
  <si>
    <t>鴨川市</t>
    <rPh sb="0" eb="3">
      <t>カモガワシ</t>
    </rPh>
    <phoneticPr fontId="7"/>
  </si>
  <si>
    <t>鎌ヶ谷市</t>
    <rPh sb="0" eb="4">
      <t>カマガヤシ</t>
    </rPh>
    <phoneticPr fontId="7"/>
  </si>
  <si>
    <t>君津市</t>
    <rPh sb="0" eb="3">
      <t>キミツシ</t>
    </rPh>
    <phoneticPr fontId="7"/>
  </si>
  <si>
    <t>富津市</t>
    <rPh sb="0" eb="3">
      <t>フッツシ</t>
    </rPh>
    <phoneticPr fontId="7"/>
  </si>
  <si>
    <t>浦安市</t>
    <rPh sb="0" eb="3">
      <t>ウラヤスシ</t>
    </rPh>
    <phoneticPr fontId="7"/>
  </si>
  <si>
    <t>四街道市</t>
    <rPh sb="0" eb="4">
      <t>ヨツカイドウシ</t>
    </rPh>
    <phoneticPr fontId="7"/>
  </si>
  <si>
    <t>袖ヶ浦市</t>
    <rPh sb="0" eb="4">
      <t>ソデガウラシ</t>
    </rPh>
    <phoneticPr fontId="7"/>
  </si>
  <si>
    <t>八街市</t>
    <rPh sb="0" eb="3">
      <t>ヤチマタシ</t>
    </rPh>
    <phoneticPr fontId="7"/>
  </si>
  <si>
    <t>印西市</t>
    <rPh sb="0" eb="3">
      <t>インザイシ</t>
    </rPh>
    <phoneticPr fontId="7"/>
  </si>
  <si>
    <t>白井市</t>
    <rPh sb="0" eb="3">
      <t>シロイシ</t>
    </rPh>
    <phoneticPr fontId="7"/>
  </si>
  <si>
    <t>富里市</t>
    <rPh sb="0" eb="3">
      <t>トミサトシ</t>
    </rPh>
    <phoneticPr fontId="7"/>
  </si>
  <si>
    <t>南房総市</t>
    <rPh sb="0" eb="1">
      <t>ミナミ</t>
    </rPh>
    <rPh sb="1" eb="3">
      <t>ボウソウ</t>
    </rPh>
    <rPh sb="3" eb="4">
      <t>シ</t>
    </rPh>
    <phoneticPr fontId="7"/>
  </si>
  <si>
    <t>匝瑳市</t>
    <rPh sb="0" eb="3">
      <t>ソウサシ</t>
    </rPh>
    <phoneticPr fontId="7"/>
  </si>
  <si>
    <t>香取市</t>
    <rPh sb="0" eb="3">
      <t>カトリシ</t>
    </rPh>
    <phoneticPr fontId="7"/>
  </si>
  <si>
    <t>山武市</t>
    <rPh sb="0" eb="3">
      <t>サンムシ</t>
    </rPh>
    <phoneticPr fontId="7"/>
  </si>
  <si>
    <t>いすみ市</t>
    <rPh sb="3" eb="4">
      <t>シ</t>
    </rPh>
    <phoneticPr fontId="7"/>
  </si>
  <si>
    <t>酒々井町</t>
    <rPh sb="0" eb="3">
      <t>シスイ</t>
    </rPh>
    <rPh sb="3" eb="4">
      <t>マチ</t>
    </rPh>
    <phoneticPr fontId="7"/>
  </si>
  <si>
    <t>栄町</t>
    <rPh sb="0" eb="2">
      <t>サカエマチ</t>
    </rPh>
    <phoneticPr fontId="7"/>
  </si>
  <si>
    <t>神崎町</t>
    <rPh sb="0" eb="2">
      <t>コウザキ</t>
    </rPh>
    <rPh sb="2" eb="3">
      <t>マチ</t>
    </rPh>
    <phoneticPr fontId="7"/>
  </si>
  <si>
    <t>多古町</t>
    <rPh sb="0" eb="2">
      <t>タコ</t>
    </rPh>
    <rPh sb="2" eb="3">
      <t>マチ</t>
    </rPh>
    <phoneticPr fontId="7"/>
  </si>
  <si>
    <t>東庄町</t>
    <rPh sb="0" eb="2">
      <t>トウノショウ</t>
    </rPh>
    <rPh sb="2" eb="3">
      <t>マチ</t>
    </rPh>
    <phoneticPr fontId="7"/>
  </si>
  <si>
    <t>九十九里町</t>
    <rPh sb="0" eb="4">
      <t>クジュウクリ</t>
    </rPh>
    <rPh sb="4" eb="5">
      <t>マチ</t>
    </rPh>
    <phoneticPr fontId="7"/>
  </si>
  <si>
    <t>芝山町</t>
    <rPh sb="0" eb="2">
      <t>シバヤマ</t>
    </rPh>
    <rPh sb="2" eb="3">
      <t>マチ</t>
    </rPh>
    <phoneticPr fontId="7"/>
  </si>
  <si>
    <t>横芝光町</t>
    <rPh sb="0" eb="2">
      <t>ヨコシバ</t>
    </rPh>
    <rPh sb="2" eb="3">
      <t>ヒカリ</t>
    </rPh>
    <rPh sb="3" eb="4">
      <t>マチ</t>
    </rPh>
    <phoneticPr fontId="7"/>
  </si>
  <si>
    <t>一宮町</t>
    <rPh sb="0" eb="2">
      <t>イチノミヤ</t>
    </rPh>
    <rPh sb="2" eb="3">
      <t>マチ</t>
    </rPh>
    <phoneticPr fontId="7"/>
  </si>
  <si>
    <t>睦沢町</t>
    <rPh sb="0" eb="1">
      <t>ムツ</t>
    </rPh>
    <rPh sb="1" eb="3">
      <t>サワマチ</t>
    </rPh>
    <phoneticPr fontId="7"/>
  </si>
  <si>
    <t>長生村</t>
    <rPh sb="0" eb="2">
      <t>チョウセイ</t>
    </rPh>
    <rPh sb="2" eb="3">
      <t>ムラ</t>
    </rPh>
    <phoneticPr fontId="7"/>
  </si>
  <si>
    <t>白子町</t>
    <rPh sb="0" eb="2">
      <t>シラコ</t>
    </rPh>
    <rPh sb="2" eb="3">
      <t>マチ</t>
    </rPh>
    <phoneticPr fontId="7"/>
  </si>
  <si>
    <t>長柄町</t>
    <rPh sb="0" eb="2">
      <t>ナガラ</t>
    </rPh>
    <rPh sb="2" eb="3">
      <t>マチ</t>
    </rPh>
    <phoneticPr fontId="7"/>
  </si>
  <si>
    <t>長南町</t>
    <rPh sb="0" eb="2">
      <t>チョウナン</t>
    </rPh>
    <rPh sb="2" eb="3">
      <t>マチ</t>
    </rPh>
    <phoneticPr fontId="7"/>
  </si>
  <si>
    <t>大多喜町</t>
    <rPh sb="0" eb="3">
      <t>オオタキ</t>
    </rPh>
    <rPh sb="3" eb="4">
      <t>マチ</t>
    </rPh>
    <phoneticPr fontId="7"/>
  </si>
  <si>
    <t>御宿町</t>
    <rPh sb="0" eb="2">
      <t>オンジュク</t>
    </rPh>
    <rPh sb="2" eb="3">
      <t>マチ</t>
    </rPh>
    <phoneticPr fontId="7"/>
  </si>
  <si>
    <t>鋸南町</t>
    <rPh sb="0" eb="3">
      <t>キョナンマチ</t>
    </rPh>
    <phoneticPr fontId="7"/>
  </si>
  <si>
    <t>女</t>
    <rPh sb="0" eb="1">
      <t>オンナ</t>
    </rPh>
    <phoneticPr fontId="7"/>
  </si>
  <si>
    <t>栄町</t>
    <rPh sb="0" eb="1">
      <t>サカエ</t>
    </rPh>
    <rPh sb="1" eb="2">
      <t>マチ</t>
    </rPh>
    <phoneticPr fontId="7"/>
  </si>
  <si>
    <t>大多喜町</t>
    <rPh sb="0" eb="4">
      <t>オオタキマチ</t>
    </rPh>
    <phoneticPr fontId="7"/>
  </si>
  <si>
    <t>御宿町</t>
    <rPh sb="0" eb="3">
      <t>オンジュクマチ</t>
    </rPh>
    <phoneticPr fontId="7"/>
  </si>
  <si>
    <t>大網白里市</t>
    <rPh sb="0" eb="4">
      <t>オオアミシラサト</t>
    </rPh>
    <rPh sb="4" eb="5">
      <t>シ</t>
    </rPh>
    <phoneticPr fontId="7"/>
  </si>
  <si>
    <t>大網白里市</t>
    <rPh sb="0" eb="4">
      <t>オオアミシラサト</t>
    </rPh>
    <rPh sb="4" eb="5">
      <t>シ</t>
    </rPh>
    <phoneticPr fontId="11"/>
  </si>
  <si>
    <t>（％）*</t>
    <phoneticPr fontId="6"/>
  </si>
  <si>
    <t>*：平均余命に対する割合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10"/>
  </si>
  <si>
    <t>（％）*</t>
    <phoneticPr fontId="7"/>
  </si>
  <si>
    <t>（％）*</t>
    <phoneticPr fontId="6"/>
  </si>
  <si>
    <t>☆：平成22年と26年で統計的な有意差あり</t>
    <phoneticPr fontId="6"/>
  </si>
  <si>
    <t>平成22年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</si>
  <si>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</si>
  <si>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H22～26
の変化</t>
    <rPh sb="8" eb="10">
      <t>ヘンカ</t>
    </rPh>
    <phoneticPr fontId="6"/>
  </si>
  <si>
    <t>☆：平成22年と26年で統計的な有意差あり</t>
    <phoneticPr fontId="6"/>
  </si>
  <si>
    <t>表2-④　平成22年と26年の市町村別の平均余命・平均自立期間・平均要介護期間の比較（75歳女性）</t>
    <rPh sb="0" eb="1">
      <t>ヒョウ</t>
    </rPh>
    <rPh sb="5" eb="7">
      <t>ヘイセイ</t>
    </rPh>
    <rPh sb="9" eb="10">
      <t>ネン</t>
    </rPh>
    <rPh sb="13" eb="14">
      <t>ネン</t>
    </rPh>
    <rPh sb="15" eb="18">
      <t>シチョウソン</t>
    </rPh>
    <rPh sb="18" eb="19">
      <t>ベツ</t>
    </rPh>
    <rPh sb="20" eb="22">
      <t>ヘイキン</t>
    </rPh>
    <rPh sb="22" eb="24">
      <t>ヨミョウ</t>
    </rPh>
    <rPh sb="25" eb="27">
      <t>ヘイキン</t>
    </rPh>
    <rPh sb="27" eb="29">
      <t>ジリツ</t>
    </rPh>
    <rPh sb="29" eb="31">
      <t>キカン</t>
    </rPh>
    <rPh sb="32" eb="34">
      <t>ヘイキン</t>
    </rPh>
    <rPh sb="34" eb="37">
      <t>ヨウカイゴ</t>
    </rPh>
    <rPh sb="37" eb="39">
      <t>キカン</t>
    </rPh>
    <rPh sb="40" eb="42">
      <t>ヒカク</t>
    </rPh>
    <rPh sb="45" eb="46">
      <t>サイ</t>
    </rPh>
    <rPh sb="46" eb="48">
      <t>ジョセイ</t>
    </rPh>
    <phoneticPr fontId="6"/>
  </si>
  <si>
    <t>表2-③　平成22年と26年の市町村別の平均余命・平均自立期間・平均要介護期間の比較（75歳男性）</t>
    <rPh sb="0" eb="1">
      <t>ヒョウ</t>
    </rPh>
    <rPh sb="5" eb="7">
      <t>ヘイセイ</t>
    </rPh>
    <rPh sb="9" eb="10">
      <t>ネン</t>
    </rPh>
    <rPh sb="13" eb="14">
      <t>ネン</t>
    </rPh>
    <rPh sb="15" eb="18">
      <t>シチョウソン</t>
    </rPh>
    <rPh sb="18" eb="19">
      <t>ベツ</t>
    </rPh>
    <rPh sb="20" eb="22">
      <t>ヘイキン</t>
    </rPh>
    <rPh sb="22" eb="24">
      <t>ヨミョウ</t>
    </rPh>
    <rPh sb="25" eb="27">
      <t>ヘイキン</t>
    </rPh>
    <rPh sb="27" eb="29">
      <t>ジリツ</t>
    </rPh>
    <rPh sb="29" eb="31">
      <t>キカン</t>
    </rPh>
    <rPh sb="32" eb="34">
      <t>ヘイキン</t>
    </rPh>
    <rPh sb="34" eb="37">
      <t>ヨウカイゴ</t>
    </rPh>
    <rPh sb="37" eb="39">
      <t>キカン</t>
    </rPh>
    <rPh sb="40" eb="42">
      <t>ヒカク</t>
    </rPh>
    <rPh sb="45" eb="46">
      <t>サイ</t>
    </rPh>
    <rPh sb="46" eb="48">
      <t>ダンセイ</t>
    </rPh>
    <phoneticPr fontId="6"/>
  </si>
  <si>
    <t>表2-②　平成22年と26年の市町村別の平均余命・平均自立期間・平均要介護期間の比較（65歳女性）</t>
    <rPh sb="0" eb="1">
      <t>ヒョウ</t>
    </rPh>
    <rPh sb="5" eb="7">
      <t>ヘイセイ</t>
    </rPh>
    <rPh sb="9" eb="10">
      <t>ネン</t>
    </rPh>
    <rPh sb="13" eb="14">
      <t>ネン</t>
    </rPh>
    <rPh sb="15" eb="18">
      <t>シチョウソン</t>
    </rPh>
    <rPh sb="18" eb="19">
      <t>ベツ</t>
    </rPh>
    <rPh sb="20" eb="22">
      <t>ヘイキン</t>
    </rPh>
    <rPh sb="22" eb="24">
      <t>ヨミョウ</t>
    </rPh>
    <rPh sb="25" eb="27">
      <t>ヘイキン</t>
    </rPh>
    <rPh sb="27" eb="29">
      <t>ジリツ</t>
    </rPh>
    <rPh sb="29" eb="31">
      <t>キカン</t>
    </rPh>
    <rPh sb="32" eb="34">
      <t>ヘイキン</t>
    </rPh>
    <rPh sb="34" eb="37">
      <t>ヨウカイゴ</t>
    </rPh>
    <rPh sb="37" eb="39">
      <t>キカン</t>
    </rPh>
    <rPh sb="40" eb="42">
      <t>ヒカク</t>
    </rPh>
    <rPh sb="45" eb="46">
      <t>サイ</t>
    </rPh>
    <rPh sb="46" eb="48">
      <t>ジョセイ</t>
    </rPh>
    <phoneticPr fontId="6"/>
  </si>
  <si>
    <t>表2-①　平成22年と26年の市町村別の平均余命・平均自立期間・平均要介護期間の比較（65歳男性）</t>
    <rPh sb="0" eb="1">
      <t>ヒョウ</t>
    </rPh>
    <rPh sb="5" eb="7">
      <t>ヘイセイ</t>
    </rPh>
    <rPh sb="9" eb="10">
      <t>ネン</t>
    </rPh>
    <rPh sb="13" eb="14">
      <t>ネン</t>
    </rPh>
    <rPh sb="15" eb="18">
      <t>シチョウソン</t>
    </rPh>
    <rPh sb="18" eb="19">
      <t>ベツ</t>
    </rPh>
    <rPh sb="20" eb="22">
      <t>ヘイキン</t>
    </rPh>
    <rPh sb="22" eb="24">
      <t>ヨミョウ</t>
    </rPh>
    <rPh sb="25" eb="27">
      <t>ヘイキン</t>
    </rPh>
    <rPh sb="27" eb="29">
      <t>ジリツ</t>
    </rPh>
    <rPh sb="29" eb="31">
      <t>キカン</t>
    </rPh>
    <rPh sb="32" eb="34">
      <t>ヘイキン</t>
    </rPh>
    <rPh sb="34" eb="37">
      <t>ヨウカイゴ</t>
    </rPh>
    <rPh sb="37" eb="39">
      <t>キカン</t>
    </rPh>
    <rPh sb="40" eb="42">
      <t>ヒカク</t>
    </rPh>
    <rPh sb="45" eb="46">
      <t>サイ</t>
    </rPh>
    <rPh sb="46" eb="48">
      <t>ダンセイ</t>
    </rPh>
    <phoneticPr fontId="6"/>
  </si>
  <si>
    <t>表1-②　平成26年の市町村・年齢（65・70・75・80・85歳）別の平均余命・平均自立期間・平均要介護期間（女性）</t>
    <rPh sb="0" eb="1">
      <t>ヒョウ</t>
    </rPh>
    <rPh sb="5" eb="7">
      <t>ヘイセイ</t>
    </rPh>
    <rPh sb="9" eb="10">
      <t>ネン</t>
    </rPh>
    <rPh sb="11" eb="14">
      <t>シチョウソン</t>
    </rPh>
    <rPh sb="15" eb="17">
      <t>ネンレイ</t>
    </rPh>
    <rPh sb="32" eb="33">
      <t>サイ</t>
    </rPh>
    <rPh sb="34" eb="35">
      <t>ベツ</t>
    </rPh>
    <rPh sb="36" eb="38">
      <t>ヘイキン</t>
    </rPh>
    <rPh sb="38" eb="40">
      <t>ヨミョウ</t>
    </rPh>
    <rPh sb="41" eb="43">
      <t>ヘイキン</t>
    </rPh>
    <rPh sb="43" eb="45">
      <t>ジリツ</t>
    </rPh>
    <rPh sb="45" eb="47">
      <t>キカン</t>
    </rPh>
    <rPh sb="48" eb="50">
      <t>ヘイキン</t>
    </rPh>
    <rPh sb="50" eb="53">
      <t>ヨウカイゴ</t>
    </rPh>
    <rPh sb="53" eb="55">
      <t>キカン</t>
    </rPh>
    <rPh sb="56" eb="58">
      <t>ジョセイ</t>
    </rPh>
    <phoneticPr fontId="7"/>
  </si>
  <si>
    <t>表1-①　平成26年の市町村・年齢（65・70・75・80・85歳）別の平均余命・平均自立期間・平均要介護期間（男性）</t>
    <rPh sb="0" eb="1">
      <t>ヒョウ</t>
    </rPh>
    <rPh sb="5" eb="7">
      <t>ヘイセイ</t>
    </rPh>
    <rPh sb="9" eb="10">
      <t>ネン</t>
    </rPh>
    <rPh sb="11" eb="14">
      <t>シチョウソン</t>
    </rPh>
    <rPh sb="15" eb="17">
      <t>ネンレイ</t>
    </rPh>
    <rPh sb="32" eb="33">
      <t>サイ</t>
    </rPh>
    <rPh sb="34" eb="35">
      <t>ベツ</t>
    </rPh>
    <rPh sb="36" eb="38">
      <t>ヘイキン</t>
    </rPh>
    <rPh sb="38" eb="40">
      <t>ヨミョウ</t>
    </rPh>
    <rPh sb="41" eb="43">
      <t>ヘイキン</t>
    </rPh>
    <rPh sb="43" eb="45">
      <t>ジリツ</t>
    </rPh>
    <rPh sb="45" eb="47">
      <t>キカン</t>
    </rPh>
    <rPh sb="48" eb="50">
      <t>ヘイキン</t>
    </rPh>
    <rPh sb="50" eb="53">
      <t>ヨウカイゴ</t>
    </rPh>
    <rPh sb="53" eb="55">
      <t>キカン</t>
    </rPh>
    <rPh sb="56" eb="58">
      <t>ダンセイ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</si>
</sst>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);[Red]\(0\)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/>
    <xf numFmtId="0" fontId="8" fillId="0" borderId="0"/>
    <xf numFmtId="0" fontId="5" fillId="0" borderId="0">
      <alignment vertical="center"/>
    </xf>
    <xf numFmtId="0" fontId="13" fillId="0" borderId="0"/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14" fillId="0" borderId="0"/>
    <xf numFmtId="0" fontId="14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25">
    <xf numFmtId="0" fontId="0" fillId="0" borderId="0" xfId="0"/>
    <xf numFmtId="0" fontId="17" fillId="0" borderId="6" xfId="1" applyFont="1" applyFill="1" applyBorder="1" applyAlignment="1">
      <alignment horizontal="center" vertical="center"/>
    </xf>
    <xf numFmtId="176" fontId="18" fillId="0" borderId="10" xfId="0" applyNumberFormat="1" applyFont="1" applyFill="1" applyBorder="1" applyAlignment="1">
      <alignment vertical="center"/>
    </xf>
    <xf numFmtId="176" fontId="18" fillId="0" borderId="11" xfId="0" applyNumberFormat="1" applyFont="1" applyFill="1" applyBorder="1" applyAlignment="1">
      <alignment vertical="center"/>
    </xf>
    <xf numFmtId="176" fontId="18" fillId="0" borderId="12" xfId="0" applyNumberFormat="1" applyFont="1" applyFill="1" applyBorder="1" applyAlignment="1">
      <alignment vertical="center"/>
    </xf>
    <xf numFmtId="176" fontId="16" fillId="0" borderId="10" xfId="0" applyNumberFormat="1" applyFont="1" applyFill="1" applyBorder="1" applyAlignment="1">
      <alignment vertical="center"/>
    </xf>
    <xf numFmtId="176" fontId="16" fillId="0" borderId="11" xfId="0" applyNumberFormat="1" applyFont="1" applyFill="1" applyBorder="1" applyAlignment="1">
      <alignment vertical="center"/>
    </xf>
    <xf numFmtId="176" fontId="16" fillId="0" borderId="12" xfId="0" applyNumberFormat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16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176" fontId="16" fillId="0" borderId="13" xfId="0" applyNumberFormat="1" applyFont="1" applyFill="1" applyBorder="1" applyAlignment="1">
      <alignment vertical="center"/>
    </xf>
    <xf numFmtId="176" fontId="16" fillId="0" borderId="14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vertical="center"/>
    </xf>
    <xf numFmtId="176" fontId="16" fillId="0" borderId="16" xfId="0" applyNumberFormat="1" applyFont="1" applyFill="1" applyBorder="1" applyAlignment="1">
      <alignment horizontal="center" vertical="center"/>
    </xf>
    <xf numFmtId="176" fontId="16" fillId="0" borderId="17" xfId="0" applyNumberFormat="1" applyFont="1" applyFill="1" applyBorder="1" applyAlignment="1">
      <alignment vertical="center"/>
    </xf>
    <xf numFmtId="176" fontId="16" fillId="0" borderId="18" xfId="0" applyNumberFormat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Border="1" applyAlignment="1">
      <alignment vertical="center"/>
    </xf>
    <xf numFmtId="178" fontId="9" fillId="0" borderId="9" xfId="1" applyNumberFormat="1" applyFont="1" applyFill="1" applyBorder="1" applyAlignment="1">
      <alignment horizontal="center" vertical="center"/>
    </xf>
    <xf numFmtId="176" fontId="9" fillId="2" borderId="9" xfId="1" applyNumberFormat="1" applyFont="1" applyFill="1" applyBorder="1" applyAlignment="1">
      <alignment vertical="center"/>
    </xf>
    <xf numFmtId="176" fontId="9" fillId="0" borderId="9" xfId="1" applyNumberFormat="1" applyFont="1" applyFill="1" applyBorder="1" applyAlignment="1">
      <alignment vertical="center"/>
    </xf>
    <xf numFmtId="177" fontId="9" fillId="0" borderId="9" xfId="1" applyNumberFormat="1" applyFont="1" applyFill="1" applyBorder="1" applyAlignment="1">
      <alignment vertical="center"/>
    </xf>
    <xf numFmtId="178" fontId="9" fillId="0" borderId="1" xfId="1" applyNumberFormat="1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vertical="center"/>
    </xf>
    <xf numFmtId="176" fontId="9" fillId="0" borderId="1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vertical="center"/>
    </xf>
    <xf numFmtId="178" fontId="9" fillId="0" borderId="5" xfId="1" applyNumberFormat="1" applyFont="1" applyFill="1" applyBorder="1" applyAlignment="1">
      <alignment horizontal="center" vertical="center"/>
    </xf>
    <xf numFmtId="176" fontId="9" fillId="2" borderId="5" xfId="1" applyNumberFormat="1" applyFont="1" applyFill="1" applyBorder="1" applyAlignment="1">
      <alignment vertical="center"/>
    </xf>
    <xf numFmtId="176" fontId="9" fillId="0" borderId="5" xfId="1" applyNumberFormat="1" applyFont="1" applyFill="1" applyBorder="1" applyAlignment="1">
      <alignment vertical="center"/>
    </xf>
    <xf numFmtId="177" fontId="9" fillId="0" borderId="5" xfId="1" applyNumberFormat="1" applyFont="1" applyFill="1" applyBorder="1" applyAlignment="1">
      <alignment vertical="center"/>
    </xf>
    <xf numFmtId="0" fontId="9" fillId="0" borderId="0" xfId="1" applyFont="1"/>
    <xf numFmtId="0" fontId="9" fillId="0" borderId="0" xfId="1" applyFont="1" applyBorder="1" applyAlignment="1">
      <alignment vertical="center"/>
    </xf>
    <xf numFmtId="0" fontId="22" fillId="0" borderId="0" xfId="0" applyFont="1" applyFill="1"/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8" fillId="0" borderId="0" xfId="0" applyFont="1" applyFill="1"/>
    <xf numFmtId="176" fontId="18" fillId="0" borderId="13" xfId="0" applyNumberFormat="1" applyFont="1" applyFill="1" applyBorder="1" applyAlignment="1">
      <alignment vertical="center"/>
    </xf>
    <xf numFmtId="176" fontId="18" fillId="0" borderId="15" xfId="0" applyNumberFormat="1" applyFont="1" applyFill="1" applyBorder="1" applyAlignment="1">
      <alignment vertical="center"/>
    </xf>
    <xf numFmtId="176" fontId="18" fillId="0" borderId="17" xfId="0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21" fillId="0" borderId="0" xfId="0" applyFont="1" applyFill="1"/>
    <xf numFmtId="0" fontId="22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18" fillId="2" borderId="10" xfId="0" applyNumberFormat="1" applyFont="1" applyFill="1" applyBorder="1" applyAlignment="1">
      <alignment vertical="center"/>
    </xf>
    <xf numFmtId="176" fontId="18" fillId="2" borderId="11" xfId="0" applyNumberFormat="1" applyFont="1" applyFill="1" applyBorder="1" applyAlignment="1">
      <alignment vertical="center"/>
    </xf>
    <xf numFmtId="176" fontId="18" fillId="2" borderId="12" xfId="0" applyNumberFormat="1" applyFont="1" applyFill="1" applyBorder="1" applyAlignment="1">
      <alignment vertical="center"/>
    </xf>
    <xf numFmtId="176" fontId="16" fillId="2" borderId="10" xfId="0" applyNumberFormat="1" applyFont="1" applyFill="1" applyBorder="1" applyAlignment="1">
      <alignment vertical="center"/>
    </xf>
    <xf numFmtId="176" fontId="16" fillId="2" borderId="11" xfId="0" applyNumberFormat="1" applyFont="1" applyFill="1" applyBorder="1" applyAlignment="1">
      <alignment vertical="center"/>
    </xf>
    <xf numFmtId="176" fontId="16" fillId="2" borderId="12" xfId="0" applyNumberFormat="1" applyFont="1" applyFill="1" applyBorder="1" applyAlignment="1">
      <alignment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23" fillId="0" borderId="0" xfId="16" applyFont="1">
      <alignment vertical="center"/>
    </xf>
    <xf numFmtId="0" fontId="24" fillId="0" borderId="0" xfId="16" applyFont="1">
      <alignment vertical="center"/>
    </xf>
    <xf numFmtId="0" fontId="19" fillId="0" borderId="0" xfId="16" applyFont="1">
      <alignment vertical="center"/>
    </xf>
    <xf numFmtId="0" fontId="19" fillId="0" borderId="20" xfId="16" applyFont="1" applyBorder="1">
      <alignment vertical="center"/>
    </xf>
    <xf numFmtId="0" fontId="19" fillId="0" borderId="0" xfId="16" applyFont="1" applyFill="1">
      <alignment vertical="center"/>
    </xf>
    <xf numFmtId="178" fontId="9" fillId="0" borderId="1" xfId="16" applyNumberFormat="1" applyFont="1" applyFill="1" applyBorder="1" applyAlignment="1">
      <alignment horizontal="center" vertical="center"/>
    </xf>
    <xf numFmtId="176" fontId="9" fillId="2" borderId="1" xfId="16" applyNumberFormat="1" applyFont="1" applyFill="1" applyBorder="1" applyAlignment="1">
      <alignment vertical="center"/>
    </xf>
    <xf numFmtId="176" fontId="9" fillId="0" borderId="1" xfId="16" applyNumberFormat="1" applyFont="1" applyFill="1" applyBorder="1" applyAlignment="1">
      <alignment vertical="center"/>
    </xf>
    <xf numFmtId="177" fontId="9" fillId="0" borderId="1" xfId="16" applyNumberFormat="1" applyFont="1" applyFill="1" applyBorder="1" applyAlignment="1">
      <alignment vertical="center"/>
    </xf>
    <xf numFmtId="178" fontId="9" fillId="0" borderId="9" xfId="16" applyNumberFormat="1" applyFont="1" applyFill="1" applyBorder="1" applyAlignment="1">
      <alignment horizontal="center" vertical="center"/>
    </xf>
    <xf numFmtId="176" fontId="9" fillId="2" borderId="9" xfId="16" applyNumberFormat="1" applyFont="1" applyFill="1" applyBorder="1" applyAlignment="1">
      <alignment vertical="center"/>
    </xf>
    <xf numFmtId="176" fontId="9" fillId="0" borderId="9" xfId="16" applyNumberFormat="1" applyFont="1" applyFill="1" applyBorder="1" applyAlignment="1">
      <alignment vertical="center"/>
    </xf>
    <xf numFmtId="177" fontId="9" fillId="0" borderId="9" xfId="16" applyNumberFormat="1" applyFont="1" applyFill="1" applyBorder="1" applyAlignment="1">
      <alignment vertical="center"/>
    </xf>
    <xf numFmtId="178" fontId="9" fillId="0" borderId="5" xfId="16" applyNumberFormat="1" applyFont="1" applyFill="1" applyBorder="1" applyAlignment="1">
      <alignment horizontal="center" vertical="center"/>
    </xf>
    <xf numFmtId="176" fontId="9" fillId="2" borderId="5" xfId="16" applyNumberFormat="1" applyFont="1" applyFill="1" applyBorder="1" applyAlignment="1">
      <alignment vertical="center"/>
    </xf>
    <xf numFmtId="176" fontId="9" fillId="0" borderId="5" xfId="16" applyNumberFormat="1" applyFont="1" applyFill="1" applyBorder="1" applyAlignment="1">
      <alignment vertical="center"/>
    </xf>
    <xf numFmtId="177" fontId="9" fillId="0" borderId="5" xfId="16" applyNumberFormat="1" applyFont="1" applyFill="1" applyBorder="1" applyAlignment="1">
      <alignment vertical="center"/>
    </xf>
    <xf numFmtId="0" fontId="19" fillId="0" borderId="23" xfId="16" applyFont="1" applyFill="1" applyBorder="1">
      <alignment vertical="center"/>
    </xf>
    <xf numFmtId="0" fontId="19" fillId="0" borderId="0" xfId="16" applyFont="1" applyFill="1" applyBorder="1">
      <alignment vertical="center"/>
    </xf>
    <xf numFmtId="0" fontId="9" fillId="0" borderId="10" xfId="17" applyFont="1" applyFill="1" applyBorder="1" applyAlignment="1">
      <alignment horizontal="center" vertical="center" shrinkToFit="1"/>
    </xf>
    <xf numFmtId="176" fontId="18" fillId="2" borderId="10" xfId="17" applyNumberFormat="1" applyFont="1" applyFill="1" applyBorder="1">
      <alignment vertical="center"/>
    </xf>
    <xf numFmtId="176" fontId="18" fillId="0" borderId="10" xfId="17" applyNumberFormat="1" applyFont="1" applyFill="1" applyBorder="1">
      <alignment vertical="center"/>
    </xf>
    <xf numFmtId="176" fontId="18" fillId="0" borderId="13" xfId="17" applyNumberFormat="1" applyFont="1" applyFill="1" applyBorder="1">
      <alignment vertical="center"/>
    </xf>
    <xf numFmtId="176" fontId="18" fillId="0" borderId="14" xfId="17" applyNumberFormat="1" applyFont="1" applyFill="1" applyBorder="1" applyAlignment="1">
      <alignment horizontal="center" vertical="center"/>
    </xf>
    <xf numFmtId="0" fontId="9" fillId="0" borderId="11" xfId="17" applyFont="1" applyFill="1" applyBorder="1" applyAlignment="1">
      <alignment horizontal="center" vertical="center" shrinkToFit="1"/>
    </xf>
    <xf numFmtId="176" fontId="18" fillId="2" borderId="11" xfId="17" applyNumberFormat="1" applyFont="1" applyFill="1" applyBorder="1">
      <alignment vertical="center"/>
    </xf>
    <xf numFmtId="176" fontId="18" fillId="0" borderId="11" xfId="17" applyNumberFormat="1" applyFont="1" applyFill="1" applyBorder="1">
      <alignment vertical="center"/>
    </xf>
    <xf numFmtId="176" fontId="18" fillId="0" borderId="15" xfId="17" applyNumberFormat="1" applyFont="1" applyFill="1" applyBorder="1">
      <alignment vertical="center"/>
    </xf>
    <xf numFmtId="176" fontId="18" fillId="0" borderId="16" xfId="17" applyNumberFormat="1" applyFont="1" applyFill="1" applyBorder="1" applyAlignment="1">
      <alignment horizontal="center" vertical="center"/>
    </xf>
    <xf numFmtId="0" fontId="9" fillId="0" borderId="12" xfId="17" applyFont="1" applyFill="1" applyBorder="1" applyAlignment="1">
      <alignment horizontal="center" vertical="center" shrinkToFit="1"/>
    </xf>
    <xf numFmtId="176" fontId="18" fillId="2" borderId="12" xfId="17" applyNumberFormat="1" applyFont="1" applyFill="1" applyBorder="1">
      <alignment vertical="center"/>
    </xf>
    <xf numFmtId="176" fontId="18" fillId="0" borderId="12" xfId="17" applyNumberFormat="1" applyFont="1" applyFill="1" applyBorder="1">
      <alignment vertical="center"/>
    </xf>
    <xf numFmtId="176" fontId="18" fillId="0" borderId="17" xfId="17" applyNumberFormat="1" applyFont="1" applyFill="1" applyBorder="1">
      <alignment vertical="center"/>
    </xf>
    <xf numFmtId="176" fontId="18" fillId="0" borderId="18" xfId="17" applyNumberFormat="1" applyFont="1" applyFill="1" applyBorder="1" applyAlignment="1">
      <alignment horizontal="center" vertical="center"/>
    </xf>
    <xf numFmtId="176" fontId="16" fillId="2" borderId="10" xfId="17" applyNumberFormat="1" applyFont="1" applyFill="1" applyBorder="1">
      <alignment vertical="center"/>
    </xf>
    <xf numFmtId="176" fontId="16" fillId="0" borderId="10" xfId="17" applyNumberFormat="1" applyFont="1" applyFill="1" applyBorder="1">
      <alignment vertical="center"/>
    </xf>
    <xf numFmtId="176" fontId="16" fillId="0" borderId="13" xfId="17" applyNumberFormat="1" applyFont="1" applyFill="1" applyBorder="1">
      <alignment vertical="center"/>
    </xf>
    <xf numFmtId="176" fontId="16" fillId="2" borderId="11" xfId="17" applyNumberFormat="1" applyFont="1" applyFill="1" applyBorder="1">
      <alignment vertical="center"/>
    </xf>
    <xf numFmtId="176" fontId="16" fillId="0" borderId="11" xfId="17" applyNumberFormat="1" applyFont="1" applyFill="1" applyBorder="1">
      <alignment vertical="center"/>
    </xf>
    <xf numFmtId="176" fontId="16" fillId="0" borderId="15" xfId="17" applyNumberFormat="1" applyFont="1" applyFill="1" applyBorder="1">
      <alignment vertical="center"/>
    </xf>
    <xf numFmtId="176" fontId="16" fillId="2" borderId="12" xfId="17" applyNumberFormat="1" applyFont="1" applyFill="1" applyBorder="1">
      <alignment vertical="center"/>
    </xf>
    <xf numFmtId="176" fontId="16" fillId="0" borderId="12" xfId="17" applyNumberFormat="1" applyFont="1" applyFill="1" applyBorder="1">
      <alignment vertical="center"/>
    </xf>
    <xf numFmtId="176" fontId="16" fillId="0" borderId="17" xfId="17" applyNumberFormat="1" applyFont="1" applyFill="1" applyBorder="1">
      <alignment vertical="center"/>
    </xf>
    <xf numFmtId="176" fontId="16" fillId="0" borderId="14" xfId="17" applyNumberFormat="1" applyFont="1" applyFill="1" applyBorder="1" applyAlignment="1">
      <alignment horizontal="center" vertical="center"/>
    </xf>
    <xf numFmtId="176" fontId="16" fillId="0" borderId="16" xfId="17" applyNumberFormat="1" applyFont="1" applyFill="1" applyBorder="1" applyAlignment="1">
      <alignment horizontal="center" vertical="center"/>
    </xf>
    <xf numFmtId="176" fontId="16" fillId="0" borderId="18" xfId="17" applyNumberFormat="1" applyFont="1" applyFill="1" applyBorder="1" applyAlignment="1">
      <alignment horizontal="center" vertical="center"/>
    </xf>
    <xf numFmtId="0" fontId="19" fillId="0" borderId="1" xfId="16" applyFont="1" applyFill="1" applyBorder="1" applyAlignment="1">
      <alignment horizontal="center" vertical="center"/>
    </xf>
    <xf numFmtId="0" fontId="19" fillId="0" borderId="9" xfId="16" applyFont="1" applyFill="1" applyBorder="1" applyAlignment="1">
      <alignment horizontal="center" vertical="center"/>
    </xf>
    <xf numFmtId="0" fontId="19" fillId="0" borderId="5" xfId="16" applyFont="1" applyFill="1" applyBorder="1" applyAlignment="1">
      <alignment horizontal="center" vertical="center"/>
    </xf>
    <xf numFmtId="0" fontId="14" fillId="0" borderId="0" xfId="1" applyFont="1" applyBorder="1" applyAlignment="1">
      <alignment horizontal="right" vertical="center"/>
    </xf>
    <xf numFmtId="0" fontId="9" fillId="0" borderId="21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5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0" borderId="7" xfId="1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right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</cellXfs>
  <cellStyles count="18">
    <cellStyle name="桁区切り 2" xfId="4"/>
    <cellStyle name="桁区切り 2 2" xfId="5"/>
    <cellStyle name="標準" xfId="0" builtinId="0"/>
    <cellStyle name="標準 10" xfId="13"/>
    <cellStyle name="標準 11" xfId="14"/>
    <cellStyle name="標準 12" xfId="16"/>
    <cellStyle name="標準 2" xfId="2"/>
    <cellStyle name="標準 2 2" xfId="3"/>
    <cellStyle name="標準 2 2 2" xfId="1"/>
    <cellStyle name="標準 2 3" xfId="15"/>
    <cellStyle name="標準 2 4" xfId="17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colors>
    <mruColors>
      <color rgb="FFFEB4F3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87;&#12540;&#12479;&#20445;&#35703;&#12471;&#12473;&#12486;&#12512;/k.aid3/&#24341;&#32153;&#12366;&#12487;&#12540;&#12479;/&#24179;&#22343;&#33258;&#31435;&#26399;&#38291;&#31639;&#23450;&#12503;&#12525;&#12464;&#12521;&#12512;/26&#24180;&#31639;&#20986;&#32080;&#26524;/22-26&#12464;&#12521;&#12501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①65歳男"/>
      <sheetName val="グラフ②65歳女"/>
      <sheetName val="グラフ③75歳男"/>
      <sheetName val="グラフ④75歳女"/>
      <sheetName val="グラフ⑤期間と延び"/>
      <sheetName val="グラフ①～⑤"/>
      <sheetName val="参考"/>
      <sheetName val="数値確認用"/>
    </sheetNames>
    <sheetDataSet>
      <sheetData sheetId="0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平成22年</v>
          </cell>
          <cell r="B70">
            <v>17.096847623946072</v>
          </cell>
          <cell r="C70">
            <v>17.061320669807216</v>
          </cell>
          <cell r="D70">
            <v>17.132374578084928</v>
          </cell>
        </row>
        <row r="71">
          <cell r="A71" t="str">
            <v>平成23年</v>
          </cell>
          <cell r="B71">
            <v>17.164616210192843</v>
          </cell>
          <cell r="C71">
            <v>17.129852639380687</v>
          </cell>
          <cell r="D71">
            <v>17.199379781005</v>
          </cell>
        </row>
        <row r="72">
          <cell r="A72" t="str">
            <v>平成24年</v>
          </cell>
          <cell r="B72">
            <v>17.240011973328361</v>
          </cell>
          <cell r="C72">
            <v>17.205567496722988</v>
          </cell>
          <cell r="D72">
            <v>17.274456449933734</v>
          </cell>
        </row>
        <row r="73">
          <cell r="A73" t="str">
            <v>平成25年</v>
          </cell>
          <cell r="B73">
            <v>17.328711675977836</v>
          </cell>
          <cell r="C73">
            <v>17.29474657804964</v>
          </cell>
          <cell r="D73">
            <v>17.362676773906031</v>
          </cell>
        </row>
        <row r="74">
          <cell r="A74" t="str">
            <v>平成26年</v>
          </cell>
          <cell r="B74">
            <v>17.465978975555821</v>
          </cell>
          <cell r="C74">
            <v>17.432454909687941</v>
          </cell>
          <cell r="D74">
            <v>17.499503041423701</v>
          </cell>
        </row>
        <row r="81">
          <cell r="B81" t="str">
            <v>年</v>
          </cell>
          <cell r="C81" t="str">
            <v>95%信頼区間</v>
          </cell>
          <cell r="D81" t="str">
            <v>95%信頼区間</v>
          </cell>
        </row>
        <row r="82">
          <cell r="A82" t="str">
            <v>平成22年</v>
          </cell>
          <cell r="B82">
            <v>1.4785001733192993</v>
          </cell>
          <cell r="C82">
            <v>1.4619042443643122</v>
          </cell>
          <cell r="D82">
            <v>1.4950961022742864</v>
          </cell>
        </row>
        <row r="83">
          <cell r="A83" t="str">
            <v>平成23年</v>
          </cell>
          <cell r="B83">
            <v>1.48778498955629</v>
          </cell>
          <cell r="C83">
            <v>1.4716245944872912</v>
          </cell>
          <cell r="D83">
            <v>1.5039453846252888</v>
          </cell>
        </row>
        <row r="84">
          <cell r="A84" t="str">
            <v>平成24年</v>
          </cell>
          <cell r="B84">
            <v>1.5234861220453801</v>
          </cell>
          <cell r="C84">
            <v>1.5075038158273513</v>
          </cell>
          <cell r="D84">
            <v>1.539468428263409</v>
          </cell>
        </row>
        <row r="85">
          <cell r="A85" t="str">
            <v>平成25年</v>
          </cell>
          <cell r="B85">
            <v>1.5603242495522991</v>
          </cell>
          <cell r="C85">
            <v>1.5445199018962636</v>
          </cell>
          <cell r="D85">
            <v>1.5761285972083345</v>
          </cell>
        </row>
        <row r="86">
          <cell r="A86" t="str">
            <v>平成26年</v>
          </cell>
          <cell r="B86">
            <v>1.5848979244466481</v>
          </cell>
          <cell r="C86">
            <v>1.5692804424932147</v>
          </cell>
          <cell r="D86">
            <v>1.6005154064000815</v>
          </cell>
        </row>
      </sheetData>
      <sheetData sheetId="1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平成22年</v>
          </cell>
          <cell r="B70">
            <v>20.054846210525668</v>
          </cell>
          <cell r="C70">
            <v>20.021758245441127</v>
          </cell>
          <cell r="D70">
            <v>20.087934175610208</v>
          </cell>
        </row>
        <row r="71">
          <cell r="A71" t="str">
            <v>平成23年</v>
          </cell>
          <cell r="B71">
            <v>20.071286019750875</v>
          </cell>
          <cell r="C71">
            <v>20.038897163861034</v>
          </cell>
          <cell r="D71">
            <v>20.103674875640717</v>
          </cell>
        </row>
        <row r="72">
          <cell r="A72" t="str">
            <v>平成24年</v>
          </cell>
          <cell r="B72">
            <v>20.098128461425432</v>
          </cell>
          <cell r="C72">
            <v>20.066236183784721</v>
          </cell>
          <cell r="D72">
            <v>20.130020739066143</v>
          </cell>
        </row>
        <row r="73">
          <cell r="A73" t="str">
            <v>平成25年</v>
          </cell>
          <cell r="B73">
            <v>20.139148880437592</v>
          </cell>
          <cell r="C73">
            <v>20.10790422232618</v>
          </cell>
          <cell r="D73">
            <v>20.170393538549003</v>
          </cell>
        </row>
        <row r="74">
          <cell r="A74" t="str">
            <v>平成26年</v>
          </cell>
          <cell r="B74">
            <v>20.266417137817175</v>
          </cell>
          <cell r="C74">
            <v>20.235745078507435</v>
          </cell>
          <cell r="D74">
            <v>20.297089197126915</v>
          </cell>
        </row>
        <row r="80">
          <cell r="B80" t="str">
            <v>年</v>
          </cell>
          <cell r="C80" t="str">
            <v>95%信頼区間</v>
          </cell>
          <cell r="D80" t="str">
            <v>95%信頼区間</v>
          </cell>
        </row>
        <row r="81">
          <cell r="A81" t="str">
            <v>平成22年</v>
          </cell>
          <cell r="B81">
            <v>3.188035750802896</v>
          </cell>
          <cell r="C81">
            <v>3.1660355001281797</v>
          </cell>
          <cell r="D81">
            <v>3.2100360014776124</v>
          </cell>
        </row>
        <row r="82">
          <cell r="A82" t="str">
            <v>平成23年</v>
          </cell>
          <cell r="B82">
            <v>3.2226592539022945</v>
          </cell>
          <cell r="C82">
            <v>3.2010642870829473</v>
          </cell>
          <cell r="D82">
            <v>3.2442542207216416</v>
          </cell>
        </row>
        <row r="83">
          <cell r="A83" t="str">
            <v>平成24年</v>
          </cell>
          <cell r="B83">
            <v>3.2788024192926959</v>
          </cell>
          <cell r="C83">
            <v>3.2574566185924771</v>
          </cell>
          <cell r="D83">
            <v>3.3001482199929146</v>
          </cell>
        </row>
        <row r="84">
          <cell r="A84" t="str">
            <v>平成25年</v>
          </cell>
          <cell r="B84">
            <v>3.3258748968637777</v>
          </cell>
          <cell r="C84">
            <v>3.3048425960188705</v>
          </cell>
          <cell r="D84">
            <v>3.3469071977086848</v>
          </cell>
        </row>
        <row r="85">
          <cell r="A85" t="str">
            <v>平成26年</v>
          </cell>
          <cell r="B85">
            <v>3.347684701203733</v>
          </cell>
          <cell r="C85">
            <v>3.326947710079339</v>
          </cell>
          <cell r="D85">
            <v>3.3684216923281269</v>
          </cell>
        </row>
      </sheetData>
      <sheetData sheetId="2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平成22年</v>
          </cell>
          <cell r="B70">
            <v>9.679668731855406</v>
          </cell>
          <cell r="C70">
            <v>9.6480797823593019</v>
          </cell>
          <cell r="D70">
            <v>9.7112576813515101</v>
          </cell>
        </row>
        <row r="71">
          <cell r="A71" t="str">
            <v>平成23年</v>
          </cell>
          <cell r="B71">
            <v>9.7269489251385135</v>
          </cell>
          <cell r="C71">
            <v>9.6963110370774057</v>
          </cell>
          <cell r="D71">
            <v>9.7575868131996213</v>
          </cell>
        </row>
        <row r="72">
          <cell r="A72" t="str">
            <v>平成24年</v>
          </cell>
          <cell r="B72">
            <v>9.826358506516959</v>
          </cell>
          <cell r="C72">
            <v>9.7964116168291113</v>
          </cell>
          <cell r="D72">
            <v>9.8563053962048066</v>
          </cell>
        </row>
        <row r="73">
          <cell r="A73" t="str">
            <v>平成25年</v>
          </cell>
          <cell r="B73">
            <v>9.9286309146267673</v>
          </cell>
          <cell r="C73">
            <v>9.899374922181476</v>
          </cell>
          <cell r="D73">
            <v>9.9578869070720586</v>
          </cell>
        </row>
        <row r="74">
          <cell r="A74" t="str">
            <v>平成26年</v>
          </cell>
          <cell r="B74">
            <v>10.063013766707913</v>
          </cell>
          <cell r="C74">
            <v>10.034323438759504</v>
          </cell>
          <cell r="D74">
            <v>10.091704094656322</v>
          </cell>
        </row>
        <row r="81">
          <cell r="B81" t="str">
            <v>年</v>
          </cell>
          <cell r="C81" t="str">
            <v>95%信頼区間</v>
          </cell>
          <cell r="D81" t="str">
            <v>95%信頼区間</v>
          </cell>
        </row>
        <row r="82">
          <cell r="A82" t="str">
            <v>平成22年</v>
          </cell>
          <cell r="B82">
            <v>1.5093473910041557</v>
          </cell>
          <cell r="C82">
            <v>1.4904920751506558</v>
          </cell>
          <cell r="D82">
            <v>1.5282027068576556</v>
          </cell>
        </row>
        <row r="83">
          <cell r="A83" t="str">
            <v>平成23年</v>
          </cell>
          <cell r="B83">
            <v>1.5158451971331655</v>
          </cell>
          <cell r="C83">
            <v>1.4975745134641136</v>
          </cell>
          <cell r="D83">
            <v>1.5341158808022173</v>
          </cell>
        </row>
        <row r="84">
          <cell r="A84" t="str">
            <v>平成24年</v>
          </cell>
          <cell r="B84">
            <v>1.5586405979789328</v>
          </cell>
          <cell r="C84">
            <v>1.5405803045119417</v>
          </cell>
          <cell r="D84">
            <v>1.576700891445924</v>
          </cell>
        </row>
        <row r="85">
          <cell r="A85" t="str">
            <v>平成25年</v>
          </cell>
          <cell r="B85">
            <v>1.5980526397598838</v>
          </cell>
          <cell r="C85">
            <v>1.58021523644073</v>
          </cell>
          <cell r="D85">
            <v>1.6158900430790375</v>
          </cell>
        </row>
        <row r="86">
          <cell r="A86" t="str">
            <v>平成26年</v>
          </cell>
          <cell r="B86">
            <v>1.6225760777260385</v>
          </cell>
          <cell r="C86">
            <v>1.6049807139321597</v>
          </cell>
          <cell r="D86">
            <v>1.6401714415199173</v>
          </cell>
        </row>
      </sheetData>
      <sheetData sheetId="3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平成22年</v>
          </cell>
          <cell r="B70">
            <v>11.434327584998876</v>
          </cell>
          <cell r="C70">
            <v>11.405018042285763</v>
          </cell>
          <cell r="D70">
            <v>11.463637127711989</v>
          </cell>
        </row>
        <row r="71">
          <cell r="A71" t="str">
            <v>平成23年</v>
          </cell>
          <cell r="B71">
            <v>11.435113343248975</v>
          </cell>
          <cell r="C71">
            <v>11.406480538573073</v>
          </cell>
          <cell r="D71">
            <v>11.463746147924878</v>
          </cell>
        </row>
        <row r="72">
          <cell r="A72" t="str">
            <v>平成24年</v>
          </cell>
          <cell r="B72">
            <v>11.46085854292083</v>
          </cell>
          <cell r="C72">
            <v>11.432766316284072</v>
          </cell>
          <cell r="D72">
            <v>11.488950769557588</v>
          </cell>
        </row>
        <row r="73">
          <cell r="A73" t="str">
            <v>平成25年</v>
          </cell>
          <cell r="B73">
            <v>11.489920431955817</v>
          </cell>
          <cell r="C73">
            <v>11.462501628362412</v>
          </cell>
          <cell r="D73">
            <v>11.517339235549221</v>
          </cell>
        </row>
        <row r="74">
          <cell r="A74" t="str">
            <v>平成26年</v>
          </cell>
          <cell r="B74">
            <v>11.599321791763341</v>
          </cell>
          <cell r="C74">
            <v>11.572428436241458</v>
          </cell>
          <cell r="D74">
            <v>11.626215147285224</v>
          </cell>
        </row>
        <row r="81">
          <cell r="B81" t="str">
            <v>年</v>
          </cell>
          <cell r="C81" t="str">
            <v>95%信頼区間</v>
          </cell>
          <cell r="D81" t="str">
            <v>95%信頼区間</v>
          </cell>
        </row>
        <row r="82">
          <cell r="A82" t="str">
            <v>平成22年</v>
          </cell>
          <cell r="B82">
            <v>3.2449590166957138</v>
          </cell>
          <cell r="C82">
            <v>3.2220228817111018</v>
          </cell>
          <cell r="D82">
            <v>3.2678951516803258</v>
          </cell>
        </row>
        <row r="83">
          <cell r="A83" t="str">
            <v>平成23年</v>
          </cell>
          <cell r="B83">
            <v>3.2806282171764574</v>
          </cell>
          <cell r="C83">
            <v>3.2581515766916245</v>
          </cell>
          <cell r="D83">
            <v>3.3031048576612903</v>
          </cell>
        </row>
        <row r="84">
          <cell r="A84" t="str">
            <v>平成24年</v>
          </cell>
          <cell r="B84">
            <v>3.3389849235725162</v>
          </cell>
          <cell r="C84">
            <v>3.3167805898657794</v>
          </cell>
          <cell r="D84">
            <v>3.361189257279253</v>
          </cell>
        </row>
        <row r="85">
          <cell r="A85" t="str">
            <v>平成25年</v>
          </cell>
          <cell r="B85">
            <v>3.3845409358033347</v>
          </cell>
          <cell r="C85">
            <v>3.362690514897817</v>
          </cell>
          <cell r="D85">
            <v>3.4063913567088524</v>
          </cell>
        </row>
        <row r="86">
          <cell r="A86" t="str">
            <v>平成26年</v>
          </cell>
          <cell r="B86">
            <v>3.4036664234372522</v>
          </cell>
          <cell r="C86">
            <v>3.3821373079864028</v>
          </cell>
          <cell r="D86">
            <v>3.4251955388881017</v>
          </cell>
        </row>
      </sheetData>
      <sheetData sheetId="4">
        <row r="12">
          <cell r="C12" t="str">
            <v>平均自立期間</v>
          </cell>
          <cell r="D12" t="str">
            <v>平均要介護期間</v>
          </cell>
          <cell r="H12" t="str">
            <v>平均自立期間</v>
          </cell>
          <cell r="I12" t="str">
            <v>平均要介護期間</v>
          </cell>
        </row>
        <row r="13">
          <cell r="A13" t="str">
            <v>65歳女</v>
          </cell>
          <cell r="B13" t="str">
            <v>平成26年
（平均余命：23.61）</v>
          </cell>
          <cell r="C13">
            <v>20.266417137817175</v>
          </cell>
          <cell r="D13">
            <v>3.347684701203733</v>
          </cell>
          <cell r="F13" t="str">
            <v>75歳女</v>
          </cell>
          <cell r="G13" t="str">
            <v>平成26年
（平均余命：15.00）</v>
          </cell>
          <cell r="H13">
            <v>11.599321791763341</v>
          </cell>
          <cell r="I13">
            <v>3.4036664234372522</v>
          </cell>
        </row>
        <row r="14">
          <cell r="B14" t="str">
            <v>平成22年
（平均余命：23.24）</v>
          </cell>
          <cell r="C14">
            <v>20.054846210525668</v>
          </cell>
          <cell r="D14">
            <v>3.188035750802896</v>
          </cell>
          <cell r="G14" t="str">
            <v>平成22年
（平均余命：14.68）</v>
          </cell>
          <cell r="H14">
            <v>11.434327584998876</v>
          </cell>
          <cell r="I14">
            <v>3.2449590166957138</v>
          </cell>
        </row>
        <row r="15">
          <cell r="A15" t="str">
            <v>65歳男</v>
          </cell>
          <cell r="B15" t="str">
            <v>平成26年
（平均余命：19.05）</v>
          </cell>
          <cell r="C15">
            <v>17.465978975555821</v>
          </cell>
          <cell r="D15">
            <v>1.5848979244466481</v>
          </cell>
          <cell r="F15" t="str">
            <v>75歳男</v>
          </cell>
          <cell r="G15" t="str">
            <v>平成26年
（平均余命：11.69）</v>
          </cell>
          <cell r="H15">
            <v>10.063013766707913</v>
          </cell>
          <cell r="I15">
            <v>1.6225760777260385</v>
          </cell>
        </row>
        <row r="16">
          <cell r="B16" t="str">
            <v>平成22年
（平均余命：18.58）</v>
          </cell>
          <cell r="C16">
            <v>17.096847623946072</v>
          </cell>
          <cell r="D16">
            <v>1.4785001733192993</v>
          </cell>
          <cell r="G16" t="str">
            <v>平成22年
（平均余命：11.19）</v>
          </cell>
          <cell r="H16">
            <v>9.679668731855406</v>
          </cell>
          <cell r="I16">
            <v>1.5093473910041557</v>
          </cell>
        </row>
        <row r="37">
          <cell r="B37" t="str">
            <v>平均要介護期間</v>
          </cell>
          <cell r="C37" t="str">
            <v>平均自立期間</v>
          </cell>
        </row>
        <row r="38">
          <cell r="A38" t="str">
            <v>75歳女</v>
          </cell>
          <cell r="B38">
            <v>0.16</v>
          </cell>
          <cell r="C38">
            <v>0.17</v>
          </cell>
        </row>
        <row r="39">
          <cell r="A39" t="str">
            <v>75歳男</v>
          </cell>
          <cell r="B39">
            <v>0.1132286867218828</v>
          </cell>
          <cell r="C39">
            <v>0.38</v>
          </cell>
        </row>
        <row r="40">
          <cell r="A40" t="str">
            <v>65歳女</v>
          </cell>
          <cell r="B40">
            <v>0.16</v>
          </cell>
          <cell r="C40">
            <v>0.22</v>
          </cell>
        </row>
        <row r="41">
          <cell r="A41" t="str">
            <v>65歳男</v>
          </cell>
          <cell r="B41">
            <v>0.1</v>
          </cell>
          <cell r="C41">
            <v>0.37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2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RowHeight="12" x14ac:dyDescent="0.15"/>
  <cols>
    <col min="1" max="1" width="9" style="63"/>
    <col min="2" max="2" width="6.25" style="63" customWidth="1"/>
    <col min="3" max="16384" width="9" style="63"/>
  </cols>
  <sheetData>
    <row r="1" spans="1:13" ht="14.25" x14ac:dyDescent="0.15">
      <c r="A1" s="61" t="s">
        <v>141</v>
      </c>
      <c r="B1" s="62"/>
      <c r="C1" s="62"/>
      <c r="D1" s="62"/>
      <c r="E1" s="62"/>
      <c r="F1" s="62"/>
      <c r="G1" s="62"/>
      <c r="I1" s="61"/>
      <c r="J1" s="62"/>
      <c r="K1" s="62"/>
      <c r="L1" s="62"/>
      <c r="M1" s="62"/>
    </row>
    <row r="2" spans="1:13" ht="13.5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5" x14ac:dyDescent="0.15">
      <c r="A3" s="62"/>
      <c r="B3" s="20"/>
      <c r="C3" s="20"/>
      <c r="D3" s="20"/>
      <c r="E3" s="20"/>
      <c r="F3" s="20"/>
      <c r="G3" s="21"/>
      <c r="H3" s="21"/>
      <c r="I3" s="21"/>
      <c r="J3" s="110" t="s">
        <v>128</v>
      </c>
      <c r="K3" s="110"/>
      <c r="L3" s="110"/>
      <c r="M3" s="110"/>
    </row>
    <row r="4" spans="1:13" x14ac:dyDescent="0.15">
      <c r="A4" s="64"/>
      <c r="B4" s="111" t="s">
        <v>64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s="65" customFormat="1" ht="15" customHeight="1" x14ac:dyDescent="0.15">
      <c r="A5" s="107" t="s">
        <v>65</v>
      </c>
      <c r="B5" s="113" t="s">
        <v>66</v>
      </c>
      <c r="C5" s="115" t="s">
        <v>0</v>
      </c>
      <c r="D5" s="116"/>
      <c r="E5" s="117"/>
      <c r="F5" s="115" t="s">
        <v>1</v>
      </c>
      <c r="G5" s="116"/>
      <c r="H5" s="116"/>
      <c r="I5" s="117"/>
      <c r="J5" s="115" t="s">
        <v>2</v>
      </c>
      <c r="K5" s="116"/>
      <c r="L5" s="116"/>
      <c r="M5" s="117"/>
    </row>
    <row r="6" spans="1:13" s="65" customFormat="1" x14ac:dyDescent="0.15">
      <c r="A6" s="109"/>
      <c r="B6" s="114"/>
      <c r="C6" s="60" t="s">
        <v>3</v>
      </c>
      <c r="D6" s="118" t="s">
        <v>4</v>
      </c>
      <c r="E6" s="119"/>
      <c r="F6" s="59" t="s">
        <v>3</v>
      </c>
      <c r="G6" s="118" t="s">
        <v>4</v>
      </c>
      <c r="H6" s="119"/>
      <c r="I6" s="60" t="s">
        <v>129</v>
      </c>
      <c r="J6" s="59" t="s">
        <v>3</v>
      </c>
      <c r="K6" s="118" t="s">
        <v>4</v>
      </c>
      <c r="L6" s="119"/>
      <c r="M6" s="60" t="s">
        <v>129</v>
      </c>
    </row>
    <row r="7" spans="1:13" s="65" customFormat="1" x14ac:dyDescent="0.15">
      <c r="A7" s="107" t="s">
        <v>67</v>
      </c>
      <c r="B7" s="66">
        <v>65</v>
      </c>
      <c r="C7" s="67">
        <v>19.050876900002471</v>
      </c>
      <c r="D7" s="68">
        <v>19.015595502519488</v>
      </c>
      <c r="E7" s="68">
        <v>19.086158297485454</v>
      </c>
      <c r="F7" s="67">
        <v>17.465978975555821</v>
      </c>
      <c r="G7" s="68">
        <v>17.432454909687941</v>
      </c>
      <c r="H7" s="68">
        <v>17.499503041423701</v>
      </c>
      <c r="I7" s="69">
        <v>91.68070880534404</v>
      </c>
      <c r="J7" s="67">
        <v>1.5848979244466481</v>
      </c>
      <c r="K7" s="68">
        <v>1.5692804424932147</v>
      </c>
      <c r="L7" s="68">
        <v>1.6005154064000815</v>
      </c>
      <c r="M7" s="69">
        <v>8.3192911946559391</v>
      </c>
    </row>
    <row r="8" spans="1:13" s="65" customFormat="1" x14ac:dyDescent="0.15">
      <c r="A8" s="108"/>
      <c r="B8" s="70">
        <v>70</v>
      </c>
      <c r="C8" s="71">
        <v>15.255209333395321</v>
      </c>
      <c r="D8" s="72">
        <v>15.223012256288168</v>
      </c>
      <c r="E8" s="72">
        <v>15.287406410502474</v>
      </c>
      <c r="F8" s="71">
        <v>13.643684807886093</v>
      </c>
      <c r="G8" s="72">
        <v>13.612695358171431</v>
      </c>
      <c r="H8" s="72">
        <v>13.674674257600755</v>
      </c>
      <c r="I8" s="73">
        <v>89.436234598358311</v>
      </c>
      <c r="J8" s="71">
        <v>1.6115245255092274</v>
      </c>
      <c r="K8" s="72">
        <v>1.5951099802724262</v>
      </c>
      <c r="L8" s="72">
        <v>1.6279390707460286</v>
      </c>
      <c r="M8" s="73">
        <v>10.563765401641682</v>
      </c>
    </row>
    <row r="9" spans="1:13" s="65" customFormat="1" x14ac:dyDescent="0.15">
      <c r="A9" s="108"/>
      <c r="B9" s="70">
        <v>75</v>
      </c>
      <c r="C9" s="71">
        <v>11.685589844433951</v>
      </c>
      <c r="D9" s="72">
        <v>11.656732912196201</v>
      </c>
      <c r="E9" s="72">
        <v>11.7144467766717</v>
      </c>
      <c r="F9" s="71">
        <v>10.063013766707913</v>
      </c>
      <c r="G9" s="72">
        <v>10.034323438759504</v>
      </c>
      <c r="H9" s="72">
        <v>10.091704094656322</v>
      </c>
      <c r="I9" s="73">
        <v>86.114726776082264</v>
      </c>
      <c r="J9" s="71">
        <v>1.6225760777260385</v>
      </c>
      <c r="K9" s="72">
        <v>1.6049807139321597</v>
      </c>
      <c r="L9" s="72">
        <v>1.6401714415199173</v>
      </c>
      <c r="M9" s="73">
        <v>13.885273223917743</v>
      </c>
    </row>
    <row r="10" spans="1:13" s="65" customFormat="1" x14ac:dyDescent="0.15">
      <c r="A10" s="108"/>
      <c r="B10" s="70">
        <v>80</v>
      </c>
      <c r="C10" s="71">
        <v>8.4670684651669532</v>
      </c>
      <c r="D10" s="72">
        <v>8.4428670240659347</v>
      </c>
      <c r="E10" s="72">
        <v>8.4912699062679717</v>
      </c>
      <c r="F10" s="71">
        <v>6.8577357763550317</v>
      </c>
      <c r="G10" s="72">
        <v>6.8312107766606616</v>
      </c>
      <c r="H10" s="72">
        <v>6.8842607760494019</v>
      </c>
      <c r="I10" s="73">
        <v>80.993035601015549</v>
      </c>
      <c r="J10" s="71">
        <v>1.6093326888119219</v>
      </c>
      <c r="K10" s="72">
        <v>1.5898814079017689</v>
      </c>
      <c r="L10" s="72">
        <v>1.628783969722075</v>
      </c>
      <c r="M10" s="73">
        <v>19.006964398984451</v>
      </c>
    </row>
    <row r="11" spans="1:13" s="65" customFormat="1" x14ac:dyDescent="0.15">
      <c r="A11" s="109"/>
      <c r="B11" s="74">
        <v>85</v>
      </c>
      <c r="C11" s="75">
        <v>5.8691420566103645</v>
      </c>
      <c r="D11" s="76">
        <v>5.8153148836391848</v>
      </c>
      <c r="E11" s="76">
        <v>5.9229692295815441</v>
      </c>
      <c r="F11" s="75">
        <v>4.3155342255183973</v>
      </c>
      <c r="G11" s="76">
        <v>4.269960554461397</v>
      </c>
      <c r="H11" s="76">
        <v>4.3611078965753975</v>
      </c>
      <c r="I11" s="77">
        <v>73.529217454497413</v>
      </c>
      <c r="J11" s="75">
        <v>1.5536078310919674</v>
      </c>
      <c r="K11" s="76">
        <v>1.5268963151720309</v>
      </c>
      <c r="L11" s="76">
        <v>1.5803193470119039</v>
      </c>
      <c r="M11" s="77">
        <v>26.47078254550258</v>
      </c>
    </row>
    <row r="12" spans="1:13" s="65" customFormat="1" x14ac:dyDescent="0.15">
      <c r="A12" s="107" t="s">
        <v>68</v>
      </c>
      <c r="B12" s="22">
        <v>65</v>
      </c>
      <c r="C12" s="23">
        <v>19.035473617492876</v>
      </c>
      <c r="D12" s="24">
        <v>18.943972987766948</v>
      </c>
      <c r="E12" s="24">
        <v>19.126974247218804</v>
      </c>
      <c r="F12" s="23">
        <v>17.4227933553368</v>
      </c>
      <c r="G12" s="24">
        <v>17.335100444994119</v>
      </c>
      <c r="H12" s="24">
        <v>17.510486265679482</v>
      </c>
      <c r="I12" s="25">
        <v>91.528026596227775</v>
      </c>
      <c r="J12" s="23">
        <v>1.6126802621560787</v>
      </c>
      <c r="K12" s="24">
        <v>1.5705210173387367</v>
      </c>
      <c r="L12" s="24">
        <v>1.6548395069734207</v>
      </c>
      <c r="M12" s="25">
        <v>8.4719734037722443</v>
      </c>
    </row>
    <row r="13" spans="1:13" s="65" customFormat="1" x14ac:dyDescent="0.15">
      <c r="A13" s="108"/>
      <c r="B13" s="22">
        <v>70</v>
      </c>
      <c r="C13" s="23">
        <v>15.297633239795331</v>
      </c>
      <c r="D13" s="24">
        <v>15.214962150102977</v>
      </c>
      <c r="E13" s="24">
        <v>15.380304329487686</v>
      </c>
      <c r="F13" s="23">
        <v>13.660633582031366</v>
      </c>
      <c r="G13" s="24">
        <v>13.579989849044956</v>
      </c>
      <c r="H13" s="24">
        <v>13.741277315017776</v>
      </c>
      <c r="I13" s="25">
        <v>89.29900049175275</v>
      </c>
      <c r="J13" s="23">
        <v>1.6369996577639656</v>
      </c>
      <c r="K13" s="24">
        <v>1.5925731145978772</v>
      </c>
      <c r="L13" s="24">
        <v>1.681426200930054</v>
      </c>
      <c r="M13" s="25">
        <v>10.700999508247246</v>
      </c>
    </row>
    <row r="14" spans="1:13" s="65" customFormat="1" x14ac:dyDescent="0.15">
      <c r="A14" s="108"/>
      <c r="B14" s="22">
        <v>75</v>
      </c>
      <c r="C14" s="23">
        <v>11.772191522736296</v>
      </c>
      <c r="D14" s="24">
        <v>11.698264467034715</v>
      </c>
      <c r="E14" s="24">
        <v>11.846118578437878</v>
      </c>
      <c r="F14" s="23">
        <v>10.124002054618799</v>
      </c>
      <c r="G14" s="24">
        <v>10.048949741956726</v>
      </c>
      <c r="H14" s="24">
        <v>10.199054367280873</v>
      </c>
      <c r="I14" s="25">
        <v>85.9992978798021</v>
      </c>
      <c r="J14" s="23">
        <v>1.6481894681174969</v>
      </c>
      <c r="K14" s="24">
        <v>1.6002942416455528</v>
      </c>
      <c r="L14" s="24">
        <v>1.696084694589441</v>
      </c>
      <c r="M14" s="25">
        <v>14.000702120197889</v>
      </c>
    </row>
    <row r="15" spans="1:13" s="65" customFormat="1" x14ac:dyDescent="0.15">
      <c r="A15" s="108"/>
      <c r="B15" s="22">
        <v>80</v>
      </c>
      <c r="C15" s="23">
        <v>8.4994439461220317</v>
      </c>
      <c r="D15" s="24">
        <v>8.436300786545452</v>
      </c>
      <c r="E15" s="24">
        <v>8.5625871056986114</v>
      </c>
      <c r="F15" s="23">
        <v>6.870909364585823</v>
      </c>
      <c r="G15" s="24">
        <v>6.7999456225952759</v>
      </c>
      <c r="H15" s="24">
        <v>6.9418731065763701</v>
      </c>
      <c r="I15" s="25">
        <v>80.839516186476573</v>
      </c>
      <c r="J15" s="23">
        <v>1.6285345815362096</v>
      </c>
      <c r="K15" s="24">
        <v>1.5753024677780072</v>
      </c>
      <c r="L15" s="24">
        <v>1.6817666952944119</v>
      </c>
      <c r="M15" s="25">
        <v>19.160483813523438</v>
      </c>
    </row>
    <row r="16" spans="1:13" s="65" customFormat="1" x14ac:dyDescent="0.15">
      <c r="A16" s="109"/>
      <c r="B16" s="22">
        <v>85</v>
      </c>
      <c r="C16" s="23">
        <v>5.8972467177787982</v>
      </c>
      <c r="D16" s="24">
        <v>5.7478371127820278</v>
      </c>
      <c r="E16" s="24">
        <v>6.0466563227755685</v>
      </c>
      <c r="F16" s="23">
        <v>4.3283562722132336</v>
      </c>
      <c r="G16" s="24">
        <v>4.2019492166667725</v>
      </c>
      <c r="H16" s="24">
        <v>4.4547633277596947</v>
      </c>
      <c r="I16" s="25">
        <v>73.396221649744916</v>
      </c>
      <c r="J16" s="23">
        <v>1.5688904455655648</v>
      </c>
      <c r="K16" s="24">
        <v>1.4945052392338614</v>
      </c>
      <c r="L16" s="24">
        <v>1.6432756518972682</v>
      </c>
      <c r="M16" s="25">
        <v>26.603778350255091</v>
      </c>
    </row>
    <row r="17" spans="1:13" s="65" customFormat="1" x14ac:dyDescent="0.15">
      <c r="A17" s="107" t="s">
        <v>69</v>
      </c>
      <c r="B17" s="26">
        <v>65</v>
      </c>
      <c r="C17" s="27">
        <v>17.78011682016956</v>
      </c>
      <c r="D17" s="28">
        <v>17.480849418124116</v>
      </c>
      <c r="E17" s="28">
        <v>18.079384222215005</v>
      </c>
      <c r="F17" s="27">
        <v>16.488579516578483</v>
      </c>
      <c r="G17" s="28">
        <v>16.209377022699016</v>
      </c>
      <c r="H17" s="28">
        <v>16.76778201045795</v>
      </c>
      <c r="I17" s="29">
        <v>92.736058392338734</v>
      </c>
      <c r="J17" s="27">
        <v>1.2915373035910742</v>
      </c>
      <c r="K17" s="28">
        <v>1.187258271984674</v>
      </c>
      <c r="L17" s="28">
        <v>1.3958163351974744</v>
      </c>
      <c r="M17" s="29">
        <v>7.2639416076612564</v>
      </c>
    </row>
    <row r="18" spans="1:13" s="65" customFormat="1" x14ac:dyDescent="0.15">
      <c r="A18" s="108"/>
      <c r="B18" s="22">
        <v>70</v>
      </c>
      <c r="C18" s="23">
        <v>14.101808376967902</v>
      </c>
      <c r="D18" s="24">
        <v>13.833577858722181</v>
      </c>
      <c r="E18" s="24">
        <v>14.370038895213623</v>
      </c>
      <c r="F18" s="23">
        <v>12.779673589813148</v>
      </c>
      <c r="G18" s="24">
        <v>12.528710164663281</v>
      </c>
      <c r="H18" s="24">
        <v>13.030637014963016</v>
      </c>
      <c r="I18" s="25">
        <v>90.624359998295247</v>
      </c>
      <c r="J18" s="23">
        <v>1.3221347871547564</v>
      </c>
      <c r="K18" s="24">
        <v>1.2125535524795266</v>
      </c>
      <c r="L18" s="24">
        <v>1.4317160218299863</v>
      </c>
      <c r="M18" s="25">
        <v>9.3756400017047667</v>
      </c>
    </row>
    <row r="19" spans="1:13" s="65" customFormat="1" x14ac:dyDescent="0.15">
      <c r="A19" s="108"/>
      <c r="B19" s="22">
        <v>75</v>
      </c>
      <c r="C19" s="23">
        <v>10.648075571973473</v>
      </c>
      <c r="D19" s="24">
        <v>10.417480515391425</v>
      </c>
      <c r="E19" s="24">
        <v>10.878670628555522</v>
      </c>
      <c r="F19" s="23">
        <v>9.2997873208339374</v>
      </c>
      <c r="G19" s="24">
        <v>9.079901612359965</v>
      </c>
      <c r="H19" s="24">
        <v>9.5196730293079099</v>
      </c>
      <c r="I19" s="25">
        <v>87.337728380813417</v>
      </c>
      <c r="J19" s="23">
        <v>1.3482882511395362</v>
      </c>
      <c r="K19" s="24">
        <v>1.2316823407043036</v>
      </c>
      <c r="L19" s="24">
        <v>1.4648941615747688</v>
      </c>
      <c r="M19" s="25">
        <v>12.66227161918658</v>
      </c>
    </row>
    <row r="20" spans="1:13" s="65" customFormat="1" x14ac:dyDescent="0.15">
      <c r="A20" s="108"/>
      <c r="B20" s="22">
        <v>80</v>
      </c>
      <c r="C20" s="23">
        <v>7.7360493318723993</v>
      </c>
      <c r="D20" s="24">
        <v>7.552054123426303</v>
      </c>
      <c r="E20" s="24">
        <v>7.9200445403184956</v>
      </c>
      <c r="F20" s="23">
        <v>6.3759510529038277</v>
      </c>
      <c r="G20" s="24">
        <v>6.1853010958965688</v>
      </c>
      <c r="H20" s="24">
        <v>6.5666010099110865</v>
      </c>
      <c r="I20" s="25">
        <v>82.41869692628525</v>
      </c>
      <c r="J20" s="23">
        <v>1.3600982789685709</v>
      </c>
      <c r="K20" s="24">
        <v>1.2309305925879197</v>
      </c>
      <c r="L20" s="24">
        <v>1.4892659653492222</v>
      </c>
      <c r="M20" s="25">
        <v>17.581303073714743</v>
      </c>
    </row>
    <row r="21" spans="1:13" s="65" customFormat="1" x14ac:dyDescent="0.15">
      <c r="A21" s="109"/>
      <c r="B21" s="30">
        <v>85</v>
      </c>
      <c r="C21" s="31">
        <v>5.437606648793027</v>
      </c>
      <c r="D21" s="32">
        <v>5.0810154639395675</v>
      </c>
      <c r="E21" s="32">
        <v>5.7941978336464866</v>
      </c>
      <c r="F21" s="31">
        <v>4.0604846669757988</v>
      </c>
      <c r="G21" s="32">
        <v>3.7524143934354273</v>
      </c>
      <c r="H21" s="32">
        <v>4.3685549405161703</v>
      </c>
      <c r="I21" s="33">
        <v>74.674115456238368</v>
      </c>
      <c r="J21" s="31">
        <v>1.3771219818172284</v>
      </c>
      <c r="K21" s="32">
        <v>1.1977970569452396</v>
      </c>
      <c r="L21" s="32">
        <v>1.5564469066892173</v>
      </c>
      <c r="M21" s="33">
        <v>25.325884543761639</v>
      </c>
    </row>
    <row r="22" spans="1:13" s="65" customFormat="1" x14ac:dyDescent="0.15">
      <c r="A22" s="107" t="s">
        <v>70</v>
      </c>
      <c r="B22" s="22">
        <v>65</v>
      </c>
      <c r="C22" s="23">
        <v>18.852765792615145</v>
      </c>
      <c r="D22" s="24">
        <v>18.707614052056865</v>
      </c>
      <c r="E22" s="24">
        <v>18.997917533173425</v>
      </c>
      <c r="F22" s="23">
        <v>17.107231032236061</v>
      </c>
      <c r="G22" s="24">
        <v>16.970387843195265</v>
      </c>
      <c r="H22" s="24">
        <v>17.244074221276858</v>
      </c>
      <c r="I22" s="25">
        <v>90.741227151600057</v>
      </c>
      <c r="J22" s="23">
        <v>1.7455347603790814</v>
      </c>
      <c r="K22" s="24">
        <v>1.6782627298809925</v>
      </c>
      <c r="L22" s="24">
        <v>1.8128067908771703</v>
      </c>
      <c r="M22" s="25">
        <v>9.2587728483999321</v>
      </c>
    </row>
    <row r="23" spans="1:13" s="65" customFormat="1" x14ac:dyDescent="0.15">
      <c r="A23" s="108"/>
      <c r="B23" s="22">
        <v>70</v>
      </c>
      <c r="C23" s="23">
        <v>15.125387244183662</v>
      </c>
      <c r="D23" s="24">
        <v>14.991633689303285</v>
      </c>
      <c r="E23" s="24">
        <v>15.259140799064038</v>
      </c>
      <c r="F23" s="23">
        <v>13.342698267813295</v>
      </c>
      <c r="G23" s="24">
        <v>13.214894078451477</v>
      </c>
      <c r="H23" s="24">
        <v>13.470502457175114</v>
      </c>
      <c r="I23" s="25">
        <v>88.213928360373814</v>
      </c>
      <c r="J23" s="23">
        <v>1.7826889763703651</v>
      </c>
      <c r="K23" s="24">
        <v>1.711629882074081</v>
      </c>
      <c r="L23" s="24">
        <v>1.8537480706666492</v>
      </c>
      <c r="M23" s="25">
        <v>11.78607163962617</v>
      </c>
    </row>
    <row r="24" spans="1:13" s="65" customFormat="1" x14ac:dyDescent="0.15">
      <c r="A24" s="108"/>
      <c r="B24" s="22">
        <v>75</v>
      </c>
      <c r="C24" s="23">
        <v>11.665395931291133</v>
      </c>
      <c r="D24" s="24">
        <v>11.545025081168847</v>
      </c>
      <c r="E24" s="24">
        <v>11.78576678141342</v>
      </c>
      <c r="F24" s="23">
        <v>9.8522148469371444</v>
      </c>
      <c r="G24" s="24">
        <v>9.732886256948083</v>
      </c>
      <c r="H24" s="24">
        <v>9.9715434369262059</v>
      </c>
      <c r="I24" s="25">
        <v>84.456754875414632</v>
      </c>
      <c r="J24" s="23">
        <v>1.8131810843539877</v>
      </c>
      <c r="K24" s="24">
        <v>1.7363784030418334</v>
      </c>
      <c r="L24" s="24">
        <v>1.889983765666142</v>
      </c>
      <c r="M24" s="25">
        <v>15.543245124585358</v>
      </c>
    </row>
    <row r="25" spans="1:13" s="65" customFormat="1" x14ac:dyDescent="0.15">
      <c r="A25" s="108"/>
      <c r="B25" s="22">
        <v>80</v>
      </c>
      <c r="C25" s="23">
        <v>8.5103690561101963</v>
      </c>
      <c r="D25" s="24">
        <v>8.409278867704046</v>
      </c>
      <c r="E25" s="24">
        <v>8.6114592445163467</v>
      </c>
      <c r="F25" s="23">
        <v>6.7227643077150949</v>
      </c>
      <c r="G25" s="24">
        <v>6.6113301134436364</v>
      </c>
      <c r="H25" s="24">
        <v>6.8341985019865534</v>
      </c>
      <c r="I25" s="25">
        <v>78.994979693487522</v>
      </c>
      <c r="J25" s="23">
        <v>1.7876047483951012</v>
      </c>
      <c r="K25" s="24">
        <v>1.7026062422546451</v>
      </c>
      <c r="L25" s="24">
        <v>1.8726032545355573</v>
      </c>
      <c r="M25" s="25">
        <v>21.005020306512478</v>
      </c>
    </row>
    <row r="26" spans="1:13" s="65" customFormat="1" x14ac:dyDescent="0.15">
      <c r="A26" s="109"/>
      <c r="B26" s="22">
        <v>85</v>
      </c>
      <c r="C26" s="23">
        <v>5.9190376852589202</v>
      </c>
      <c r="D26" s="24">
        <v>5.6905774533916169</v>
      </c>
      <c r="E26" s="24">
        <v>6.1474979171262234</v>
      </c>
      <c r="F26" s="23">
        <v>4.1859309282723913</v>
      </c>
      <c r="G26" s="24">
        <v>3.996940825984816</v>
      </c>
      <c r="H26" s="24">
        <v>4.3749210305599666</v>
      </c>
      <c r="I26" s="25">
        <v>70.719788432792924</v>
      </c>
      <c r="J26" s="23">
        <v>1.7331067569865286</v>
      </c>
      <c r="K26" s="24">
        <v>1.6144128065122876</v>
      </c>
      <c r="L26" s="24">
        <v>1.8518007074607696</v>
      </c>
      <c r="M26" s="25">
        <v>29.280211567207083</v>
      </c>
    </row>
    <row r="27" spans="1:13" s="65" customFormat="1" x14ac:dyDescent="0.15">
      <c r="A27" s="107" t="s">
        <v>71</v>
      </c>
      <c r="B27" s="26">
        <v>65</v>
      </c>
      <c r="C27" s="27">
        <v>19.271868013518635</v>
      </c>
      <c r="D27" s="28">
        <v>19.154222719298772</v>
      </c>
      <c r="E27" s="28">
        <v>19.389513307738497</v>
      </c>
      <c r="F27" s="27">
        <v>17.580831265743019</v>
      </c>
      <c r="G27" s="28">
        <v>17.468097011122676</v>
      </c>
      <c r="H27" s="28">
        <v>17.693565520363361</v>
      </c>
      <c r="I27" s="29">
        <v>91.22536151353151</v>
      </c>
      <c r="J27" s="27">
        <v>1.6910367477756127</v>
      </c>
      <c r="K27" s="28">
        <v>1.6355773185452007</v>
      </c>
      <c r="L27" s="28">
        <v>1.7464961770060248</v>
      </c>
      <c r="M27" s="29">
        <v>8.7746384864684703</v>
      </c>
    </row>
    <row r="28" spans="1:13" s="65" customFormat="1" x14ac:dyDescent="0.15">
      <c r="A28" s="108"/>
      <c r="B28" s="22">
        <v>70</v>
      </c>
      <c r="C28" s="23">
        <v>15.473898798955307</v>
      </c>
      <c r="D28" s="24">
        <v>15.36764769100485</v>
      </c>
      <c r="E28" s="24">
        <v>15.580149906905765</v>
      </c>
      <c r="F28" s="23">
        <v>13.754750964148847</v>
      </c>
      <c r="G28" s="24">
        <v>13.651024189805854</v>
      </c>
      <c r="H28" s="24">
        <v>13.858477738491841</v>
      </c>
      <c r="I28" s="25">
        <v>88.890015004347035</v>
      </c>
      <c r="J28" s="23">
        <v>1.7191478348064573</v>
      </c>
      <c r="K28" s="24">
        <v>1.6608951594748582</v>
      </c>
      <c r="L28" s="24">
        <v>1.7774005101380563</v>
      </c>
      <c r="M28" s="25">
        <v>11.109984995652953</v>
      </c>
    </row>
    <row r="29" spans="1:13" s="65" customFormat="1" x14ac:dyDescent="0.15">
      <c r="A29" s="108"/>
      <c r="B29" s="22">
        <v>75</v>
      </c>
      <c r="C29" s="23">
        <v>11.923175797514451</v>
      </c>
      <c r="D29" s="24">
        <v>11.828671225839427</v>
      </c>
      <c r="E29" s="24">
        <v>12.017680369189476</v>
      </c>
      <c r="F29" s="23">
        <v>10.188548323744024</v>
      </c>
      <c r="G29" s="24">
        <v>10.09223862932288</v>
      </c>
      <c r="H29" s="24">
        <v>10.284858018165169</v>
      </c>
      <c r="I29" s="25">
        <v>85.451632155486351</v>
      </c>
      <c r="J29" s="23">
        <v>1.7346274737704266</v>
      </c>
      <c r="K29" s="24">
        <v>1.6720096787038188</v>
      </c>
      <c r="L29" s="24">
        <v>1.7972452688370344</v>
      </c>
      <c r="M29" s="25">
        <v>14.548367844513651</v>
      </c>
    </row>
    <row r="30" spans="1:13" s="65" customFormat="1" x14ac:dyDescent="0.15">
      <c r="A30" s="108"/>
      <c r="B30" s="22">
        <v>80</v>
      </c>
      <c r="C30" s="23">
        <v>8.6601236205116017</v>
      </c>
      <c r="D30" s="24">
        <v>8.5797896650919476</v>
      </c>
      <c r="E30" s="24">
        <v>8.7404575759312557</v>
      </c>
      <c r="F30" s="23">
        <v>6.9437079171873028</v>
      </c>
      <c r="G30" s="24">
        <v>6.8524438330532957</v>
      </c>
      <c r="H30" s="24">
        <v>7.03497200132131</v>
      </c>
      <c r="I30" s="25">
        <v>80.180240161249557</v>
      </c>
      <c r="J30" s="23">
        <v>1.7164157033242995</v>
      </c>
      <c r="K30" s="24">
        <v>1.6468564805558519</v>
      </c>
      <c r="L30" s="24">
        <v>1.7859749260927471</v>
      </c>
      <c r="M30" s="25">
        <v>19.819759838750446</v>
      </c>
    </row>
    <row r="31" spans="1:13" s="65" customFormat="1" x14ac:dyDescent="0.15">
      <c r="A31" s="109"/>
      <c r="B31" s="30">
        <v>85</v>
      </c>
      <c r="C31" s="31">
        <v>6.0670669659563732</v>
      </c>
      <c r="D31" s="32">
        <v>5.8699019297594175</v>
      </c>
      <c r="E31" s="32">
        <v>6.2642320021533289</v>
      </c>
      <c r="F31" s="31">
        <v>4.427573777087999</v>
      </c>
      <c r="G31" s="32">
        <v>4.261887816660475</v>
      </c>
      <c r="H31" s="32">
        <v>4.5932597375155231</v>
      </c>
      <c r="I31" s="33">
        <v>72.977170054856401</v>
      </c>
      <c r="J31" s="31">
        <v>1.6394931888683735</v>
      </c>
      <c r="K31" s="32">
        <v>1.5415772880007208</v>
      </c>
      <c r="L31" s="32">
        <v>1.7374090897360261</v>
      </c>
      <c r="M31" s="33">
        <v>27.022829945143588</v>
      </c>
    </row>
    <row r="32" spans="1:13" s="65" customFormat="1" x14ac:dyDescent="0.15">
      <c r="A32" s="107" t="s">
        <v>72</v>
      </c>
      <c r="B32" s="22">
        <v>65</v>
      </c>
      <c r="C32" s="23">
        <v>19.158998911385726</v>
      </c>
      <c r="D32" s="24">
        <v>18.807651631986595</v>
      </c>
      <c r="E32" s="24">
        <v>19.510346190784858</v>
      </c>
      <c r="F32" s="23">
        <v>17.814396484548265</v>
      </c>
      <c r="G32" s="24">
        <v>17.482547106787603</v>
      </c>
      <c r="H32" s="24">
        <v>18.146245862308927</v>
      </c>
      <c r="I32" s="25">
        <v>92.981875341939727</v>
      </c>
      <c r="J32" s="23">
        <v>1.3446024268374619</v>
      </c>
      <c r="K32" s="24">
        <v>1.2179776105274922</v>
      </c>
      <c r="L32" s="24">
        <v>1.4712272431474316</v>
      </c>
      <c r="M32" s="25">
        <v>7.0181246580602776</v>
      </c>
    </row>
    <row r="33" spans="1:13" s="65" customFormat="1" x14ac:dyDescent="0.15">
      <c r="A33" s="108"/>
      <c r="B33" s="22">
        <v>70</v>
      </c>
      <c r="C33" s="23">
        <v>15.382258622433447</v>
      </c>
      <c r="D33" s="24">
        <v>15.062386570133469</v>
      </c>
      <c r="E33" s="24">
        <v>15.702130674733425</v>
      </c>
      <c r="F33" s="23">
        <v>14.00590347548771</v>
      </c>
      <c r="G33" s="24">
        <v>13.701826506946272</v>
      </c>
      <c r="H33" s="24">
        <v>14.309980444029147</v>
      </c>
      <c r="I33" s="25">
        <v>91.052320853983929</v>
      </c>
      <c r="J33" s="23">
        <v>1.3763551469457356</v>
      </c>
      <c r="K33" s="24">
        <v>1.2435085790101887</v>
      </c>
      <c r="L33" s="24">
        <v>1.5092017148812824</v>
      </c>
      <c r="M33" s="25">
        <v>8.9476791460160641</v>
      </c>
    </row>
    <row r="34" spans="1:13" s="65" customFormat="1" x14ac:dyDescent="0.15">
      <c r="A34" s="108"/>
      <c r="B34" s="22">
        <v>75</v>
      </c>
      <c r="C34" s="23">
        <v>11.819499551383183</v>
      </c>
      <c r="D34" s="24">
        <v>11.539907754731601</v>
      </c>
      <c r="E34" s="24">
        <v>12.099091348034765</v>
      </c>
      <c r="F34" s="23">
        <v>10.452547375624638</v>
      </c>
      <c r="G34" s="24">
        <v>10.181438877122153</v>
      </c>
      <c r="H34" s="24">
        <v>10.723655874127124</v>
      </c>
      <c r="I34" s="25">
        <v>88.434771118557407</v>
      </c>
      <c r="J34" s="23">
        <v>1.3669521757585457</v>
      </c>
      <c r="K34" s="24">
        <v>1.2272038025296685</v>
      </c>
      <c r="L34" s="24">
        <v>1.5067005489874228</v>
      </c>
      <c r="M34" s="25">
        <v>11.565228881442593</v>
      </c>
    </row>
    <row r="35" spans="1:13" s="65" customFormat="1" x14ac:dyDescent="0.15">
      <c r="A35" s="108"/>
      <c r="B35" s="22">
        <v>80</v>
      </c>
      <c r="C35" s="23">
        <v>8.6115006823804983</v>
      </c>
      <c r="D35" s="24">
        <v>8.3849370866966098</v>
      </c>
      <c r="E35" s="24">
        <v>8.8380642780643868</v>
      </c>
      <c r="F35" s="23">
        <v>7.287546294778525</v>
      </c>
      <c r="G35" s="24">
        <v>7.0527269826833185</v>
      </c>
      <c r="H35" s="24">
        <v>7.5223656068737315</v>
      </c>
      <c r="I35" s="25">
        <v>84.625741361074944</v>
      </c>
      <c r="J35" s="23">
        <v>1.3239543876019724</v>
      </c>
      <c r="K35" s="24">
        <v>1.174495151251244</v>
      </c>
      <c r="L35" s="24">
        <v>1.4734136239527007</v>
      </c>
      <c r="M35" s="25">
        <v>15.374258638925037</v>
      </c>
    </row>
    <row r="36" spans="1:13" s="65" customFormat="1" x14ac:dyDescent="0.15">
      <c r="A36" s="109"/>
      <c r="B36" s="22">
        <v>85</v>
      </c>
      <c r="C36" s="23">
        <v>6.2122816849499269</v>
      </c>
      <c r="D36" s="24">
        <v>5.7503674960786038</v>
      </c>
      <c r="E36" s="24">
        <v>6.6741958738212501</v>
      </c>
      <c r="F36" s="23">
        <v>4.8817930149042903</v>
      </c>
      <c r="G36" s="24">
        <v>4.4794328483978392</v>
      </c>
      <c r="H36" s="24">
        <v>5.2841531814107414</v>
      </c>
      <c r="I36" s="25">
        <v>78.582930756843794</v>
      </c>
      <c r="J36" s="23">
        <v>1.3304886700456366</v>
      </c>
      <c r="K36" s="24">
        <v>1.1306839542645142</v>
      </c>
      <c r="L36" s="24">
        <v>1.5302933858267591</v>
      </c>
      <c r="M36" s="25">
        <v>21.417069243156199</v>
      </c>
    </row>
    <row r="37" spans="1:13" s="65" customFormat="1" x14ac:dyDescent="0.15">
      <c r="A37" s="107" t="s">
        <v>73</v>
      </c>
      <c r="B37" s="66">
        <v>65</v>
      </c>
      <c r="C37" s="67">
        <v>18.966606336789088</v>
      </c>
      <c r="D37" s="68">
        <v>18.727789810791077</v>
      </c>
      <c r="E37" s="68">
        <v>19.205422862787099</v>
      </c>
      <c r="F37" s="67">
        <v>17.334727048771299</v>
      </c>
      <c r="G37" s="68">
        <v>17.107353754943372</v>
      </c>
      <c r="H37" s="68">
        <v>17.562100342599226</v>
      </c>
      <c r="I37" s="69">
        <v>91.39603965495678</v>
      </c>
      <c r="J37" s="67">
        <v>1.6318792880177877</v>
      </c>
      <c r="K37" s="68">
        <v>1.5263099998672616</v>
      </c>
      <c r="L37" s="68">
        <v>1.7374485761683138</v>
      </c>
      <c r="M37" s="69">
        <v>8.6039603450432196</v>
      </c>
    </row>
    <row r="38" spans="1:13" s="65" customFormat="1" x14ac:dyDescent="0.15">
      <c r="A38" s="108"/>
      <c r="B38" s="70">
        <v>70</v>
      </c>
      <c r="C38" s="71">
        <v>15.261518579171218</v>
      </c>
      <c r="D38" s="72">
        <v>15.044926152479693</v>
      </c>
      <c r="E38" s="72">
        <v>15.478111005862743</v>
      </c>
      <c r="F38" s="71">
        <v>13.614776086073812</v>
      </c>
      <c r="G38" s="72">
        <v>13.405483706348596</v>
      </c>
      <c r="H38" s="72">
        <v>13.824068465799028</v>
      </c>
      <c r="I38" s="73">
        <v>89.209838558628988</v>
      </c>
      <c r="J38" s="71">
        <v>1.6467424930974059</v>
      </c>
      <c r="K38" s="72">
        <v>1.5357327214470229</v>
      </c>
      <c r="L38" s="72">
        <v>1.757752264747789</v>
      </c>
      <c r="M38" s="73">
        <v>10.790161441371012</v>
      </c>
    </row>
    <row r="39" spans="1:13" s="65" customFormat="1" x14ac:dyDescent="0.15">
      <c r="A39" s="108"/>
      <c r="B39" s="70">
        <v>75</v>
      </c>
      <c r="C39" s="71">
        <v>11.675523956995379</v>
      </c>
      <c r="D39" s="72">
        <v>11.479067896897483</v>
      </c>
      <c r="E39" s="72">
        <v>11.871980017093275</v>
      </c>
      <c r="F39" s="71">
        <v>10.058881459839025</v>
      </c>
      <c r="G39" s="72">
        <v>9.8632824854380416</v>
      </c>
      <c r="H39" s="72">
        <v>10.254480434240008</v>
      </c>
      <c r="I39" s="73">
        <v>86.153576463797634</v>
      </c>
      <c r="J39" s="71">
        <v>1.6166424971563538</v>
      </c>
      <c r="K39" s="72">
        <v>1.4982746780988738</v>
      </c>
      <c r="L39" s="72">
        <v>1.7350103162138337</v>
      </c>
      <c r="M39" s="73">
        <v>13.846423536202366</v>
      </c>
    </row>
    <row r="40" spans="1:13" s="65" customFormat="1" x14ac:dyDescent="0.15">
      <c r="A40" s="108"/>
      <c r="B40" s="70">
        <v>80</v>
      </c>
      <c r="C40" s="71">
        <v>8.4983916927781973</v>
      </c>
      <c r="D40" s="72">
        <v>8.3359187732305369</v>
      </c>
      <c r="E40" s="72">
        <v>8.6608646123258577</v>
      </c>
      <c r="F40" s="71">
        <v>6.9087458907971611</v>
      </c>
      <c r="G40" s="72">
        <v>6.7295825290237374</v>
      </c>
      <c r="H40" s="72">
        <v>7.0879092525705847</v>
      </c>
      <c r="I40" s="73">
        <v>81.294745412453835</v>
      </c>
      <c r="J40" s="71">
        <v>1.5896458019810347</v>
      </c>
      <c r="K40" s="72">
        <v>1.4592513066005444</v>
      </c>
      <c r="L40" s="72">
        <v>1.720040297361525</v>
      </c>
      <c r="M40" s="73">
        <v>18.70525458754615</v>
      </c>
    </row>
    <row r="41" spans="1:13" s="65" customFormat="1" x14ac:dyDescent="0.15">
      <c r="A41" s="109"/>
      <c r="B41" s="74">
        <v>85</v>
      </c>
      <c r="C41" s="75">
        <v>5.8599158523502179</v>
      </c>
      <c r="D41" s="76">
        <v>5.4990244855949504</v>
      </c>
      <c r="E41" s="76">
        <v>6.2208072191054855</v>
      </c>
      <c r="F41" s="75">
        <v>4.3971425185356043</v>
      </c>
      <c r="G41" s="76">
        <v>4.0878596014098614</v>
      </c>
      <c r="H41" s="76">
        <v>4.7064254356613473</v>
      </c>
      <c r="I41" s="77">
        <v>75.037639265281527</v>
      </c>
      <c r="J41" s="75">
        <v>1.4627733338146132</v>
      </c>
      <c r="K41" s="76">
        <v>1.2883124819674716</v>
      </c>
      <c r="L41" s="76">
        <v>1.6372341856617547</v>
      </c>
      <c r="M41" s="77">
        <v>24.962360734718455</v>
      </c>
    </row>
    <row r="42" spans="1:13" s="65" customFormat="1" x14ac:dyDescent="0.15">
      <c r="A42" s="107" t="s">
        <v>74</v>
      </c>
      <c r="B42" s="22">
        <v>65</v>
      </c>
      <c r="C42" s="23">
        <v>19.246921849361986</v>
      </c>
      <c r="D42" s="24">
        <v>19.11500726497497</v>
      </c>
      <c r="E42" s="24">
        <v>19.378836433749001</v>
      </c>
      <c r="F42" s="23">
        <v>17.264251620741248</v>
      </c>
      <c r="G42" s="24">
        <v>17.139328647801843</v>
      </c>
      <c r="H42" s="24">
        <v>17.389174593680654</v>
      </c>
      <c r="I42" s="25">
        <v>89.698767189172841</v>
      </c>
      <c r="J42" s="23">
        <v>1.9826702286207358</v>
      </c>
      <c r="K42" s="24">
        <v>1.916261048152833</v>
      </c>
      <c r="L42" s="24">
        <v>2.0490794090886388</v>
      </c>
      <c r="M42" s="25">
        <v>10.301232810827146</v>
      </c>
    </row>
    <row r="43" spans="1:13" s="65" customFormat="1" x14ac:dyDescent="0.15">
      <c r="A43" s="108"/>
      <c r="B43" s="22">
        <v>70</v>
      </c>
      <c r="C43" s="23">
        <v>15.50383064827683</v>
      </c>
      <c r="D43" s="24">
        <v>15.383687592448993</v>
      </c>
      <c r="E43" s="24">
        <v>15.623973704104667</v>
      </c>
      <c r="F43" s="23">
        <v>13.486151550606259</v>
      </c>
      <c r="G43" s="24">
        <v>13.370124204618522</v>
      </c>
      <c r="H43" s="24">
        <v>13.602178896593996</v>
      </c>
      <c r="I43" s="25">
        <v>86.985931777480914</v>
      </c>
      <c r="J43" s="23">
        <v>2.0176790976705692</v>
      </c>
      <c r="K43" s="24">
        <v>1.9477685664613924</v>
      </c>
      <c r="L43" s="24">
        <v>2.087589628879746</v>
      </c>
      <c r="M43" s="25">
        <v>13.014068222519082</v>
      </c>
    </row>
    <row r="44" spans="1:13" s="65" customFormat="1" x14ac:dyDescent="0.15">
      <c r="A44" s="108"/>
      <c r="B44" s="22">
        <v>75</v>
      </c>
      <c r="C44" s="23">
        <v>12.007144090025491</v>
      </c>
      <c r="D44" s="24">
        <v>11.899583080718955</v>
      </c>
      <c r="E44" s="24">
        <v>12.114705099332028</v>
      </c>
      <c r="F44" s="23">
        <v>9.9615990948867914</v>
      </c>
      <c r="G44" s="24">
        <v>9.8527618089659423</v>
      </c>
      <c r="H44" s="24">
        <v>10.07043638080764</v>
      </c>
      <c r="I44" s="25">
        <v>82.963933972958941</v>
      </c>
      <c r="J44" s="23">
        <v>2.045544995138699</v>
      </c>
      <c r="K44" s="24">
        <v>1.9702439214560599</v>
      </c>
      <c r="L44" s="24">
        <v>2.1208460688213382</v>
      </c>
      <c r="M44" s="25">
        <v>17.036066027041041</v>
      </c>
    </row>
    <row r="45" spans="1:13" s="65" customFormat="1" x14ac:dyDescent="0.15">
      <c r="A45" s="108"/>
      <c r="B45" s="22">
        <v>80</v>
      </c>
      <c r="C45" s="23">
        <v>8.8535838835034841</v>
      </c>
      <c r="D45" s="24">
        <v>8.7628337067407305</v>
      </c>
      <c r="E45" s="24">
        <v>8.9443340602662378</v>
      </c>
      <c r="F45" s="23">
        <v>6.8126009917850485</v>
      </c>
      <c r="G45" s="24">
        <v>6.708433200301462</v>
      </c>
      <c r="H45" s="24">
        <v>6.9167687832686351</v>
      </c>
      <c r="I45" s="25">
        <v>76.947381776985097</v>
      </c>
      <c r="J45" s="23">
        <v>2.0409828917184352</v>
      </c>
      <c r="K45" s="24">
        <v>1.9570559097353857</v>
      </c>
      <c r="L45" s="24">
        <v>2.1249098737014847</v>
      </c>
      <c r="M45" s="25">
        <v>23.05261822301491</v>
      </c>
    </row>
    <row r="46" spans="1:13" s="65" customFormat="1" x14ac:dyDescent="0.15">
      <c r="A46" s="109"/>
      <c r="B46" s="22">
        <v>85</v>
      </c>
      <c r="C46" s="23">
        <v>6.232720954185857</v>
      </c>
      <c r="D46" s="24">
        <v>6.0050433169796582</v>
      </c>
      <c r="E46" s="24">
        <v>6.4603985913920559</v>
      </c>
      <c r="F46" s="23">
        <v>4.2486319667965171</v>
      </c>
      <c r="G46" s="24">
        <v>4.0651282641368773</v>
      </c>
      <c r="H46" s="24">
        <v>4.4321356694561569</v>
      </c>
      <c r="I46" s="25">
        <v>68.166567988948103</v>
      </c>
      <c r="J46" s="23">
        <v>1.9840889873893404</v>
      </c>
      <c r="K46" s="24">
        <v>1.8622712444122493</v>
      </c>
      <c r="L46" s="24">
        <v>2.1059067303664314</v>
      </c>
      <c r="M46" s="25">
        <v>31.833432011051904</v>
      </c>
    </row>
    <row r="47" spans="1:13" s="65" customFormat="1" x14ac:dyDescent="0.15">
      <c r="A47" s="107" t="s">
        <v>75</v>
      </c>
      <c r="B47" s="26">
        <v>65</v>
      </c>
      <c r="C47" s="27">
        <v>18.691492796456007</v>
      </c>
      <c r="D47" s="28">
        <v>18.483084571310229</v>
      </c>
      <c r="E47" s="28">
        <v>18.899901021601785</v>
      </c>
      <c r="F47" s="27">
        <v>17.090094948653594</v>
      </c>
      <c r="G47" s="28">
        <v>16.892855026732963</v>
      </c>
      <c r="H47" s="28">
        <v>17.287334870574224</v>
      </c>
      <c r="I47" s="29">
        <v>91.432477516691208</v>
      </c>
      <c r="J47" s="27">
        <v>1.6013978478024142</v>
      </c>
      <c r="K47" s="28">
        <v>1.5046689085083347</v>
      </c>
      <c r="L47" s="28">
        <v>1.6981267870964938</v>
      </c>
      <c r="M47" s="29">
        <v>8.5675224833088048</v>
      </c>
    </row>
    <row r="48" spans="1:13" s="65" customFormat="1" x14ac:dyDescent="0.15">
      <c r="A48" s="108"/>
      <c r="B48" s="22">
        <v>70</v>
      </c>
      <c r="C48" s="23">
        <v>14.863854025509349</v>
      </c>
      <c r="D48" s="24">
        <v>14.670625135649823</v>
      </c>
      <c r="E48" s="24">
        <v>15.057082915368875</v>
      </c>
      <c r="F48" s="23">
        <v>13.220925579277893</v>
      </c>
      <c r="G48" s="24">
        <v>13.035879120529954</v>
      </c>
      <c r="H48" s="24">
        <v>13.405972038025832</v>
      </c>
      <c r="I48" s="25">
        <v>88.946820633384434</v>
      </c>
      <c r="J48" s="23">
        <v>1.6429284462314584</v>
      </c>
      <c r="K48" s="24">
        <v>1.540821637291875</v>
      </c>
      <c r="L48" s="24">
        <v>1.7450352551710417</v>
      </c>
      <c r="M48" s="25">
        <v>11.053179366615579</v>
      </c>
    </row>
    <row r="49" spans="1:13" s="65" customFormat="1" x14ac:dyDescent="0.15">
      <c r="A49" s="108"/>
      <c r="B49" s="22">
        <v>75</v>
      </c>
      <c r="C49" s="23">
        <v>11.262262934935057</v>
      </c>
      <c r="D49" s="24">
        <v>11.085171749524802</v>
      </c>
      <c r="E49" s="24">
        <v>11.439354120345312</v>
      </c>
      <c r="F49" s="23">
        <v>9.6038216329880299</v>
      </c>
      <c r="G49" s="24">
        <v>9.4292675292350481</v>
      </c>
      <c r="H49" s="24">
        <v>9.7783757367410118</v>
      </c>
      <c r="I49" s="25">
        <v>85.27435106489466</v>
      </c>
      <c r="J49" s="23">
        <v>1.6584413019470294</v>
      </c>
      <c r="K49" s="24">
        <v>1.5485459149579945</v>
      </c>
      <c r="L49" s="24">
        <v>1.7683366889360643</v>
      </c>
      <c r="M49" s="25">
        <v>14.725648935105356</v>
      </c>
    </row>
    <row r="50" spans="1:13" s="65" customFormat="1" x14ac:dyDescent="0.15">
      <c r="A50" s="108"/>
      <c r="B50" s="22">
        <v>80</v>
      </c>
      <c r="C50" s="23">
        <v>8.0112854141676717</v>
      </c>
      <c r="D50" s="24">
        <v>7.8592328869843771</v>
      </c>
      <c r="E50" s="24">
        <v>8.1633379413509655</v>
      </c>
      <c r="F50" s="23">
        <v>6.3930029692936534</v>
      </c>
      <c r="G50" s="24">
        <v>6.2297979610720189</v>
      </c>
      <c r="H50" s="24">
        <v>6.5562079775152879</v>
      </c>
      <c r="I50" s="25">
        <v>79.799965158997537</v>
      </c>
      <c r="J50" s="23">
        <v>1.6182824448740183</v>
      </c>
      <c r="K50" s="24">
        <v>1.4973063079616975</v>
      </c>
      <c r="L50" s="24">
        <v>1.7392585817863391</v>
      </c>
      <c r="M50" s="25">
        <v>20.200034841002466</v>
      </c>
    </row>
    <row r="51" spans="1:13" s="65" customFormat="1" x14ac:dyDescent="0.15">
      <c r="A51" s="109"/>
      <c r="B51" s="30">
        <v>85</v>
      </c>
      <c r="C51" s="31">
        <v>5.5227619764056897</v>
      </c>
      <c r="D51" s="32">
        <v>5.2057801125090064</v>
      </c>
      <c r="E51" s="32">
        <v>5.8397438403023729</v>
      </c>
      <c r="F51" s="31">
        <v>3.9146590938742505</v>
      </c>
      <c r="G51" s="32">
        <v>3.6486307475048965</v>
      </c>
      <c r="H51" s="32">
        <v>4.1806874402436041</v>
      </c>
      <c r="I51" s="33">
        <v>70.882270693512297</v>
      </c>
      <c r="J51" s="31">
        <v>1.6081028825314387</v>
      </c>
      <c r="K51" s="32">
        <v>1.4383762990269302</v>
      </c>
      <c r="L51" s="32">
        <v>1.7778294660359473</v>
      </c>
      <c r="M51" s="33">
        <v>29.1177293064877</v>
      </c>
    </row>
    <row r="52" spans="1:13" s="65" customFormat="1" x14ac:dyDescent="0.15">
      <c r="A52" s="107" t="s">
        <v>76</v>
      </c>
      <c r="B52" s="70">
        <v>65</v>
      </c>
      <c r="C52" s="71">
        <v>19.006344521280681</v>
      </c>
      <c r="D52" s="72">
        <v>18.73709844413326</v>
      </c>
      <c r="E52" s="72">
        <v>19.275590598428103</v>
      </c>
      <c r="F52" s="71">
        <v>17.543917561424433</v>
      </c>
      <c r="G52" s="72">
        <v>17.288522364148715</v>
      </c>
      <c r="H52" s="72">
        <v>17.79931275870015</v>
      </c>
      <c r="I52" s="73">
        <v>92.305585336418446</v>
      </c>
      <c r="J52" s="71">
        <v>1.462426959856248</v>
      </c>
      <c r="K52" s="72">
        <v>1.3495157037228551</v>
      </c>
      <c r="L52" s="72">
        <v>1.575338215989641</v>
      </c>
      <c r="M52" s="73">
        <v>7.6944146635815436</v>
      </c>
    </row>
    <row r="53" spans="1:13" s="65" customFormat="1" x14ac:dyDescent="0.15">
      <c r="A53" s="108"/>
      <c r="B53" s="70">
        <v>70</v>
      </c>
      <c r="C53" s="71">
        <v>15.075984630532846</v>
      </c>
      <c r="D53" s="72">
        <v>14.827500826622813</v>
      </c>
      <c r="E53" s="72">
        <v>15.324468434442878</v>
      </c>
      <c r="F53" s="71">
        <v>13.620469006461976</v>
      </c>
      <c r="G53" s="72">
        <v>13.383108023179677</v>
      </c>
      <c r="H53" s="72">
        <v>13.857829989744275</v>
      </c>
      <c r="I53" s="73">
        <v>90.345468904743598</v>
      </c>
      <c r="J53" s="71">
        <v>1.4555156240708682</v>
      </c>
      <c r="K53" s="72">
        <v>1.3381508231472994</v>
      </c>
      <c r="L53" s="72">
        <v>1.572880424994437</v>
      </c>
      <c r="M53" s="73">
        <v>9.6545310952563934</v>
      </c>
    </row>
    <row r="54" spans="1:13" s="65" customFormat="1" x14ac:dyDescent="0.15">
      <c r="A54" s="108"/>
      <c r="B54" s="70">
        <v>75</v>
      </c>
      <c r="C54" s="71">
        <v>11.589334779971981</v>
      </c>
      <c r="D54" s="72">
        <v>11.367622623708369</v>
      </c>
      <c r="E54" s="72">
        <v>11.811046936235593</v>
      </c>
      <c r="F54" s="71">
        <v>10.101887475068112</v>
      </c>
      <c r="G54" s="72">
        <v>9.8840704246025446</v>
      </c>
      <c r="H54" s="72">
        <v>10.31970452553368</v>
      </c>
      <c r="I54" s="73">
        <v>87.165378055396332</v>
      </c>
      <c r="J54" s="71">
        <v>1.487447304903869</v>
      </c>
      <c r="K54" s="72">
        <v>1.3606720589275663</v>
      </c>
      <c r="L54" s="72">
        <v>1.6142225508801717</v>
      </c>
      <c r="M54" s="73">
        <v>12.834621944603667</v>
      </c>
    </row>
    <row r="55" spans="1:13" s="65" customFormat="1" x14ac:dyDescent="0.15">
      <c r="A55" s="108"/>
      <c r="B55" s="70">
        <v>80</v>
      </c>
      <c r="C55" s="71">
        <v>8.3384184723232249</v>
      </c>
      <c r="D55" s="72">
        <v>8.1532638412926968</v>
      </c>
      <c r="E55" s="72">
        <v>8.523573103353753</v>
      </c>
      <c r="F55" s="71">
        <v>6.8550607735901812</v>
      </c>
      <c r="G55" s="72">
        <v>6.657157776556895</v>
      </c>
      <c r="H55" s="72">
        <v>7.0529637706234674</v>
      </c>
      <c r="I55" s="73">
        <v>82.210563026351025</v>
      </c>
      <c r="J55" s="71">
        <v>1.4833576987330443</v>
      </c>
      <c r="K55" s="72">
        <v>1.3438596446668625</v>
      </c>
      <c r="L55" s="72">
        <v>1.6228557527992262</v>
      </c>
      <c r="M55" s="73">
        <v>17.789436973648982</v>
      </c>
    </row>
    <row r="56" spans="1:13" s="65" customFormat="1" x14ac:dyDescent="0.15">
      <c r="A56" s="109"/>
      <c r="B56" s="70">
        <v>85</v>
      </c>
      <c r="C56" s="71">
        <v>5.8825884240296835</v>
      </c>
      <c r="D56" s="72">
        <v>5.4809480978928882</v>
      </c>
      <c r="E56" s="72">
        <v>6.2842287501664789</v>
      </c>
      <c r="F56" s="71">
        <v>4.3690809287761452</v>
      </c>
      <c r="G56" s="72">
        <v>4.0273966075320047</v>
      </c>
      <c r="H56" s="72">
        <v>4.7107652500202857</v>
      </c>
      <c r="I56" s="73">
        <v>74.271402550091082</v>
      </c>
      <c r="J56" s="71">
        <v>1.5135074952535388</v>
      </c>
      <c r="K56" s="72">
        <v>1.3174427793011523</v>
      </c>
      <c r="L56" s="72">
        <v>1.7095722112059253</v>
      </c>
      <c r="M56" s="73">
        <v>25.728597449908925</v>
      </c>
    </row>
    <row r="57" spans="1:13" s="65" customFormat="1" x14ac:dyDescent="0.15">
      <c r="A57" s="107" t="s">
        <v>77</v>
      </c>
      <c r="B57" s="66">
        <v>65</v>
      </c>
      <c r="C57" s="67">
        <v>18.392222034645172</v>
      </c>
      <c r="D57" s="68">
        <v>18.123454347590158</v>
      </c>
      <c r="E57" s="68">
        <v>18.660989721700187</v>
      </c>
      <c r="F57" s="67">
        <v>17.096475901750626</v>
      </c>
      <c r="G57" s="68">
        <v>16.842695368778294</v>
      </c>
      <c r="H57" s="68">
        <v>17.350256434722958</v>
      </c>
      <c r="I57" s="69">
        <v>92.954923388518424</v>
      </c>
      <c r="J57" s="67">
        <v>1.2957461328945428</v>
      </c>
      <c r="K57" s="68">
        <v>1.1935568374312411</v>
      </c>
      <c r="L57" s="68">
        <v>1.3979354283578445</v>
      </c>
      <c r="M57" s="69">
        <v>7.0450766114815488</v>
      </c>
    </row>
    <row r="58" spans="1:13" s="65" customFormat="1" x14ac:dyDescent="0.15">
      <c r="A58" s="108"/>
      <c r="B58" s="70">
        <v>70</v>
      </c>
      <c r="C58" s="71">
        <v>14.746440557989811</v>
      </c>
      <c r="D58" s="72">
        <v>14.497994717900541</v>
      </c>
      <c r="E58" s="72">
        <v>14.99488639807908</v>
      </c>
      <c r="F58" s="71">
        <v>13.428272116067275</v>
      </c>
      <c r="G58" s="72">
        <v>13.192397284252545</v>
      </c>
      <c r="H58" s="72">
        <v>13.664146947882005</v>
      </c>
      <c r="I58" s="73">
        <v>91.061107683994052</v>
      </c>
      <c r="J58" s="71">
        <v>1.3181684419225346</v>
      </c>
      <c r="K58" s="72">
        <v>1.2098360412953133</v>
      </c>
      <c r="L58" s="72">
        <v>1.4265008425497558</v>
      </c>
      <c r="M58" s="73">
        <v>8.9388923160059388</v>
      </c>
    </row>
    <row r="59" spans="1:13" s="65" customFormat="1" x14ac:dyDescent="0.15">
      <c r="A59" s="108"/>
      <c r="B59" s="70">
        <v>75</v>
      </c>
      <c r="C59" s="71">
        <v>11.126187185137214</v>
      </c>
      <c r="D59" s="72">
        <v>10.902269568539598</v>
      </c>
      <c r="E59" s="72">
        <v>11.35010480173483</v>
      </c>
      <c r="F59" s="71">
        <v>9.7985063905432259</v>
      </c>
      <c r="G59" s="72">
        <v>9.582100420441968</v>
      </c>
      <c r="H59" s="72">
        <v>10.014912360644484</v>
      </c>
      <c r="I59" s="73">
        <v>88.067064013020072</v>
      </c>
      <c r="J59" s="71">
        <v>1.327680794593987</v>
      </c>
      <c r="K59" s="72">
        <v>1.212107055932407</v>
      </c>
      <c r="L59" s="72">
        <v>1.4432545332555671</v>
      </c>
      <c r="M59" s="73">
        <v>11.932935986979922</v>
      </c>
    </row>
    <row r="60" spans="1:13" s="65" customFormat="1" x14ac:dyDescent="0.15">
      <c r="A60" s="108"/>
      <c r="B60" s="70">
        <v>80</v>
      </c>
      <c r="C60" s="71">
        <v>8.0691779716778829</v>
      </c>
      <c r="D60" s="72">
        <v>7.8838375998104313</v>
      </c>
      <c r="E60" s="72">
        <v>8.2545183435453335</v>
      </c>
      <c r="F60" s="71">
        <v>6.7351922997965348</v>
      </c>
      <c r="G60" s="72">
        <v>6.5422230052203414</v>
      </c>
      <c r="H60" s="72">
        <v>6.9281615943727282</v>
      </c>
      <c r="I60" s="73">
        <v>83.468134219327879</v>
      </c>
      <c r="J60" s="71">
        <v>1.3339856718813476</v>
      </c>
      <c r="K60" s="72">
        <v>1.2056946563676385</v>
      </c>
      <c r="L60" s="72">
        <v>1.4622766873950568</v>
      </c>
      <c r="M60" s="73">
        <v>16.53186578067211</v>
      </c>
    </row>
    <row r="61" spans="1:13" s="65" customFormat="1" x14ac:dyDescent="0.15">
      <c r="A61" s="109"/>
      <c r="B61" s="74">
        <v>85</v>
      </c>
      <c r="C61" s="75">
        <v>5.6241037608756939</v>
      </c>
      <c r="D61" s="76">
        <v>5.261773847150085</v>
      </c>
      <c r="E61" s="76">
        <v>5.9864336746013027</v>
      </c>
      <c r="F61" s="75">
        <v>4.2766622348325587</v>
      </c>
      <c r="G61" s="76">
        <v>3.962665429545702</v>
      </c>
      <c r="H61" s="76">
        <v>4.5906590401194158</v>
      </c>
      <c r="I61" s="77">
        <v>76.041666666666657</v>
      </c>
      <c r="J61" s="75">
        <v>1.3474415260431349</v>
      </c>
      <c r="K61" s="76">
        <v>1.1736098582131427</v>
      </c>
      <c r="L61" s="76">
        <v>1.5212731938731272</v>
      </c>
      <c r="M61" s="77">
        <v>23.958333333333332</v>
      </c>
    </row>
    <row r="62" spans="1:13" s="65" customFormat="1" x14ac:dyDescent="0.15">
      <c r="A62" s="107" t="s">
        <v>78</v>
      </c>
      <c r="B62" s="22">
        <v>65</v>
      </c>
      <c r="C62" s="23">
        <v>19.369141894040606</v>
      </c>
      <c r="D62" s="24">
        <v>19.17574755417585</v>
      </c>
      <c r="E62" s="24">
        <v>19.562536233905362</v>
      </c>
      <c r="F62" s="23">
        <v>18.066612810244091</v>
      </c>
      <c r="G62" s="24">
        <v>17.878997182879452</v>
      </c>
      <c r="H62" s="24">
        <v>18.254228437608731</v>
      </c>
      <c r="I62" s="25">
        <v>93.275235986591284</v>
      </c>
      <c r="J62" s="23">
        <v>1.302529083796518</v>
      </c>
      <c r="K62" s="24">
        <v>1.2176201186312861</v>
      </c>
      <c r="L62" s="24">
        <v>1.3874380489617499</v>
      </c>
      <c r="M62" s="25">
        <v>6.7247640134087368</v>
      </c>
    </row>
    <row r="63" spans="1:13" s="65" customFormat="1" x14ac:dyDescent="0.15">
      <c r="A63" s="108"/>
      <c r="B63" s="22">
        <v>70</v>
      </c>
      <c r="C63" s="23">
        <v>15.452310736795756</v>
      </c>
      <c r="D63" s="24">
        <v>15.274025586661262</v>
      </c>
      <c r="E63" s="24">
        <v>15.63059588693025</v>
      </c>
      <c r="F63" s="23">
        <v>14.126767124663793</v>
      </c>
      <c r="G63" s="24">
        <v>13.951611657402987</v>
      </c>
      <c r="H63" s="24">
        <v>14.301922591924599</v>
      </c>
      <c r="I63" s="25">
        <v>91.421712682909501</v>
      </c>
      <c r="J63" s="23">
        <v>1.3255436121319641</v>
      </c>
      <c r="K63" s="24">
        <v>1.2363826742125152</v>
      </c>
      <c r="L63" s="24">
        <v>1.414704550051413</v>
      </c>
      <c r="M63" s="25">
        <v>8.5782873170905027</v>
      </c>
    </row>
    <row r="64" spans="1:13" s="65" customFormat="1" x14ac:dyDescent="0.15">
      <c r="A64" s="108"/>
      <c r="B64" s="22">
        <v>75</v>
      </c>
      <c r="C64" s="23">
        <v>11.766242468295246</v>
      </c>
      <c r="D64" s="24">
        <v>11.603990081257304</v>
      </c>
      <c r="E64" s="24">
        <v>11.928494855333188</v>
      </c>
      <c r="F64" s="23">
        <v>10.44550711226718</v>
      </c>
      <c r="G64" s="24">
        <v>10.28167322030288</v>
      </c>
      <c r="H64" s="24">
        <v>10.60934100423148</v>
      </c>
      <c r="I64" s="25">
        <v>88.775215540671908</v>
      </c>
      <c r="J64" s="23">
        <v>1.3207353560280672</v>
      </c>
      <c r="K64" s="24">
        <v>1.2252768095713826</v>
      </c>
      <c r="L64" s="24">
        <v>1.4161939024847519</v>
      </c>
      <c r="M64" s="25">
        <v>11.224784459328095</v>
      </c>
    </row>
    <row r="65" spans="1:13" s="65" customFormat="1" x14ac:dyDescent="0.15">
      <c r="A65" s="108"/>
      <c r="B65" s="22">
        <v>80</v>
      </c>
      <c r="C65" s="23">
        <v>8.3485473244353496</v>
      </c>
      <c r="D65" s="24">
        <v>8.2095228895930603</v>
      </c>
      <c r="E65" s="24">
        <v>8.487571759277639</v>
      </c>
      <c r="F65" s="23">
        <v>7.0340520648230225</v>
      </c>
      <c r="G65" s="24">
        <v>6.882026946864622</v>
      </c>
      <c r="H65" s="24">
        <v>7.1860771827814229</v>
      </c>
      <c r="I65" s="25">
        <v>84.254802559902458</v>
      </c>
      <c r="J65" s="23">
        <v>1.3144952596123274</v>
      </c>
      <c r="K65" s="24">
        <v>1.208958745619291</v>
      </c>
      <c r="L65" s="24">
        <v>1.4200317736053638</v>
      </c>
      <c r="M65" s="25">
        <v>15.745197440097552</v>
      </c>
    </row>
    <row r="66" spans="1:13" s="65" customFormat="1" x14ac:dyDescent="0.15">
      <c r="A66" s="109"/>
      <c r="B66" s="22">
        <v>85</v>
      </c>
      <c r="C66" s="23">
        <v>5.5940560203504184</v>
      </c>
      <c r="D66" s="24">
        <v>5.2948778760338291</v>
      </c>
      <c r="E66" s="24">
        <v>5.8932341646670077</v>
      </c>
      <c r="F66" s="23">
        <v>4.2810177184416514</v>
      </c>
      <c r="G66" s="24">
        <v>4.0209235213847609</v>
      </c>
      <c r="H66" s="24">
        <v>4.5411119154985418</v>
      </c>
      <c r="I66" s="25">
        <v>76.527973671838254</v>
      </c>
      <c r="J66" s="23">
        <v>1.3130383019087664</v>
      </c>
      <c r="K66" s="24">
        <v>1.1710527168662745</v>
      </c>
      <c r="L66" s="24">
        <v>1.4550238869512582</v>
      </c>
      <c r="M66" s="25">
        <v>23.472026328161729</v>
      </c>
    </row>
    <row r="67" spans="1:13" s="65" customFormat="1" x14ac:dyDescent="0.15">
      <c r="A67" s="107" t="s">
        <v>79</v>
      </c>
      <c r="B67" s="66">
        <v>65</v>
      </c>
      <c r="C67" s="67">
        <v>18.590838711546485</v>
      </c>
      <c r="D67" s="68">
        <v>18.234860947498969</v>
      </c>
      <c r="E67" s="68">
        <v>18.946816475594002</v>
      </c>
      <c r="F67" s="67">
        <v>17.011143024387565</v>
      </c>
      <c r="G67" s="68">
        <v>16.675827559535815</v>
      </c>
      <c r="H67" s="68">
        <v>17.346458489239314</v>
      </c>
      <c r="I67" s="69">
        <v>91.502827216838824</v>
      </c>
      <c r="J67" s="67">
        <v>1.5796956871589249</v>
      </c>
      <c r="K67" s="68">
        <v>1.4282131044349837</v>
      </c>
      <c r="L67" s="68">
        <v>1.7311782698828662</v>
      </c>
      <c r="M67" s="69">
        <v>8.4971727831612043</v>
      </c>
    </row>
    <row r="68" spans="1:13" s="65" customFormat="1" x14ac:dyDescent="0.15">
      <c r="A68" s="108"/>
      <c r="B68" s="70">
        <v>70</v>
      </c>
      <c r="C68" s="71">
        <v>14.922602591714092</v>
      </c>
      <c r="D68" s="72">
        <v>14.596128209247395</v>
      </c>
      <c r="E68" s="72">
        <v>15.24907697418079</v>
      </c>
      <c r="F68" s="71">
        <v>13.303458002967005</v>
      </c>
      <c r="G68" s="72">
        <v>12.992471094814354</v>
      </c>
      <c r="H68" s="72">
        <v>13.614444911119657</v>
      </c>
      <c r="I68" s="73">
        <v>89.149717156937953</v>
      </c>
      <c r="J68" s="71">
        <v>1.6191445887470857</v>
      </c>
      <c r="K68" s="72">
        <v>1.4587509400598226</v>
      </c>
      <c r="L68" s="72">
        <v>1.7795382374343487</v>
      </c>
      <c r="M68" s="73">
        <v>10.850282843062041</v>
      </c>
    </row>
    <row r="69" spans="1:13" s="65" customFormat="1" x14ac:dyDescent="0.15">
      <c r="A69" s="108"/>
      <c r="B69" s="70">
        <v>75</v>
      </c>
      <c r="C69" s="71">
        <v>11.368059400998037</v>
      </c>
      <c r="D69" s="72">
        <v>11.076674824606032</v>
      </c>
      <c r="E69" s="72">
        <v>11.659443977390042</v>
      </c>
      <c r="F69" s="71">
        <v>9.7576482092917338</v>
      </c>
      <c r="G69" s="72">
        <v>9.4720957843529749</v>
      </c>
      <c r="H69" s="72">
        <v>10.043200634230493</v>
      </c>
      <c r="I69" s="73">
        <v>85.833895347477508</v>
      </c>
      <c r="J69" s="71">
        <v>1.6104111917063018</v>
      </c>
      <c r="K69" s="72">
        <v>1.4396260475986487</v>
      </c>
      <c r="L69" s="72">
        <v>1.7811963358139549</v>
      </c>
      <c r="M69" s="73">
        <v>14.166104652522476</v>
      </c>
    </row>
    <row r="70" spans="1:13" s="65" customFormat="1" x14ac:dyDescent="0.15">
      <c r="A70" s="108"/>
      <c r="B70" s="70">
        <v>80</v>
      </c>
      <c r="C70" s="71">
        <v>8.1254839801684415</v>
      </c>
      <c r="D70" s="72">
        <v>7.8881101905477191</v>
      </c>
      <c r="E70" s="72">
        <v>8.362857769789164</v>
      </c>
      <c r="F70" s="71">
        <v>6.5611651080988871</v>
      </c>
      <c r="G70" s="72">
        <v>6.306090763857104</v>
      </c>
      <c r="H70" s="72">
        <v>6.8162394523406702</v>
      </c>
      <c r="I70" s="73">
        <v>80.747991431802362</v>
      </c>
      <c r="J70" s="71">
        <v>1.5643188720695536</v>
      </c>
      <c r="K70" s="72">
        <v>1.380224872981263</v>
      </c>
      <c r="L70" s="72">
        <v>1.7484128711578442</v>
      </c>
      <c r="M70" s="73">
        <v>19.252008568197624</v>
      </c>
    </row>
    <row r="71" spans="1:13" s="65" customFormat="1" x14ac:dyDescent="0.15">
      <c r="A71" s="109"/>
      <c r="B71" s="74">
        <v>85</v>
      </c>
      <c r="C71" s="75">
        <v>5.5281096617133114</v>
      </c>
      <c r="D71" s="76">
        <v>5.0501823865718674</v>
      </c>
      <c r="E71" s="76">
        <v>6.0060369368547555</v>
      </c>
      <c r="F71" s="75">
        <v>4.0653086465393331</v>
      </c>
      <c r="G71" s="76">
        <v>3.655988438560466</v>
      </c>
      <c r="H71" s="76">
        <v>4.4746288545182002</v>
      </c>
      <c r="I71" s="77">
        <v>73.538856775850988</v>
      </c>
      <c r="J71" s="75">
        <v>1.4628010151739785</v>
      </c>
      <c r="K71" s="76">
        <v>1.2178301640462115</v>
      </c>
      <c r="L71" s="76">
        <v>1.7077718663017456</v>
      </c>
      <c r="M71" s="77">
        <v>26.461143224149009</v>
      </c>
    </row>
    <row r="72" spans="1:13" s="65" customFormat="1" x14ac:dyDescent="0.15">
      <c r="A72" s="107" t="s">
        <v>80</v>
      </c>
      <c r="B72" s="70">
        <v>65</v>
      </c>
      <c r="C72" s="71">
        <v>18.037113962894036</v>
      </c>
      <c r="D72" s="72">
        <v>17.710547691621041</v>
      </c>
      <c r="E72" s="72">
        <v>18.363680234167031</v>
      </c>
      <c r="F72" s="71">
        <v>16.574102334171936</v>
      </c>
      <c r="G72" s="72">
        <v>16.270275404446902</v>
      </c>
      <c r="H72" s="72">
        <v>16.87792926389697</v>
      </c>
      <c r="I72" s="73">
        <v>91.888881825929531</v>
      </c>
      <c r="J72" s="71">
        <v>1.4630116287221016</v>
      </c>
      <c r="K72" s="72">
        <v>1.3403781633122047</v>
      </c>
      <c r="L72" s="72">
        <v>1.5856450941319984</v>
      </c>
      <c r="M72" s="73">
        <v>8.1111181740704748</v>
      </c>
    </row>
    <row r="73" spans="1:13" s="65" customFormat="1" x14ac:dyDescent="0.15">
      <c r="A73" s="108"/>
      <c r="B73" s="70">
        <v>70</v>
      </c>
      <c r="C73" s="71">
        <v>14.305799704750648</v>
      </c>
      <c r="D73" s="72">
        <v>14.005951352026395</v>
      </c>
      <c r="E73" s="72">
        <v>14.6056480574749</v>
      </c>
      <c r="F73" s="71">
        <v>12.818105292156229</v>
      </c>
      <c r="G73" s="72">
        <v>12.537936948061541</v>
      </c>
      <c r="H73" s="72">
        <v>13.098273636250918</v>
      </c>
      <c r="I73" s="73">
        <v>89.600760228032641</v>
      </c>
      <c r="J73" s="71">
        <v>1.4876944125944183</v>
      </c>
      <c r="K73" s="72">
        <v>1.3590060044818215</v>
      </c>
      <c r="L73" s="72">
        <v>1.616382820707015</v>
      </c>
      <c r="M73" s="73">
        <v>10.399239771967359</v>
      </c>
    </row>
    <row r="74" spans="1:13" s="65" customFormat="1" x14ac:dyDescent="0.15">
      <c r="A74" s="108"/>
      <c r="B74" s="70">
        <v>75</v>
      </c>
      <c r="C74" s="71">
        <v>10.862789189620246</v>
      </c>
      <c r="D74" s="72">
        <v>10.605104389788155</v>
      </c>
      <c r="E74" s="72">
        <v>11.120473989452337</v>
      </c>
      <c r="F74" s="71">
        <v>9.3922489059565777</v>
      </c>
      <c r="G74" s="72">
        <v>9.1467097353500506</v>
      </c>
      <c r="H74" s="72">
        <v>9.6377880765631048</v>
      </c>
      <c r="I74" s="73">
        <v>86.462590242763639</v>
      </c>
      <c r="J74" s="71">
        <v>1.4705402836636683</v>
      </c>
      <c r="K74" s="72">
        <v>1.3356229061415161</v>
      </c>
      <c r="L74" s="72">
        <v>1.6054576611858205</v>
      </c>
      <c r="M74" s="73">
        <v>13.537409757236366</v>
      </c>
    </row>
    <row r="75" spans="1:13" s="65" customFormat="1" x14ac:dyDescent="0.15">
      <c r="A75" s="108"/>
      <c r="B75" s="70">
        <v>80</v>
      </c>
      <c r="C75" s="71">
        <v>7.9435014860044921</v>
      </c>
      <c r="D75" s="72">
        <v>7.7438889466758258</v>
      </c>
      <c r="E75" s="72">
        <v>8.1431140253331584</v>
      </c>
      <c r="F75" s="71">
        <v>6.4382072236831318</v>
      </c>
      <c r="G75" s="72">
        <v>6.2273575613703578</v>
      </c>
      <c r="H75" s="72">
        <v>6.6490568859959058</v>
      </c>
      <c r="I75" s="73">
        <v>81.049990800989832</v>
      </c>
      <c r="J75" s="71">
        <v>1.5052942623213608</v>
      </c>
      <c r="K75" s="72">
        <v>1.3563741841663259</v>
      </c>
      <c r="L75" s="72">
        <v>1.6542143404763956</v>
      </c>
      <c r="M75" s="73">
        <v>18.950009199010172</v>
      </c>
    </row>
    <row r="76" spans="1:13" s="65" customFormat="1" x14ac:dyDescent="0.15">
      <c r="A76" s="109"/>
      <c r="B76" s="70">
        <v>85</v>
      </c>
      <c r="C76" s="71">
        <v>5.3145190162159839</v>
      </c>
      <c r="D76" s="72">
        <v>4.9446812016651629</v>
      </c>
      <c r="E76" s="72">
        <v>5.6843568307668049</v>
      </c>
      <c r="F76" s="71">
        <v>3.9200020600420182</v>
      </c>
      <c r="G76" s="72">
        <v>3.6012808153255707</v>
      </c>
      <c r="H76" s="72">
        <v>4.2387233047584658</v>
      </c>
      <c r="I76" s="73">
        <v>73.760241483398019</v>
      </c>
      <c r="J76" s="71">
        <v>1.3945169561739656</v>
      </c>
      <c r="K76" s="72">
        <v>1.2032456542996666</v>
      </c>
      <c r="L76" s="72">
        <v>1.5857882580482647</v>
      </c>
      <c r="M76" s="73">
        <v>26.239758516601984</v>
      </c>
    </row>
    <row r="77" spans="1:13" s="65" customFormat="1" x14ac:dyDescent="0.15">
      <c r="A77" s="107" t="s">
        <v>81</v>
      </c>
      <c r="B77" s="26">
        <v>65</v>
      </c>
      <c r="C77" s="27">
        <v>19.263269702863926</v>
      </c>
      <c r="D77" s="28">
        <v>19.032729028172316</v>
      </c>
      <c r="E77" s="28">
        <v>19.493810377555537</v>
      </c>
      <c r="F77" s="27">
        <v>17.78346403882102</v>
      </c>
      <c r="G77" s="28">
        <v>17.561719555028372</v>
      </c>
      <c r="H77" s="28">
        <v>18.005208522613668</v>
      </c>
      <c r="I77" s="29">
        <v>92.317993326839513</v>
      </c>
      <c r="J77" s="27">
        <v>1.4798056640429049</v>
      </c>
      <c r="K77" s="28">
        <v>1.377745017245303</v>
      </c>
      <c r="L77" s="28">
        <v>1.5818663108405069</v>
      </c>
      <c r="M77" s="29">
        <v>7.6820066731604646</v>
      </c>
    </row>
    <row r="78" spans="1:13" s="65" customFormat="1" x14ac:dyDescent="0.15">
      <c r="A78" s="108"/>
      <c r="B78" s="22">
        <v>70</v>
      </c>
      <c r="C78" s="23">
        <v>15.446305767772499</v>
      </c>
      <c r="D78" s="24">
        <v>15.237659945544697</v>
      </c>
      <c r="E78" s="24">
        <v>15.6549515900003</v>
      </c>
      <c r="F78" s="23">
        <v>13.934347005480184</v>
      </c>
      <c r="G78" s="24">
        <v>13.730444476683214</v>
      </c>
      <c r="H78" s="24">
        <v>14.138249534277154</v>
      </c>
      <c r="I78" s="25">
        <v>90.211518630902049</v>
      </c>
      <c r="J78" s="23">
        <v>1.511958762292311</v>
      </c>
      <c r="K78" s="24">
        <v>1.4045784284810172</v>
      </c>
      <c r="L78" s="24">
        <v>1.6193390961036047</v>
      </c>
      <c r="M78" s="25">
        <v>9.7884813690979353</v>
      </c>
    </row>
    <row r="79" spans="1:13" s="65" customFormat="1" x14ac:dyDescent="0.15">
      <c r="A79" s="108"/>
      <c r="B79" s="22">
        <v>75</v>
      </c>
      <c r="C79" s="23">
        <v>11.916195377891404</v>
      </c>
      <c r="D79" s="24">
        <v>11.732215386051006</v>
      </c>
      <c r="E79" s="24">
        <v>12.100175369731801</v>
      </c>
      <c r="F79" s="23">
        <v>10.384263300880599</v>
      </c>
      <c r="G79" s="24">
        <v>10.19715498540292</v>
      </c>
      <c r="H79" s="24">
        <v>10.571371616358279</v>
      </c>
      <c r="I79" s="25">
        <v>87.144117493633416</v>
      </c>
      <c r="J79" s="23">
        <v>1.5319320770108034</v>
      </c>
      <c r="K79" s="24">
        <v>1.4162467147992763</v>
      </c>
      <c r="L79" s="24">
        <v>1.6476174392223304</v>
      </c>
      <c r="M79" s="25">
        <v>12.855882506366575</v>
      </c>
    </row>
    <row r="80" spans="1:13" s="65" customFormat="1" x14ac:dyDescent="0.15">
      <c r="A80" s="108"/>
      <c r="B80" s="22">
        <v>80</v>
      </c>
      <c r="C80" s="23">
        <v>8.6335082230593425</v>
      </c>
      <c r="D80" s="24">
        <v>8.4775971559428651</v>
      </c>
      <c r="E80" s="24">
        <v>8.7894192901758199</v>
      </c>
      <c r="F80" s="23">
        <v>7.0962548878906953</v>
      </c>
      <c r="G80" s="24">
        <v>6.9206853881490851</v>
      </c>
      <c r="H80" s="24">
        <v>7.2718243876323054</v>
      </c>
      <c r="I80" s="25">
        <v>82.194337510876764</v>
      </c>
      <c r="J80" s="23">
        <v>1.5372533351686475</v>
      </c>
      <c r="K80" s="24">
        <v>1.4081464614312351</v>
      </c>
      <c r="L80" s="24">
        <v>1.6663602089060598</v>
      </c>
      <c r="M80" s="25">
        <v>17.805662489123236</v>
      </c>
    </row>
    <row r="81" spans="1:13" s="65" customFormat="1" x14ac:dyDescent="0.15">
      <c r="A81" s="109"/>
      <c r="B81" s="30">
        <v>85</v>
      </c>
      <c r="C81" s="31">
        <v>6.0621511260975671</v>
      </c>
      <c r="D81" s="32">
        <v>5.6763402971601389</v>
      </c>
      <c r="E81" s="32">
        <v>6.4479619550349954</v>
      </c>
      <c r="F81" s="31">
        <v>4.5548874361920531</v>
      </c>
      <c r="G81" s="32">
        <v>4.2262059943009023</v>
      </c>
      <c r="H81" s="32">
        <v>4.8835688780832038</v>
      </c>
      <c r="I81" s="33">
        <v>75.136487716105549</v>
      </c>
      <c r="J81" s="31">
        <v>1.5072636899055141</v>
      </c>
      <c r="K81" s="32">
        <v>1.3250545560461615</v>
      </c>
      <c r="L81" s="32">
        <v>1.6894728237648666</v>
      </c>
      <c r="M81" s="33">
        <v>24.863512283894444</v>
      </c>
    </row>
    <row r="82" spans="1:13" s="65" customFormat="1" x14ac:dyDescent="0.15">
      <c r="A82" s="107" t="s">
        <v>82</v>
      </c>
      <c r="B82" s="26">
        <v>65</v>
      </c>
      <c r="C82" s="27">
        <v>19.701645173045755</v>
      </c>
      <c r="D82" s="28">
        <v>19.560174684882075</v>
      </c>
      <c r="E82" s="28">
        <v>19.843115661209435</v>
      </c>
      <c r="F82" s="27">
        <v>18.009522539831906</v>
      </c>
      <c r="G82" s="28">
        <v>17.873153405794767</v>
      </c>
      <c r="H82" s="28">
        <v>18.145891673869045</v>
      </c>
      <c r="I82" s="29">
        <v>91.411262265910267</v>
      </c>
      <c r="J82" s="27">
        <v>1.6921226332138499</v>
      </c>
      <c r="K82" s="28">
        <v>1.6225782813624579</v>
      </c>
      <c r="L82" s="28">
        <v>1.761666985065242</v>
      </c>
      <c r="M82" s="29">
        <v>8.5887377340897366</v>
      </c>
    </row>
    <row r="83" spans="1:13" s="65" customFormat="1" x14ac:dyDescent="0.15">
      <c r="A83" s="108"/>
      <c r="B83" s="22">
        <v>70</v>
      </c>
      <c r="C83" s="23">
        <v>15.771196765535347</v>
      </c>
      <c r="D83" s="24">
        <v>15.640957171628676</v>
      </c>
      <c r="E83" s="24">
        <v>15.901436359442018</v>
      </c>
      <c r="F83" s="23">
        <v>14.052088873072513</v>
      </c>
      <c r="G83" s="24">
        <v>13.924453377448479</v>
      </c>
      <c r="H83" s="24">
        <v>14.179724368696547</v>
      </c>
      <c r="I83" s="25">
        <v>89.099699166650538</v>
      </c>
      <c r="J83" s="23">
        <v>1.719107892462832</v>
      </c>
      <c r="K83" s="24">
        <v>1.6463148542631794</v>
      </c>
      <c r="L83" s="24">
        <v>1.7919009306624847</v>
      </c>
      <c r="M83" s="25">
        <v>10.900300833349457</v>
      </c>
    </row>
    <row r="84" spans="1:13" s="65" customFormat="1" x14ac:dyDescent="0.15">
      <c r="A84" s="108"/>
      <c r="B84" s="22">
        <v>75</v>
      </c>
      <c r="C84" s="23">
        <v>12.11359351902863</v>
      </c>
      <c r="D84" s="24">
        <v>11.996071113818772</v>
      </c>
      <c r="E84" s="24">
        <v>12.231115924238487</v>
      </c>
      <c r="F84" s="23">
        <v>10.377936069227772</v>
      </c>
      <c r="G84" s="24">
        <v>10.25824048144462</v>
      </c>
      <c r="H84" s="24">
        <v>10.497631657010924</v>
      </c>
      <c r="I84" s="25">
        <v>85.671820281286458</v>
      </c>
      <c r="J84" s="23">
        <v>1.7356574498008577</v>
      </c>
      <c r="K84" s="24">
        <v>1.6577316128489539</v>
      </c>
      <c r="L84" s="24">
        <v>1.8135832867527615</v>
      </c>
      <c r="M84" s="25">
        <v>14.328179718713537</v>
      </c>
    </row>
    <row r="85" spans="1:13" s="65" customFormat="1" x14ac:dyDescent="0.15">
      <c r="A85" s="108"/>
      <c r="B85" s="22">
        <v>80</v>
      </c>
      <c r="C85" s="23">
        <v>8.7962571943559205</v>
      </c>
      <c r="D85" s="24">
        <v>8.6967620112441217</v>
      </c>
      <c r="E85" s="24">
        <v>8.8957523774677192</v>
      </c>
      <c r="F85" s="23">
        <v>7.0607687779252171</v>
      </c>
      <c r="G85" s="24">
        <v>6.9478732461405377</v>
      </c>
      <c r="H85" s="24">
        <v>7.1736643097098964</v>
      </c>
      <c r="I85" s="25">
        <v>80.270149245473718</v>
      </c>
      <c r="J85" s="23">
        <v>1.7354884164307041</v>
      </c>
      <c r="K85" s="24">
        <v>1.649189591761427</v>
      </c>
      <c r="L85" s="24">
        <v>1.8217872410999811</v>
      </c>
      <c r="M85" s="25">
        <v>19.729850754526286</v>
      </c>
    </row>
    <row r="86" spans="1:13" s="65" customFormat="1" x14ac:dyDescent="0.15">
      <c r="A86" s="109"/>
      <c r="B86" s="30">
        <v>85</v>
      </c>
      <c r="C86" s="31">
        <v>6.11146831710324</v>
      </c>
      <c r="D86" s="32">
        <v>5.8699308295869521</v>
      </c>
      <c r="E86" s="32">
        <v>6.3530058046195279</v>
      </c>
      <c r="F86" s="31">
        <v>4.4104682437324865</v>
      </c>
      <c r="G86" s="32">
        <v>4.2089724041162633</v>
      </c>
      <c r="H86" s="32">
        <v>4.6119640833487097</v>
      </c>
      <c r="I86" s="33">
        <v>72.167080231596344</v>
      </c>
      <c r="J86" s="31">
        <v>1.7010000733707529</v>
      </c>
      <c r="K86" s="32">
        <v>1.5796087000889525</v>
      </c>
      <c r="L86" s="32">
        <v>1.8223914466525533</v>
      </c>
      <c r="M86" s="33">
        <v>27.832919768403642</v>
      </c>
    </row>
    <row r="87" spans="1:13" s="65" customFormat="1" x14ac:dyDescent="0.15">
      <c r="A87" s="107" t="s">
        <v>83</v>
      </c>
      <c r="B87" s="66">
        <v>65</v>
      </c>
      <c r="C87" s="67">
        <v>18.507891215148806</v>
      </c>
      <c r="D87" s="68">
        <v>17.969817583273986</v>
      </c>
      <c r="E87" s="68">
        <v>19.045964847023626</v>
      </c>
      <c r="F87" s="67">
        <v>16.816048272905775</v>
      </c>
      <c r="G87" s="68">
        <v>16.323674979524704</v>
      </c>
      <c r="H87" s="68">
        <v>17.308421566286846</v>
      </c>
      <c r="I87" s="69">
        <v>90.858802212657011</v>
      </c>
      <c r="J87" s="67">
        <v>1.6918429422430379</v>
      </c>
      <c r="K87" s="68">
        <v>1.4859225118182549</v>
      </c>
      <c r="L87" s="68">
        <v>1.8977633726678209</v>
      </c>
      <c r="M87" s="69">
        <v>9.1411977873430299</v>
      </c>
    </row>
    <row r="88" spans="1:13" s="65" customFormat="1" x14ac:dyDescent="0.15">
      <c r="A88" s="108"/>
      <c r="B88" s="70">
        <v>70</v>
      </c>
      <c r="C88" s="71">
        <v>14.697939339161541</v>
      </c>
      <c r="D88" s="72">
        <v>14.207775849687119</v>
      </c>
      <c r="E88" s="72">
        <v>15.188102828635964</v>
      </c>
      <c r="F88" s="71">
        <v>12.995821573964495</v>
      </c>
      <c r="G88" s="72">
        <v>12.546699660998</v>
      </c>
      <c r="H88" s="72">
        <v>13.44494348693099</v>
      </c>
      <c r="I88" s="73">
        <v>88.419344195673176</v>
      </c>
      <c r="J88" s="71">
        <v>1.7021177651970461</v>
      </c>
      <c r="K88" s="72">
        <v>1.4889026867307875</v>
      </c>
      <c r="L88" s="72">
        <v>1.9153328436633046</v>
      </c>
      <c r="M88" s="73">
        <v>11.58065580432682</v>
      </c>
    </row>
    <row r="89" spans="1:13" s="65" customFormat="1" x14ac:dyDescent="0.15">
      <c r="A89" s="108"/>
      <c r="B89" s="70">
        <v>75</v>
      </c>
      <c r="C89" s="71">
        <v>11.315963039309992</v>
      </c>
      <c r="D89" s="72">
        <v>10.889006542173226</v>
      </c>
      <c r="E89" s="72">
        <v>11.742919536446758</v>
      </c>
      <c r="F89" s="71">
        <v>9.5929987952282172</v>
      </c>
      <c r="G89" s="72">
        <v>9.1946529664264975</v>
      </c>
      <c r="H89" s="72">
        <v>9.9913446240299368</v>
      </c>
      <c r="I89" s="73">
        <v>84.774037895878152</v>
      </c>
      <c r="J89" s="71">
        <v>1.7229642440817736</v>
      </c>
      <c r="K89" s="72">
        <v>1.4975175437280757</v>
      </c>
      <c r="L89" s="72">
        <v>1.9484109444354716</v>
      </c>
      <c r="M89" s="73">
        <v>15.225962104121843</v>
      </c>
    </row>
    <row r="90" spans="1:13" s="65" customFormat="1" x14ac:dyDescent="0.15">
      <c r="A90" s="108"/>
      <c r="B90" s="70">
        <v>80</v>
      </c>
      <c r="C90" s="71">
        <v>8.5075514996008792</v>
      </c>
      <c r="D90" s="72">
        <v>8.1664343831957851</v>
      </c>
      <c r="E90" s="72">
        <v>8.8486686160059733</v>
      </c>
      <c r="F90" s="71">
        <v>6.7483613712465287</v>
      </c>
      <c r="G90" s="72">
        <v>6.4004685732736011</v>
      </c>
      <c r="H90" s="72">
        <v>7.0962541692194563</v>
      </c>
      <c r="I90" s="73">
        <v>79.322016111957936</v>
      </c>
      <c r="J90" s="71">
        <v>1.7591901283543514</v>
      </c>
      <c r="K90" s="72">
        <v>1.5116859987964828</v>
      </c>
      <c r="L90" s="72">
        <v>2.00669425791222</v>
      </c>
      <c r="M90" s="73">
        <v>20.677983888042071</v>
      </c>
    </row>
    <row r="91" spans="1:13" s="65" customFormat="1" x14ac:dyDescent="0.15">
      <c r="A91" s="109"/>
      <c r="B91" s="74">
        <v>85</v>
      </c>
      <c r="C91" s="75">
        <v>6.3131119632263788</v>
      </c>
      <c r="D91" s="76">
        <v>5.6063999918388898</v>
      </c>
      <c r="E91" s="76">
        <v>7.0198239346138678</v>
      </c>
      <c r="F91" s="75">
        <v>4.4967078194208945</v>
      </c>
      <c r="G91" s="76">
        <v>3.9170861707316593</v>
      </c>
      <c r="H91" s="76">
        <v>5.0763294681101296</v>
      </c>
      <c r="I91" s="77">
        <v>71.228070175438603</v>
      </c>
      <c r="J91" s="75">
        <v>1.8164041438054845</v>
      </c>
      <c r="K91" s="76">
        <v>1.4643849119567549</v>
      </c>
      <c r="L91" s="76">
        <v>2.1684233756542142</v>
      </c>
      <c r="M91" s="77">
        <v>28.771929824561404</v>
      </c>
    </row>
    <row r="92" spans="1:13" s="65" customFormat="1" x14ac:dyDescent="0.15">
      <c r="A92" s="107" t="s">
        <v>84</v>
      </c>
      <c r="B92" s="22">
        <v>65</v>
      </c>
      <c r="C92" s="23">
        <v>18.877513073762763</v>
      </c>
      <c r="D92" s="24">
        <v>18.71363285496102</v>
      </c>
      <c r="E92" s="24">
        <v>19.041393292564507</v>
      </c>
      <c r="F92" s="23">
        <v>17.315078391648481</v>
      </c>
      <c r="G92" s="24">
        <v>17.159341441511607</v>
      </c>
      <c r="H92" s="24">
        <v>17.470815341785354</v>
      </c>
      <c r="I92" s="25">
        <v>91.723302343856616</v>
      </c>
      <c r="J92" s="23">
        <v>1.5624346821142856</v>
      </c>
      <c r="K92" s="24">
        <v>1.489516011547861</v>
      </c>
      <c r="L92" s="24">
        <v>1.6353533526807102</v>
      </c>
      <c r="M92" s="25">
        <v>8.2766976561433943</v>
      </c>
    </row>
    <row r="93" spans="1:13" s="65" customFormat="1" x14ac:dyDescent="0.15">
      <c r="A93" s="108"/>
      <c r="B93" s="22">
        <v>70</v>
      </c>
      <c r="C93" s="23">
        <v>15.094283087663307</v>
      </c>
      <c r="D93" s="24">
        <v>14.942695738390254</v>
      </c>
      <c r="E93" s="24">
        <v>15.245870436936359</v>
      </c>
      <c r="F93" s="23">
        <v>13.502860683345753</v>
      </c>
      <c r="G93" s="24">
        <v>13.35710771005756</v>
      </c>
      <c r="H93" s="24">
        <v>13.648613656633946</v>
      </c>
      <c r="I93" s="25">
        <v>89.456787082400496</v>
      </c>
      <c r="J93" s="23">
        <v>1.5914224043175551</v>
      </c>
      <c r="K93" s="24">
        <v>1.514541278808732</v>
      </c>
      <c r="L93" s="24">
        <v>1.6683035298263782</v>
      </c>
      <c r="M93" s="25">
        <v>10.543212917599504</v>
      </c>
    </row>
    <row r="94" spans="1:13" s="65" customFormat="1" x14ac:dyDescent="0.15">
      <c r="A94" s="108"/>
      <c r="B94" s="22">
        <v>75</v>
      </c>
      <c r="C94" s="23">
        <v>11.560435145427702</v>
      </c>
      <c r="D94" s="24">
        <v>11.421319551714726</v>
      </c>
      <c r="E94" s="24">
        <v>11.699550739140678</v>
      </c>
      <c r="F94" s="23">
        <v>9.9526475690225062</v>
      </c>
      <c r="G94" s="24">
        <v>9.8149762330631596</v>
      </c>
      <c r="H94" s="24">
        <v>10.090318904981853</v>
      </c>
      <c r="I94" s="25">
        <v>86.092326489620973</v>
      </c>
      <c r="J94" s="23">
        <v>1.6077875764051965</v>
      </c>
      <c r="K94" s="24">
        <v>1.5247850750686158</v>
      </c>
      <c r="L94" s="24">
        <v>1.6907900777417773</v>
      </c>
      <c r="M94" s="25">
        <v>13.907673510379034</v>
      </c>
    </row>
    <row r="95" spans="1:13" s="65" customFormat="1" x14ac:dyDescent="0.15">
      <c r="A95" s="108"/>
      <c r="B95" s="22">
        <v>80</v>
      </c>
      <c r="C95" s="23">
        <v>8.3719928436994788</v>
      </c>
      <c r="D95" s="24">
        <v>8.2512034242314289</v>
      </c>
      <c r="E95" s="24">
        <v>8.4927822631675287</v>
      </c>
      <c r="F95" s="23">
        <v>6.8218295231134682</v>
      </c>
      <c r="G95" s="24">
        <v>6.692503969889259</v>
      </c>
      <c r="H95" s="24">
        <v>6.9511550763376775</v>
      </c>
      <c r="I95" s="25">
        <v>81.483938776266157</v>
      </c>
      <c r="J95" s="23">
        <v>1.5501633205860124</v>
      </c>
      <c r="K95" s="24">
        <v>1.4585511508372757</v>
      </c>
      <c r="L95" s="24">
        <v>1.641775490334749</v>
      </c>
      <c r="M95" s="25">
        <v>18.516061223733853</v>
      </c>
    </row>
    <row r="96" spans="1:13" s="65" customFormat="1" x14ac:dyDescent="0.15">
      <c r="A96" s="109"/>
      <c r="B96" s="22">
        <v>85</v>
      </c>
      <c r="C96" s="23">
        <v>5.9545623695907768</v>
      </c>
      <c r="D96" s="24">
        <v>5.6904693252958634</v>
      </c>
      <c r="E96" s="24">
        <v>6.2186554138856902</v>
      </c>
      <c r="F96" s="23">
        <v>4.4547508287284447</v>
      </c>
      <c r="G96" s="24">
        <v>4.2298240665592344</v>
      </c>
      <c r="H96" s="24">
        <v>4.6796775908976551</v>
      </c>
      <c r="I96" s="25">
        <v>74.812396818250051</v>
      </c>
      <c r="J96" s="23">
        <v>1.4998115408623327</v>
      </c>
      <c r="K96" s="24">
        <v>1.3733948943868013</v>
      </c>
      <c r="L96" s="24">
        <v>1.6262281873378641</v>
      </c>
      <c r="M96" s="25">
        <v>25.187603181749967</v>
      </c>
    </row>
    <row r="97" spans="1:14" s="65" customFormat="1" x14ac:dyDescent="0.15">
      <c r="A97" s="107" t="s">
        <v>85</v>
      </c>
      <c r="B97" s="26">
        <v>65</v>
      </c>
      <c r="C97" s="27">
        <v>20.177720048133047</v>
      </c>
      <c r="D97" s="28">
        <v>19.957727427749994</v>
      </c>
      <c r="E97" s="28">
        <v>20.3977126685161</v>
      </c>
      <c r="F97" s="27">
        <v>18.259612935791797</v>
      </c>
      <c r="G97" s="28">
        <v>18.047845722019304</v>
      </c>
      <c r="H97" s="28">
        <v>18.47138014956429</v>
      </c>
      <c r="I97" s="29">
        <v>90.493935351636907</v>
      </c>
      <c r="J97" s="27">
        <v>1.9181071123412501</v>
      </c>
      <c r="K97" s="28">
        <v>1.8046648656131943</v>
      </c>
      <c r="L97" s="28">
        <v>2.0315493590693059</v>
      </c>
      <c r="M97" s="29">
        <v>9.5060646483631039</v>
      </c>
      <c r="N97" s="78"/>
    </row>
    <row r="98" spans="1:14" s="65" customFormat="1" x14ac:dyDescent="0.15">
      <c r="A98" s="108"/>
      <c r="B98" s="22">
        <v>70</v>
      </c>
      <c r="C98" s="23">
        <v>16.235330169366957</v>
      </c>
      <c r="D98" s="24">
        <v>16.033616837527347</v>
      </c>
      <c r="E98" s="24">
        <v>16.437043501206567</v>
      </c>
      <c r="F98" s="23">
        <v>14.293799465914702</v>
      </c>
      <c r="G98" s="24">
        <v>14.095908171165641</v>
      </c>
      <c r="H98" s="24">
        <v>14.491690760663763</v>
      </c>
      <c r="I98" s="25">
        <v>88.041322946942216</v>
      </c>
      <c r="J98" s="23">
        <v>1.9415307034522578</v>
      </c>
      <c r="K98" s="24">
        <v>1.8231864918911833</v>
      </c>
      <c r="L98" s="24">
        <v>2.0598749150133324</v>
      </c>
      <c r="M98" s="25">
        <v>11.958677053057809</v>
      </c>
      <c r="N98" s="78"/>
    </row>
    <row r="99" spans="1:14" s="65" customFormat="1" x14ac:dyDescent="0.15">
      <c r="A99" s="108"/>
      <c r="B99" s="22">
        <v>75</v>
      </c>
      <c r="C99" s="23">
        <v>12.439679338092724</v>
      </c>
      <c r="D99" s="24">
        <v>12.255267276287427</v>
      </c>
      <c r="E99" s="24">
        <v>12.62409139989802</v>
      </c>
      <c r="F99" s="23">
        <v>10.487069890104118</v>
      </c>
      <c r="G99" s="24">
        <v>10.299363964313438</v>
      </c>
      <c r="H99" s="24">
        <v>10.674775815894799</v>
      </c>
      <c r="I99" s="25">
        <v>84.303377965625415</v>
      </c>
      <c r="J99" s="23">
        <v>1.952609447988606</v>
      </c>
      <c r="K99" s="24">
        <v>1.8271319242521769</v>
      </c>
      <c r="L99" s="24">
        <v>2.078086971725035</v>
      </c>
      <c r="M99" s="25">
        <v>15.696622034374593</v>
      </c>
      <c r="N99" s="78"/>
    </row>
    <row r="100" spans="1:14" s="65" customFormat="1" x14ac:dyDescent="0.15">
      <c r="A100" s="108"/>
      <c r="B100" s="22">
        <v>80</v>
      </c>
      <c r="C100" s="23">
        <v>9.125053428824252</v>
      </c>
      <c r="D100" s="24">
        <v>8.9695266582283431</v>
      </c>
      <c r="E100" s="24">
        <v>9.2805801994201609</v>
      </c>
      <c r="F100" s="23">
        <v>7.1955548663557156</v>
      </c>
      <c r="G100" s="24">
        <v>7.0185006110207855</v>
      </c>
      <c r="H100" s="24">
        <v>7.3726091216906458</v>
      </c>
      <c r="I100" s="25">
        <v>78.854934083195289</v>
      </c>
      <c r="J100" s="23">
        <v>1.9294985624685386</v>
      </c>
      <c r="K100" s="24">
        <v>1.7919738724973853</v>
      </c>
      <c r="L100" s="24">
        <v>2.0670232524396921</v>
      </c>
      <c r="M100" s="25">
        <v>21.145065916804732</v>
      </c>
      <c r="N100" s="78"/>
    </row>
    <row r="101" spans="1:14" s="65" customFormat="1" x14ac:dyDescent="0.15">
      <c r="A101" s="109"/>
      <c r="B101" s="30">
        <v>85</v>
      </c>
      <c r="C101" s="31">
        <v>6.3871331649532346</v>
      </c>
      <c r="D101" s="32">
        <v>6.0051679505795805</v>
      </c>
      <c r="E101" s="32">
        <v>6.7690983793268886</v>
      </c>
      <c r="F101" s="31">
        <v>4.5741439666561838</v>
      </c>
      <c r="G101" s="32">
        <v>4.2596209188639422</v>
      </c>
      <c r="H101" s="32">
        <v>4.8886670144484254</v>
      </c>
      <c r="I101" s="33">
        <v>71.614977307110436</v>
      </c>
      <c r="J101" s="31">
        <v>1.8129891982970512</v>
      </c>
      <c r="K101" s="32">
        <v>1.6236393712958799</v>
      </c>
      <c r="L101" s="32">
        <v>2.0023390252982223</v>
      </c>
      <c r="M101" s="33">
        <v>28.385022692889567</v>
      </c>
      <c r="N101" s="78"/>
    </row>
    <row r="102" spans="1:14" s="65" customFormat="1" x14ac:dyDescent="0.15">
      <c r="A102" s="107" t="s">
        <v>86</v>
      </c>
      <c r="B102" s="26">
        <v>65</v>
      </c>
      <c r="C102" s="27">
        <v>19.243293428444652</v>
      </c>
      <c r="D102" s="28">
        <v>19.042962590492969</v>
      </c>
      <c r="E102" s="28">
        <v>19.443624266396334</v>
      </c>
      <c r="F102" s="27">
        <v>17.754739431584273</v>
      </c>
      <c r="G102" s="28">
        <v>17.560670162032842</v>
      </c>
      <c r="H102" s="28">
        <v>17.948808701135704</v>
      </c>
      <c r="I102" s="29">
        <v>92.264556987630513</v>
      </c>
      <c r="J102" s="27">
        <v>1.4885539968603803</v>
      </c>
      <c r="K102" s="28">
        <v>1.3970724872635893</v>
      </c>
      <c r="L102" s="28">
        <v>1.5800355064571712</v>
      </c>
      <c r="M102" s="29">
        <v>7.7354430123694957</v>
      </c>
    </row>
    <row r="103" spans="1:14" s="65" customFormat="1" x14ac:dyDescent="0.15">
      <c r="A103" s="108"/>
      <c r="B103" s="22">
        <v>70</v>
      </c>
      <c r="C103" s="23">
        <v>15.440470534024476</v>
      </c>
      <c r="D103" s="24">
        <v>15.261467341279374</v>
      </c>
      <c r="E103" s="24">
        <v>15.619473726769577</v>
      </c>
      <c r="F103" s="23">
        <v>13.936529289437342</v>
      </c>
      <c r="G103" s="24">
        <v>13.759749040408542</v>
      </c>
      <c r="H103" s="24">
        <v>14.113309538466142</v>
      </c>
      <c r="I103" s="25">
        <v>90.259744732046457</v>
      </c>
      <c r="J103" s="23">
        <v>1.503941244587135</v>
      </c>
      <c r="K103" s="24">
        <v>1.4079202247690699</v>
      </c>
      <c r="L103" s="24">
        <v>1.5999622644052001</v>
      </c>
      <c r="M103" s="25">
        <v>9.7402552679535521</v>
      </c>
    </row>
    <row r="104" spans="1:14" s="65" customFormat="1" x14ac:dyDescent="0.15">
      <c r="A104" s="108"/>
      <c r="B104" s="22">
        <v>75</v>
      </c>
      <c r="C104" s="23">
        <v>11.761088391278099</v>
      </c>
      <c r="D104" s="24">
        <v>11.601158056697143</v>
      </c>
      <c r="E104" s="24">
        <v>11.921018725859055</v>
      </c>
      <c r="F104" s="23">
        <v>10.259343167290226</v>
      </c>
      <c r="G104" s="24">
        <v>10.09528976583813</v>
      </c>
      <c r="H104" s="24">
        <v>10.423396568742321</v>
      </c>
      <c r="I104" s="25">
        <v>87.231239371506192</v>
      </c>
      <c r="J104" s="23">
        <v>1.5017452239878728</v>
      </c>
      <c r="K104" s="24">
        <v>1.399119393950335</v>
      </c>
      <c r="L104" s="24">
        <v>1.6043710540254106</v>
      </c>
      <c r="M104" s="25">
        <v>12.7687606284938</v>
      </c>
    </row>
    <row r="105" spans="1:14" s="65" customFormat="1" x14ac:dyDescent="0.15">
      <c r="A105" s="108"/>
      <c r="B105" s="22">
        <v>80</v>
      </c>
      <c r="C105" s="23">
        <v>8.426863201572484</v>
      </c>
      <c r="D105" s="24">
        <v>8.2910802684538645</v>
      </c>
      <c r="E105" s="24">
        <v>8.5626461346911036</v>
      </c>
      <c r="F105" s="23">
        <v>6.9374149233087854</v>
      </c>
      <c r="G105" s="24">
        <v>6.7830917947848182</v>
      </c>
      <c r="H105" s="24">
        <v>7.0917380518327526</v>
      </c>
      <c r="I105" s="25">
        <v>82.324997538992179</v>
      </c>
      <c r="J105" s="23">
        <v>1.489448278263698</v>
      </c>
      <c r="K105" s="24">
        <v>1.3752184735540705</v>
      </c>
      <c r="L105" s="24">
        <v>1.6036780829733255</v>
      </c>
      <c r="M105" s="25">
        <v>17.675002461007807</v>
      </c>
    </row>
    <row r="106" spans="1:14" s="65" customFormat="1" x14ac:dyDescent="0.15">
      <c r="A106" s="109"/>
      <c r="B106" s="30">
        <v>85</v>
      </c>
      <c r="C106" s="31">
        <v>5.7327316111041684</v>
      </c>
      <c r="D106" s="32">
        <v>5.407603622566751</v>
      </c>
      <c r="E106" s="32">
        <v>6.0578595996415858</v>
      </c>
      <c r="F106" s="31">
        <v>4.301024314920431</v>
      </c>
      <c r="G106" s="32">
        <v>4.0221538388791522</v>
      </c>
      <c r="H106" s="32">
        <v>4.5798947909617098</v>
      </c>
      <c r="I106" s="33">
        <v>75.025740025740035</v>
      </c>
      <c r="J106" s="31">
        <v>1.4317072961837372</v>
      </c>
      <c r="K106" s="32">
        <v>1.2740360581537142</v>
      </c>
      <c r="L106" s="32">
        <v>1.5893785342137601</v>
      </c>
      <c r="M106" s="33">
        <v>24.974259974259972</v>
      </c>
    </row>
    <row r="107" spans="1:14" s="65" customFormat="1" x14ac:dyDescent="0.15">
      <c r="A107" s="107" t="s">
        <v>87</v>
      </c>
      <c r="B107" s="66">
        <v>65</v>
      </c>
      <c r="C107" s="67">
        <v>19.838140929990633</v>
      </c>
      <c r="D107" s="68">
        <v>19.613465420151787</v>
      </c>
      <c r="E107" s="68">
        <v>20.062816439829479</v>
      </c>
      <c r="F107" s="67">
        <v>18.327489743812741</v>
      </c>
      <c r="G107" s="68">
        <v>18.108850496012039</v>
      </c>
      <c r="H107" s="68">
        <v>18.546128991613443</v>
      </c>
      <c r="I107" s="69">
        <v>92.385117176508516</v>
      </c>
      <c r="J107" s="67">
        <v>1.5106511861778888</v>
      </c>
      <c r="K107" s="68">
        <v>1.4050134941645986</v>
      </c>
      <c r="L107" s="68">
        <v>1.6162888781911791</v>
      </c>
      <c r="M107" s="69">
        <v>7.6148828234914756</v>
      </c>
    </row>
    <row r="108" spans="1:14" s="65" customFormat="1" x14ac:dyDescent="0.15">
      <c r="A108" s="108"/>
      <c r="B108" s="70">
        <v>70</v>
      </c>
      <c r="C108" s="71">
        <v>15.892905799673473</v>
      </c>
      <c r="D108" s="72">
        <v>15.690831185909198</v>
      </c>
      <c r="E108" s="72">
        <v>16.094980413437749</v>
      </c>
      <c r="F108" s="71">
        <v>14.355385349885212</v>
      </c>
      <c r="G108" s="72">
        <v>14.15491256691651</v>
      </c>
      <c r="H108" s="72">
        <v>14.555858132853915</v>
      </c>
      <c r="I108" s="73">
        <v>90.325743642047826</v>
      </c>
      <c r="J108" s="71">
        <v>1.5375204497882591</v>
      </c>
      <c r="K108" s="72">
        <v>1.4271289620920717</v>
      </c>
      <c r="L108" s="72">
        <v>1.6479119374844464</v>
      </c>
      <c r="M108" s="73">
        <v>9.6742563579521637</v>
      </c>
    </row>
    <row r="109" spans="1:14" s="65" customFormat="1" x14ac:dyDescent="0.15">
      <c r="A109" s="108"/>
      <c r="B109" s="70">
        <v>75</v>
      </c>
      <c r="C109" s="71">
        <v>12.083227000104596</v>
      </c>
      <c r="D109" s="72">
        <v>11.900571681456025</v>
      </c>
      <c r="E109" s="72">
        <v>12.265882318753167</v>
      </c>
      <c r="F109" s="71">
        <v>10.534025898996184</v>
      </c>
      <c r="G109" s="72">
        <v>10.346239664808316</v>
      </c>
      <c r="H109" s="72">
        <v>10.721812133184052</v>
      </c>
      <c r="I109" s="73">
        <v>87.178912544678653</v>
      </c>
      <c r="J109" s="71">
        <v>1.5492011011084101</v>
      </c>
      <c r="K109" s="72">
        <v>1.4318354185881161</v>
      </c>
      <c r="L109" s="72">
        <v>1.6665667836287041</v>
      </c>
      <c r="M109" s="73">
        <v>12.821087455321328</v>
      </c>
    </row>
    <row r="110" spans="1:14" s="65" customFormat="1" x14ac:dyDescent="0.15">
      <c r="A110" s="108"/>
      <c r="B110" s="70">
        <v>80</v>
      </c>
      <c r="C110" s="71">
        <v>8.7459099834748155</v>
      </c>
      <c r="D110" s="72">
        <v>8.5940893556468669</v>
      </c>
      <c r="E110" s="72">
        <v>8.8977306113027641</v>
      </c>
      <c r="F110" s="71">
        <v>7.2153597916903074</v>
      </c>
      <c r="G110" s="72">
        <v>7.0412125330670978</v>
      </c>
      <c r="H110" s="72">
        <v>7.389507050313517</v>
      </c>
      <c r="I110" s="73">
        <v>82.499817689909392</v>
      </c>
      <c r="J110" s="71">
        <v>1.530550191784507</v>
      </c>
      <c r="K110" s="72">
        <v>1.4009305089773343</v>
      </c>
      <c r="L110" s="72">
        <v>1.6601698745916798</v>
      </c>
      <c r="M110" s="73">
        <v>17.500182310090594</v>
      </c>
    </row>
    <row r="111" spans="1:14" s="65" customFormat="1" x14ac:dyDescent="0.15">
      <c r="A111" s="109"/>
      <c r="B111" s="74">
        <v>85</v>
      </c>
      <c r="C111" s="75">
        <v>5.8735627725154673</v>
      </c>
      <c r="D111" s="76">
        <v>5.5165984902685929</v>
      </c>
      <c r="E111" s="76">
        <v>6.2305270547623417</v>
      </c>
      <c r="F111" s="75">
        <v>4.4091371307631855</v>
      </c>
      <c r="G111" s="76">
        <v>4.1023290124705536</v>
      </c>
      <c r="H111" s="76">
        <v>4.7159452490558174</v>
      </c>
      <c r="I111" s="77">
        <v>75.067506750675065</v>
      </c>
      <c r="J111" s="75">
        <v>1.4644256417522814</v>
      </c>
      <c r="K111" s="76">
        <v>1.290507749852168</v>
      </c>
      <c r="L111" s="76">
        <v>1.6383435336523948</v>
      </c>
      <c r="M111" s="77">
        <v>24.932493249324935</v>
      </c>
    </row>
    <row r="112" spans="1:14" s="65" customFormat="1" x14ac:dyDescent="0.15">
      <c r="A112" s="107" t="s">
        <v>88</v>
      </c>
      <c r="B112" s="66">
        <v>65</v>
      </c>
      <c r="C112" s="67">
        <v>19.100566524005835</v>
      </c>
      <c r="D112" s="68">
        <v>18.686123597549745</v>
      </c>
      <c r="E112" s="68">
        <v>19.515009450461925</v>
      </c>
      <c r="F112" s="67">
        <v>17.523931313149674</v>
      </c>
      <c r="G112" s="68">
        <v>17.138779306654428</v>
      </c>
      <c r="H112" s="68">
        <v>17.909083319644921</v>
      </c>
      <c r="I112" s="69">
        <v>91.745610221170011</v>
      </c>
      <c r="J112" s="67">
        <v>1.5766352108561643</v>
      </c>
      <c r="K112" s="68">
        <v>1.4227944983228664</v>
      </c>
      <c r="L112" s="68">
        <v>1.7304759233894622</v>
      </c>
      <c r="M112" s="69">
        <v>8.2543897788300118</v>
      </c>
    </row>
    <row r="113" spans="1:13" s="65" customFormat="1" x14ac:dyDescent="0.15">
      <c r="A113" s="108"/>
      <c r="B113" s="70">
        <v>70</v>
      </c>
      <c r="C113" s="71">
        <v>15.172321067208129</v>
      </c>
      <c r="D113" s="72">
        <v>14.79388153819585</v>
      </c>
      <c r="E113" s="72">
        <v>15.550760596220409</v>
      </c>
      <c r="F113" s="71">
        <v>13.612173641660894</v>
      </c>
      <c r="G113" s="72">
        <v>13.259823948393699</v>
      </c>
      <c r="H113" s="72">
        <v>13.964523334928089</v>
      </c>
      <c r="I113" s="73">
        <v>89.717147306359252</v>
      </c>
      <c r="J113" s="71">
        <v>1.5601474255472394</v>
      </c>
      <c r="K113" s="72">
        <v>1.4025389148951981</v>
      </c>
      <c r="L113" s="72">
        <v>1.7177559361992807</v>
      </c>
      <c r="M113" s="73">
        <v>10.282852693640784</v>
      </c>
    </row>
    <row r="114" spans="1:13" s="65" customFormat="1" x14ac:dyDescent="0.15">
      <c r="A114" s="108"/>
      <c r="B114" s="70">
        <v>75</v>
      </c>
      <c r="C114" s="71">
        <v>11.832232939710588</v>
      </c>
      <c r="D114" s="72">
        <v>11.507725873419258</v>
      </c>
      <c r="E114" s="72">
        <v>12.156740006001918</v>
      </c>
      <c r="F114" s="71">
        <v>10.242283507469008</v>
      </c>
      <c r="G114" s="72">
        <v>9.9332193506546034</v>
      </c>
      <c r="H114" s="72">
        <v>10.551347664283412</v>
      </c>
      <c r="I114" s="73">
        <v>86.562558053556458</v>
      </c>
      <c r="J114" s="71">
        <v>1.5899494322415797</v>
      </c>
      <c r="K114" s="72">
        <v>1.4222916377949599</v>
      </c>
      <c r="L114" s="72">
        <v>1.7576072266881995</v>
      </c>
      <c r="M114" s="73">
        <v>13.437441946443537</v>
      </c>
    </row>
    <row r="115" spans="1:13" s="65" customFormat="1" x14ac:dyDescent="0.15">
      <c r="A115" s="108"/>
      <c r="B115" s="70">
        <v>80</v>
      </c>
      <c r="C115" s="71">
        <v>8.6981603758905468</v>
      </c>
      <c r="D115" s="72">
        <v>8.4479083516508133</v>
      </c>
      <c r="E115" s="72">
        <v>8.9484124001302803</v>
      </c>
      <c r="F115" s="71">
        <v>7.0709464172243983</v>
      </c>
      <c r="G115" s="72">
        <v>6.8090423718931694</v>
      </c>
      <c r="H115" s="72">
        <v>7.3328504625556272</v>
      </c>
      <c r="I115" s="73">
        <v>81.29243554560756</v>
      </c>
      <c r="J115" s="71">
        <v>1.6272139586661483</v>
      </c>
      <c r="K115" s="72">
        <v>1.4473219777417947</v>
      </c>
      <c r="L115" s="72">
        <v>1.8071059395905018</v>
      </c>
      <c r="M115" s="73">
        <v>18.707564454392443</v>
      </c>
    </row>
    <row r="116" spans="1:13" s="65" customFormat="1" x14ac:dyDescent="0.15">
      <c r="A116" s="109"/>
      <c r="B116" s="74">
        <v>85</v>
      </c>
      <c r="C116" s="75">
        <v>6.1129606603912787</v>
      </c>
      <c r="D116" s="76">
        <v>5.620946888529164</v>
      </c>
      <c r="E116" s="76">
        <v>6.6049744322533934</v>
      </c>
      <c r="F116" s="75">
        <v>4.6379210351371123</v>
      </c>
      <c r="G116" s="76">
        <v>4.2172728577663605</v>
      </c>
      <c r="H116" s="76">
        <v>5.0585692125078641</v>
      </c>
      <c r="I116" s="77">
        <v>75.870290891750116</v>
      </c>
      <c r="J116" s="75">
        <v>1.4750396252541664</v>
      </c>
      <c r="K116" s="76">
        <v>1.2476796562458237</v>
      </c>
      <c r="L116" s="76">
        <v>1.7023995942625092</v>
      </c>
      <c r="M116" s="77">
        <v>24.12970910824988</v>
      </c>
    </row>
    <row r="117" spans="1:13" s="65" customFormat="1" x14ac:dyDescent="0.15">
      <c r="A117" s="107" t="s">
        <v>89</v>
      </c>
      <c r="B117" s="66">
        <v>65</v>
      </c>
      <c r="C117" s="67">
        <v>18.758086581555872</v>
      </c>
      <c r="D117" s="68">
        <v>18.500259140672615</v>
      </c>
      <c r="E117" s="68">
        <v>19.01591402243913</v>
      </c>
      <c r="F117" s="67">
        <v>17.203114078038208</v>
      </c>
      <c r="G117" s="68">
        <v>16.955785081600663</v>
      </c>
      <c r="H117" s="68">
        <v>17.450443074475753</v>
      </c>
      <c r="I117" s="69">
        <v>91.710388494279528</v>
      </c>
      <c r="J117" s="67">
        <v>1.5549725035176665</v>
      </c>
      <c r="K117" s="68">
        <v>1.4334216964891877</v>
      </c>
      <c r="L117" s="68">
        <v>1.6765233105461452</v>
      </c>
      <c r="M117" s="69">
        <v>8.2896115057204867</v>
      </c>
    </row>
    <row r="118" spans="1:13" s="65" customFormat="1" x14ac:dyDescent="0.15">
      <c r="A118" s="108"/>
      <c r="B118" s="70">
        <v>70</v>
      </c>
      <c r="C118" s="71">
        <v>15.047962420082333</v>
      </c>
      <c r="D118" s="72">
        <v>14.813632727406739</v>
      </c>
      <c r="E118" s="72">
        <v>15.282292112757927</v>
      </c>
      <c r="F118" s="71">
        <v>13.459484993232294</v>
      </c>
      <c r="G118" s="72">
        <v>13.230737683465906</v>
      </c>
      <c r="H118" s="72">
        <v>13.688232302998683</v>
      </c>
      <c r="I118" s="73">
        <v>89.443903549824597</v>
      </c>
      <c r="J118" s="71">
        <v>1.5884774268500377</v>
      </c>
      <c r="K118" s="72">
        <v>1.4596467346343291</v>
      </c>
      <c r="L118" s="72">
        <v>1.7173081190657462</v>
      </c>
      <c r="M118" s="73">
        <v>10.556096450175389</v>
      </c>
    </row>
    <row r="119" spans="1:13" s="65" customFormat="1" x14ac:dyDescent="0.15">
      <c r="A119" s="108"/>
      <c r="B119" s="70">
        <v>75</v>
      </c>
      <c r="C119" s="71">
        <v>11.448302484781943</v>
      </c>
      <c r="D119" s="72">
        <v>11.232659132004914</v>
      </c>
      <c r="E119" s="72">
        <v>11.663945837558972</v>
      </c>
      <c r="F119" s="71">
        <v>9.8773304874326957</v>
      </c>
      <c r="G119" s="72">
        <v>9.6601858551732835</v>
      </c>
      <c r="H119" s="72">
        <v>10.094475119692108</v>
      </c>
      <c r="I119" s="73">
        <v>86.277686150959781</v>
      </c>
      <c r="J119" s="71">
        <v>1.5709719973492469</v>
      </c>
      <c r="K119" s="72">
        <v>1.4322575377060518</v>
      </c>
      <c r="L119" s="72">
        <v>1.7096864569924419</v>
      </c>
      <c r="M119" s="73">
        <v>13.72231384904021</v>
      </c>
    </row>
    <row r="120" spans="1:13" s="65" customFormat="1" x14ac:dyDescent="0.15">
      <c r="A120" s="108"/>
      <c r="B120" s="70">
        <v>80</v>
      </c>
      <c r="C120" s="71">
        <v>8.2419695886930953</v>
      </c>
      <c r="D120" s="72">
        <v>8.0514223553492972</v>
      </c>
      <c r="E120" s="72">
        <v>8.4325168220368933</v>
      </c>
      <c r="F120" s="71">
        <v>6.6518532690243086</v>
      </c>
      <c r="G120" s="72">
        <v>6.441607078032793</v>
      </c>
      <c r="H120" s="72">
        <v>6.8620994600158243</v>
      </c>
      <c r="I120" s="73">
        <v>80.707083391205202</v>
      </c>
      <c r="J120" s="71">
        <v>1.5901163196687866</v>
      </c>
      <c r="K120" s="72">
        <v>1.4328052126103816</v>
      </c>
      <c r="L120" s="72">
        <v>1.7474274267271916</v>
      </c>
      <c r="M120" s="73">
        <v>19.292916608794801</v>
      </c>
    </row>
    <row r="121" spans="1:13" s="65" customFormat="1" x14ac:dyDescent="0.15">
      <c r="A121" s="109"/>
      <c r="B121" s="74">
        <v>85</v>
      </c>
      <c r="C121" s="75">
        <v>5.810051748335221</v>
      </c>
      <c r="D121" s="76">
        <v>5.3620867776834569</v>
      </c>
      <c r="E121" s="76">
        <v>6.2580167189869851</v>
      </c>
      <c r="F121" s="75">
        <v>4.1686777910632147</v>
      </c>
      <c r="G121" s="76">
        <v>3.7937239761300514</v>
      </c>
      <c r="H121" s="76">
        <v>4.5436316059963779</v>
      </c>
      <c r="I121" s="77">
        <v>71.749408983451545</v>
      </c>
      <c r="J121" s="75">
        <v>1.6413739572720065</v>
      </c>
      <c r="K121" s="76">
        <v>1.410505709445119</v>
      </c>
      <c r="L121" s="76">
        <v>1.8722422050988941</v>
      </c>
      <c r="M121" s="77">
        <v>28.250591016548459</v>
      </c>
    </row>
    <row r="122" spans="1:13" s="65" customFormat="1" x14ac:dyDescent="0.15">
      <c r="A122" s="107" t="s">
        <v>90</v>
      </c>
      <c r="B122" s="66">
        <v>65</v>
      </c>
      <c r="C122" s="67">
        <v>18.597366068597829</v>
      </c>
      <c r="D122" s="68">
        <v>18.316875006217309</v>
      </c>
      <c r="E122" s="68">
        <v>18.877857130978349</v>
      </c>
      <c r="F122" s="67">
        <v>17.132581779706246</v>
      </c>
      <c r="G122" s="68">
        <v>16.86818645355795</v>
      </c>
      <c r="H122" s="68">
        <v>17.396977105854543</v>
      </c>
      <c r="I122" s="69">
        <v>92.123700294500779</v>
      </c>
      <c r="J122" s="67">
        <v>1.4647842888915803</v>
      </c>
      <c r="K122" s="68">
        <v>1.3521550271626952</v>
      </c>
      <c r="L122" s="68">
        <v>1.5774135506204654</v>
      </c>
      <c r="M122" s="69">
        <v>7.876299705499207</v>
      </c>
    </row>
    <row r="123" spans="1:13" s="65" customFormat="1" x14ac:dyDescent="0.15">
      <c r="A123" s="108"/>
      <c r="B123" s="70">
        <v>70</v>
      </c>
      <c r="C123" s="71">
        <v>14.801264437898947</v>
      </c>
      <c r="D123" s="72">
        <v>14.547757349898257</v>
      </c>
      <c r="E123" s="72">
        <v>15.054771525899637</v>
      </c>
      <c r="F123" s="71">
        <v>13.322477952280957</v>
      </c>
      <c r="G123" s="72">
        <v>13.081583133413138</v>
      </c>
      <c r="H123" s="72">
        <v>13.563372771148776</v>
      </c>
      <c r="I123" s="73">
        <v>90.009052997988974</v>
      </c>
      <c r="J123" s="71">
        <v>1.4787864856179918</v>
      </c>
      <c r="K123" s="72">
        <v>1.3611595104261525</v>
      </c>
      <c r="L123" s="72">
        <v>1.596413460809831</v>
      </c>
      <c r="M123" s="73">
        <v>9.990947002011044</v>
      </c>
    </row>
    <row r="124" spans="1:13" s="65" customFormat="1" x14ac:dyDescent="0.15">
      <c r="A124" s="108"/>
      <c r="B124" s="70">
        <v>75</v>
      </c>
      <c r="C124" s="71">
        <v>11.163832175557539</v>
      </c>
      <c r="D124" s="72">
        <v>10.934133779819055</v>
      </c>
      <c r="E124" s="72">
        <v>11.393530571296024</v>
      </c>
      <c r="F124" s="71">
        <v>9.7062238811291</v>
      </c>
      <c r="G124" s="72">
        <v>9.4835851874379511</v>
      </c>
      <c r="H124" s="72">
        <v>9.9288625748202488</v>
      </c>
      <c r="I124" s="73">
        <v>86.943477190388307</v>
      </c>
      <c r="J124" s="71">
        <v>1.4576082944284394</v>
      </c>
      <c r="K124" s="72">
        <v>1.3329396103182414</v>
      </c>
      <c r="L124" s="72">
        <v>1.5822769785386375</v>
      </c>
      <c r="M124" s="73">
        <v>13.056522809611693</v>
      </c>
    </row>
    <row r="125" spans="1:13" s="65" customFormat="1" x14ac:dyDescent="0.15">
      <c r="A125" s="108"/>
      <c r="B125" s="70">
        <v>80</v>
      </c>
      <c r="C125" s="71">
        <v>8.0583453613068592</v>
      </c>
      <c r="D125" s="72">
        <v>7.8715477894172992</v>
      </c>
      <c r="E125" s="72">
        <v>8.2451429331964192</v>
      </c>
      <c r="F125" s="71">
        <v>6.608682500224548</v>
      </c>
      <c r="G125" s="72">
        <v>6.4112261783328801</v>
      </c>
      <c r="H125" s="72">
        <v>6.8061388221162158</v>
      </c>
      <c r="I125" s="73">
        <v>82.010415338575001</v>
      </c>
      <c r="J125" s="71">
        <v>1.4496628610823106</v>
      </c>
      <c r="K125" s="72">
        <v>1.3130721749076888</v>
      </c>
      <c r="L125" s="72">
        <v>1.5862535472569324</v>
      </c>
      <c r="M125" s="73">
        <v>17.989584661424985</v>
      </c>
    </row>
    <row r="126" spans="1:13" s="65" customFormat="1" x14ac:dyDescent="0.15">
      <c r="A126" s="109"/>
      <c r="B126" s="74">
        <v>85</v>
      </c>
      <c r="C126" s="75">
        <v>5.6102687618545275</v>
      </c>
      <c r="D126" s="76">
        <v>5.2348495719636592</v>
      </c>
      <c r="E126" s="76">
        <v>5.9856879517453958</v>
      </c>
      <c r="F126" s="75">
        <v>4.2290710454930913</v>
      </c>
      <c r="G126" s="76">
        <v>3.904876717848822</v>
      </c>
      <c r="H126" s="76">
        <v>4.5532653731373607</v>
      </c>
      <c r="I126" s="77">
        <v>75.380899293942775</v>
      </c>
      <c r="J126" s="75">
        <v>1.3811977163614362</v>
      </c>
      <c r="K126" s="76">
        <v>1.1980079176069405</v>
      </c>
      <c r="L126" s="76">
        <v>1.5643875151159319</v>
      </c>
      <c r="M126" s="77">
        <v>24.619100706057228</v>
      </c>
    </row>
    <row r="127" spans="1:13" s="65" customFormat="1" x14ac:dyDescent="0.15">
      <c r="A127" s="107" t="s">
        <v>91</v>
      </c>
      <c r="B127" s="66">
        <v>65</v>
      </c>
      <c r="C127" s="67">
        <v>18.396061008181302</v>
      </c>
      <c r="D127" s="68">
        <v>18.039664839265157</v>
      </c>
      <c r="E127" s="68">
        <v>18.752457177097448</v>
      </c>
      <c r="F127" s="67">
        <v>16.769557120210873</v>
      </c>
      <c r="G127" s="68">
        <v>16.438380336850166</v>
      </c>
      <c r="H127" s="68">
        <v>17.10073390357158</v>
      </c>
      <c r="I127" s="69">
        <v>91.158412188092484</v>
      </c>
      <c r="J127" s="67">
        <v>1.6265038879704274</v>
      </c>
      <c r="K127" s="68">
        <v>1.4859145316439979</v>
      </c>
      <c r="L127" s="68">
        <v>1.767093244296857</v>
      </c>
      <c r="M127" s="69">
        <v>8.8415878119075071</v>
      </c>
    </row>
    <row r="128" spans="1:13" s="65" customFormat="1" x14ac:dyDescent="0.15">
      <c r="A128" s="108"/>
      <c r="B128" s="70">
        <v>70</v>
      </c>
      <c r="C128" s="71">
        <v>14.724106291585725</v>
      </c>
      <c r="D128" s="72">
        <v>14.401630909112376</v>
      </c>
      <c r="E128" s="72">
        <v>15.046581674059075</v>
      </c>
      <c r="F128" s="71">
        <v>13.05122799035478</v>
      </c>
      <c r="G128" s="72">
        <v>12.748937178518062</v>
      </c>
      <c r="H128" s="72">
        <v>13.353518802191498</v>
      </c>
      <c r="I128" s="73">
        <v>88.638507029883826</v>
      </c>
      <c r="J128" s="71">
        <v>1.6728783012309425</v>
      </c>
      <c r="K128" s="72">
        <v>1.5248430551142005</v>
      </c>
      <c r="L128" s="72">
        <v>1.8209135473476845</v>
      </c>
      <c r="M128" s="73">
        <v>11.361492970116153</v>
      </c>
    </row>
    <row r="129" spans="1:13" s="65" customFormat="1" x14ac:dyDescent="0.15">
      <c r="A129" s="108"/>
      <c r="B129" s="70">
        <v>75</v>
      </c>
      <c r="C129" s="71">
        <v>11.303639156260198</v>
      </c>
      <c r="D129" s="72">
        <v>11.021586591511495</v>
      </c>
      <c r="E129" s="72">
        <v>11.585691721008901</v>
      </c>
      <c r="F129" s="71">
        <v>9.6453380434023455</v>
      </c>
      <c r="G129" s="72">
        <v>9.3739513837257498</v>
      </c>
      <c r="H129" s="72">
        <v>9.9167247030789412</v>
      </c>
      <c r="I129" s="73">
        <v>85.329493538021779</v>
      </c>
      <c r="J129" s="71">
        <v>1.658301112857854</v>
      </c>
      <c r="K129" s="72">
        <v>1.5018579595732018</v>
      </c>
      <c r="L129" s="72">
        <v>1.8147442661425062</v>
      </c>
      <c r="M129" s="73">
        <v>14.670506461978231</v>
      </c>
    </row>
    <row r="130" spans="1:13" s="65" customFormat="1" x14ac:dyDescent="0.15">
      <c r="A130" s="108"/>
      <c r="B130" s="70">
        <v>80</v>
      </c>
      <c r="C130" s="71">
        <v>8.3994008184008671</v>
      </c>
      <c r="D130" s="72">
        <v>8.1729086111293441</v>
      </c>
      <c r="E130" s="72">
        <v>8.62589302567239</v>
      </c>
      <c r="F130" s="71">
        <v>6.7624348107705794</v>
      </c>
      <c r="G130" s="72">
        <v>6.5215045686138255</v>
      </c>
      <c r="H130" s="72">
        <v>7.0033650529273332</v>
      </c>
      <c r="I130" s="73">
        <v>80.510919254571974</v>
      </c>
      <c r="J130" s="71">
        <v>1.6369660076302892</v>
      </c>
      <c r="K130" s="72">
        <v>1.4652286913984911</v>
      </c>
      <c r="L130" s="72">
        <v>1.8087033238620873</v>
      </c>
      <c r="M130" s="73">
        <v>19.489080745428048</v>
      </c>
    </row>
    <row r="131" spans="1:13" s="65" customFormat="1" x14ac:dyDescent="0.15">
      <c r="A131" s="109"/>
      <c r="B131" s="74">
        <v>85</v>
      </c>
      <c r="C131" s="75">
        <v>5.9721517016781513</v>
      </c>
      <c r="D131" s="76">
        <v>5.4911238615335698</v>
      </c>
      <c r="E131" s="76">
        <v>6.4531795418227329</v>
      </c>
      <c r="F131" s="75">
        <v>4.443618075208521</v>
      </c>
      <c r="G131" s="76">
        <v>4.0351182957988136</v>
      </c>
      <c r="H131" s="76">
        <v>4.8521178546182284</v>
      </c>
      <c r="I131" s="77">
        <v>74.405646359583969</v>
      </c>
      <c r="J131" s="75">
        <v>1.5285336264696308</v>
      </c>
      <c r="K131" s="76">
        <v>1.2963080858757794</v>
      </c>
      <c r="L131" s="76">
        <v>1.7607591670634821</v>
      </c>
      <c r="M131" s="77">
        <v>25.594353640416045</v>
      </c>
    </row>
    <row r="132" spans="1:13" s="65" customFormat="1" x14ac:dyDescent="0.15">
      <c r="A132" s="107" t="s">
        <v>92</v>
      </c>
      <c r="B132" s="26">
        <v>65</v>
      </c>
      <c r="C132" s="27">
        <v>19.744299348723665</v>
      </c>
      <c r="D132" s="28">
        <v>19.461429142148919</v>
      </c>
      <c r="E132" s="28">
        <v>20.027169555298411</v>
      </c>
      <c r="F132" s="27">
        <v>18.132802884852214</v>
      </c>
      <c r="G132" s="28">
        <v>17.855826769214044</v>
      </c>
      <c r="H132" s="28">
        <v>18.409779000490385</v>
      </c>
      <c r="I132" s="29">
        <v>91.838168397828596</v>
      </c>
      <c r="J132" s="27">
        <v>1.6114964638714548</v>
      </c>
      <c r="K132" s="28">
        <v>1.4646194275933626</v>
      </c>
      <c r="L132" s="28">
        <v>1.7583735001495471</v>
      </c>
      <c r="M132" s="29">
        <v>8.161831602171425</v>
      </c>
    </row>
    <row r="133" spans="1:13" s="65" customFormat="1" x14ac:dyDescent="0.15">
      <c r="A133" s="108"/>
      <c r="B133" s="22">
        <v>70</v>
      </c>
      <c r="C133" s="23">
        <v>15.784733318002708</v>
      </c>
      <c r="D133" s="24">
        <v>15.516325364562052</v>
      </c>
      <c r="E133" s="24">
        <v>16.053141271443362</v>
      </c>
      <c r="F133" s="23">
        <v>14.128878628478015</v>
      </c>
      <c r="G133" s="24">
        <v>13.861924563456224</v>
      </c>
      <c r="H133" s="24">
        <v>14.395832693499806</v>
      </c>
      <c r="I133" s="25">
        <v>89.509770889596425</v>
      </c>
      <c r="J133" s="23">
        <v>1.6558546895246937</v>
      </c>
      <c r="K133" s="24">
        <v>1.5013322164303369</v>
      </c>
      <c r="L133" s="24">
        <v>1.8103771626190506</v>
      </c>
      <c r="M133" s="25">
        <v>10.490229110403584</v>
      </c>
    </row>
    <row r="134" spans="1:13" s="65" customFormat="1" x14ac:dyDescent="0.15">
      <c r="A134" s="108"/>
      <c r="B134" s="22">
        <v>75</v>
      </c>
      <c r="C134" s="23">
        <v>12.247541315840149</v>
      </c>
      <c r="D134" s="24">
        <v>12.001030721654265</v>
      </c>
      <c r="E134" s="24">
        <v>12.494051910026032</v>
      </c>
      <c r="F134" s="23">
        <v>10.567985050927525</v>
      </c>
      <c r="G134" s="24">
        <v>10.312686723829428</v>
      </c>
      <c r="H134" s="24">
        <v>10.823283378025623</v>
      </c>
      <c r="I134" s="25">
        <v>86.28658420820841</v>
      </c>
      <c r="J134" s="23">
        <v>1.6795562649126234</v>
      </c>
      <c r="K134" s="24">
        <v>1.511931683730765</v>
      </c>
      <c r="L134" s="24">
        <v>1.8471808460944819</v>
      </c>
      <c r="M134" s="25">
        <v>13.713415791791597</v>
      </c>
    </row>
    <row r="135" spans="1:13" s="65" customFormat="1" x14ac:dyDescent="0.15">
      <c r="A135" s="108"/>
      <c r="B135" s="22">
        <v>80</v>
      </c>
      <c r="C135" s="23">
        <v>8.8452987292535088</v>
      </c>
      <c r="D135" s="24">
        <v>8.6306872339051175</v>
      </c>
      <c r="E135" s="24">
        <v>9.0599102246019001</v>
      </c>
      <c r="F135" s="23">
        <v>7.1592535509266897</v>
      </c>
      <c r="G135" s="24">
        <v>6.9137903024924574</v>
      </c>
      <c r="H135" s="24">
        <v>7.404716799360922</v>
      </c>
      <c r="I135" s="25">
        <v>80.938516267962029</v>
      </c>
      <c r="J135" s="23">
        <v>1.68604517832682</v>
      </c>
      <c r="K135" s="24">
        <v>1.5000087802020383</v>
      </c>
      <c r="L135" s="24">
        <v>1.8720815764516017</v>
      </c>
      <c r="M135" s="25">
        <v>19.061483732037981</v>
      </c>
    </row>
    <row r="136" spans="1:13" s="65" customFormat="1" x14ac:dyDescent="0.15">
      <c r="A136" s="109"/>
      <c r="B136" s="30">
        <v>85</v>
      </c>
      <c r="C136" s="31">
        <v>6.1977607944708835</v>
      </c>
      <c r="D136" s="32">
        <v>5.663150062249783</v>
      </c>
      <c r="E136" s="32">
        <v>6.7323715266919839</v>
      </c>
      <c r="F136" s="31">
        <v>4.5749122615700895</v>
      </c>
      <c r="G136" s="32">
        <v>4.1232603786359414</v>
      </c>
      <c r="H136" s="32">
        <v>5.0265641445042375</v>
      </c>
      <c r="I136" s="33">
        <v>73.815566835871408</v>
      </c>
      <c r="J136" s="31">
        <v>1.622848532900794</v>
      </c>
      <c r="K136" s="32">
        <v>1.3623575918435691</v>
      </c>
      <c r="L136" s="32">
        <v>1.8833394739580189</v>
      </c>
      <c r="M136" s="33">
        <v>26.184433164128595</v>
      </c>
    </row>
    <row r="137" spans="1:13" s="65" customFormat="1" x14ac:dyDescent="0.15">
      <c r="A137" s="107" t="s">
        <v>93</v>
      </c>
      <c r="B137" s="66">
        <v>65</v>
      </c>
      <c r="C137" s="67">
        <v>19.053643135247778</v>
      </c>
      <c r="D137" s="68">
        <v>18.792539573533841</v>
      </c>
      <c r="E137" s="68">
        <v>19.314746696961716</v>
      </c>
      <c r="F137" s="67">
        <v>17.728765043146765</v>
      </c>
      <c r="G137" s="68">
        <v>17.475193263001888</v>
      </c>
      <c r="H137" s="68">
        <v>17.982336823291643</v>
      </c>
      <c r="I137" s="69">
        <v>93.046589134179342</v>
      </c>
      <c r="J137" s="67">
        <v>1.3248780921010148</v>
      </c>
      <c r="K137" s="68">
        <v>1.2065234206638353</v>
      </c>
      <c r="L137" s="68">
        <v>1.4432327635381943</v>
      </c>
      <c r="M137" s="69">
        <v>6.9534108658206781</v>
      </c>
    </row>
    <row r="138" spans="1:13" s="65" customFormat="1" x14ac:dyDescent="0.15">
      <c r="A138" s="108"/>
      <c r="B138" s="70">
        <v>70</v>
      </c>
      <c r="C138" s="71">
        <v>15.077461337515187</v>
      </c>
      <c r="D138" s="72">
        <v>14.840224428222603</v>
      </c>
      <c r="E138" s="72">
        <v>15.314698246807771</v>
      </c>
      <c r="F138" s="71">
        <v>13.735246939101316</v>
      </c>
      <c r="G138" s="72">
        <v>13.50143919447725</v>
      </c>
      <c r="H138" s="72">
        <v>13.969054683725382</v>
      </c>
      <c r="I138" s="73">
        <v>91.097875375914754</v>
      </c>
      <c r="J138" s="71">
        <v>1.3422143984138697</v>
      </c>
      <c r="K138" s="72">
        <v>1.2184515469070756</v>
      </c>
      <c r="L138" s="72">
        <v>1.4659772499206638</v>
      </c>
      <c r="M138" s="73">
        <v>8.9021246240852303</v>
      </c>
    </row>
    <row r="139" spans="1:13" s="65" customFormat="1" x14ac:dyDescent="0.15">
      <c r="A139" s="108"/>
      <c r="B139" s="70">
        <v>75</v>
      </c>
      <c r="C139" s="71">
        <v>11.317850988436186</v>
      </c>
      <c r="D139" s="72">
        <v>11.099775864258444</v>
      </c>
      <c r="E139" s="72">
        <v>11.535926112613929</v>
      </c>
      <c r="F139" s="71">
        <v>9.9789768563963417</v>
      </c>
      <c r="G139" s="72">
        <v>9.758019313860915</v>
      </c>
      <c r="H139" s="72">
        <v>10.199934398931768</v>
      </c>
      <c r="I139" s="73">
        <v>88.170244215020901</v>
      </c>
      <c r="J139" s="71">
        <v>1.3388741320398458</v>
      </c>
      <c r="K139" s="72">
        <v>1.2064170542577568</v>
      </c>
      <c r="L139" s="72">
        <v>1.4713312098219349</v>
      </c>
      <c r="M139" s="73">
        <v>11.829755784979117</v>
      </c>
    </row>
    <row r="140" spans="1:13" s="65" customFormat="1" x14ac:dyDescent="0.15">
      <c r="A140" s="108"/>
      <c r="B140" s="70">
        <v>80</v>
      </c>
      <c r="C140" s="71">
        <v>8.0021968473851626</v>
      </c>
      <c r="D140" s="72">
        <v>7.8137948633521326</v>
      </c>
      <c r="E140" s="72">
        <v>8.1905988314181926</v>
      </c>
      <c r="F140" s="71">
        <v>6.6898420714268978</v>
      </c>
      <c r="G140" s="72">
        <v>6.482175889421204</v>
      </c>
      <c r="H140" s="72">
        <v>6.8975082534325916</v>
      </c>
      <c r="I140" s="73">
        <v>83.600068818763233</v>
      </c>
      <c r="J140" s="71">
        <v>1.3123547759582632</v>
      </c>
      <c r="K140" s="72">
        <v>1.1644372781596637</v>
      </c>
      <c r="L140" s="72">
        <v>1.4602722737568627</v>
      </c>
      <c r="M140" s="73">
        <v>16.399931181236745</v>
      </c>
    </row>
    <row r="141" spans="1:13" s="65" customFormat="1" x14ac:dyDescent="0.15">
      <c r="A141" s="109"/>
      <c r="B141" s="74">
        <v>85</v>
      </c>
      <c r="C141" s="75">
        <v>5.3085128641008987</v>
      </c>
      <c r="D141" s="76">
        <v>4.9013498969221345</v>
      </c>
      <c r="E141" s="76">
        <v>5.7156758312796629</v>
      </c>
      <c r="F141" s="75">
        <v>3.9759063066266531</v>
      </c>
      <c r="G141" s="76">
        <v>3.6230557462996806</v>
      </c>
      <c r="H141" s="76">
        <v>4.3287568669536256</v>
      </c>
      <c r="I141" s="77">
        <v>74.896800825593388</v>
      </c>
      <c r="J141" s="75">
        <v>1.3326065574742456</v>
      </c>
      <c r="K141" s="76">
        <v>1.1277777322173819</v>
      </c>
      <c r="L141" s="76">
        <v>1.5374353827311094</v>
      </c>
      <c r="M141" s="77">
        <v>25.103199174406608</v>
      </c>
    </row>
    <row r="142" spans="1:13" s="65" customFormat="1" x14ac:dyDescent="0.15">
      <c r="A142" s="107" t="s">
        <v>94</v>
      </c>
      <c r="B142" s="66">
        <v>65</v>
      </c>
      <c r="C142" s="67">
        <v>18.627507621960241</v>
      </c>
      <c r="D142" s="68">
        <v>18.28170878111635</v>
      </c>
      <c r="E142" s="68">
        <v>18.973306462804132</v>
      </c>
      <c r="F142" s="67">
        <v>17.270664540824072</v>
      </c>
      <c r="G142" s="68">
        <v>16.941932760507573</v>
      </c>
      <c r="H142" s="68">
        <v>17.599396321140571</v>
      </c>
      <c r="I142" s="69">
        <v>92.715917187243207</v>
      </c>
      <c r="J142" s="67">
        <v>1.3568430811361707</v>
      </c>
      <c r="K142" s="68">
        <v>1.2108036803540116</v>
      </c>
      <c r="L142" s="68">
        <v>1.5028824819183297</v>
      </c>
      <c r="M142" s="69">
        <v>7.2840828127568109</v>
      </c>
    </row>
    <row r="143" spans="1:13" s="65" customFormat="1" x14ac:dyDescent="0.15">
      <c r="A143" s="108"/>
      <c r="B143" s="70">
        <v>70</v>
      </c>
      <c r="C143" s="71">
        <v>14.800196721964767</v>
      </c>
      <c r="D143" s="72">
        <v>14.479966769824529</v>
      </c>
      <c r="E143" s="72">
        <v>15.120426674105005</v>
      </c>
      <c r="F143" s="71">
        <v>13.407602953791812</v>
      </c>
      <c r="G143" s="72">
        <v>13.100460008281106</v>
      </c>
      <c r="H143" s="72">
        <v>13.714745899302519</v>
      </c>
      <c r="I143" s="73">
        <v>90.590707716024994</v>
      </c>
      <c r="J143" s="71">
        <v>1.392593768172955</v>
      </c>
      <c r="K143" s="72">
        <v>1.2383594354922978</v>
      </c>
      <c r="L143" s="72">
        <v>1.5468281008536122</v>
      </c>
      <c r="M143" s="73">
        <v>9.4092922839750219</v>
      </c>
    </row>
    <row r="144" spans="1:13" s="65" customFormat="1" x14ac:dyDescent="0.15">
      <c r="A144" s="108"/>
      <c r="B144" s="70">
        <v>75</v>
      </c>
      <c r="C144" s="71">
        <v>11.180930610254165</v>
      </c>
      <c r="D144" s="72">
        <v>10.888829248304475</v>
      </c>
      <c r="E144" s="72">
        <v>11.473031972203856</v>
      </c>
      <c r="F144" s="71">
        <v>9.7432750127709351</v>
      </c>
      <c r="G144" s="72">
        <v>9.4557757058532115</v>
      </c>
      <c r="H144" s="72">
        <v>10.030774319688659</v>
      </c>
      <c r="I144" s="73">
        <v>87.141896791983129</v>
      </c>
      <c r="J144" s="71">
        <v>1.4376555974832308</v>
      </c>
      <c r="K144" s="72">
        <v>1.27086597161132</v>
      </c>
      <c r="L144" s="72">
        <v>1.6044452233551416</v>
      </c>
      <c r="M144" s="73">
        <v>12.858103208016869</v>
      </c>
    </row>
    <row r="145" spans="1:13" s="65" customFormat="1" x14ac:dyDescent="0.15">
      <c r="A145" s="108"/>
      <c r="B145" s="70">
        <v>80</v>
      </c>
      <c r="C145" s="71">
        <v>7.9058423966210416</v>
      </c>
      <c r="D145" s="72">
        <v>7.6613570991908952</v>
      </c>
      <c r="E145" s="72">
        <v>8.1503276940511871</v>
      </c>
      <c r="F145" s="71">
        <v>6.4940973420248076</v>
      </c>
      <c r="G145" s="72">
        <v>6.2328487477096628</v>
      </c>
      <c r="H145" s="72">
        <v>6.7553459363399524</v>
      </c>
      <c r="I145" s="73">
        <v>82.143015459053245</v>
      </c>
      <c r="J145" s="71">
        <v>1.4117450545962333</v>
      </c>
      <c r="K145" s="72">
        <v>1.2290994814044374</v>
      </c>
      <c r="L145" s="72">
        <v>1.5943906277880293</v>
      </c>
      <c r="M145" s="73">
        <v>17.856984540946748</v>
      </c>
    </row>
    <row r="146" spans="1:13" s="65" customFormat="1" x14ac:dyDescent="0.15">
      <c r="A146" s="109"/>
      <c r="B146" s="74">
        <v>85</v>
      </c>
      <c r="C146" s="75">
        <v>5.2744396872852448</v>
      </c>
      <c r="D146" s="76">
        <v>4.8037925139360027</v>
      </c>
      <c r="E146" s="76">
        <v>5.7450868606344869</v>
      </c>
      <c r="F146" s="75">
        <v>3.9642643705075655</v>
      </c>
      <c r="G146" s="76">
        <v>3.5547843378769608</v>
      </c>
      <c r="H146" s="76">
        <v>4.3737444031381703</v>
      </c>
      <c r="I146" s="77">
        <v>75.159914712153494</v>
      </c>
      <c r="J146" s="75">
        <v>1.3101753167776782</v>
      </c>
      <c r="K146" s="76">
        <v>1.0730865864787675</v>
      </c>
      <c r="L146" s="76">
        <v>1.5472640470765888</v>
      </c>
      <c r="M146" s="77">
        <v>24.840085287846485</v>
      </c>
    </row>
    <row r="147" spans="1:13" s="65" customFormat="1" x14ac:dyDescent="0.15">
      <c r="A147" s="107" t="s">
        <v>95</v>
      </c>
      <c r="B147" s="66">
        <v>65</v>
      </c>
      <c r="C147" s="67">
        <v>17.734961656404209</v>
      </c>
      <c r="D147" s="68">
        <v>17.416857747880854</v>
      </c>
      <c r="E147" s="68">
        <v>18.053065564927564</v>
      </c>
      <c r="F147" s="67">
        <v>16.276274297432522</v>
      </c>
      <c r="G147" s="68">
        <v>15.975816532452519</v>
      </c>
      <c r="H147" s="68">
        <v>16.576732062412525</v>
      </c>
      <c r="I147" s="69">
        <v>91.775074639392045</v>
      </c>
      <c r="J147" s="67">
        <v>1.458687358971688</v>
      </c>
      <c r="K147" s="68">
        <v>1.3238010018070965</v>
      </c>
      <c r="L147" s="68">
        <v>1.5935737161362795</v>
      </c>
      <c r="M147" s="69">
        <v>8.2249253606079638</v>
      </c>
    </row>
    <row r="148" spans="1:13" s="65" customFormat="1" x14ac:dyDescent="0.15">
      <c r="A148" s="108"/>
      <c r="B148" s="70">
        <v>70</v>
      </c>
      <c r="C148" s="71">
        <v>14.075456644544335</v>
      </c>
      <c r="D148" s="72">
        <v>13.776855693538215</v>
      </c>
      <c r="E148" s="72">
        <v>14.374057595550456</v>
      </c>
      <c r="F148" s="71">
        <v>12.597492443091207</v>
      </c>
      <c r="G148" s="72">
        <v>12.31300431960152</v>
      </c>
      <c r="H148" s="72">
        <v>12.881980566580895</v>
      </c>
      <c r="I148" s="73">
        <v>89.499706909857252</v>
      </c>
      <c r="J148" s="71">
        <v>1.4779642014531302</v>
      </c>
      <c r="K148" s="72">
        <v>1.3345971864397272</v>
      </c>
      <c r="L148" s="72">
        <v>1.6213312164665332</v>
      </c>
      <c r="M148" s="73">
        <v>10.500293090142771</v>
      </c>
    </row>
    <row r="149" spans="1:13" s="65" customFormat="1" x14ac:dyDescent="0.15">
      <c r="A149" s="108"/>
      <c r="B149" s="70">
        <v>75</v>
      </c>
      <c r="C149" s="71">
        <v>10.711662977548421</v>
      </c>
      <c r="D149" s="72">
        <v>10.433630626928224</v>
      </c>
      <c r="E149" s="72">
        <v>10.989695328168619</v>
      </c>
      <c r="F149" s="71">
        <v>9.2075228000094445</v>
      </c>
      <c r="G149" s="72">
        <v>8.9356154073784335</v>
      </c>
      <c r="H149" s="72">
        <v>9.4794301926404554</v>
      </c>
      <c r="I149" s="73">
        <v>85.957920999833121</v>
      </c>
      <c r="J149" s="71">
        <v>1.5041401775389762</v>
      </c>
      <c r="K149" s="72">
        <v>1.3468708075938136</v>
      </c>
      <c r="L149" s="72">
        <v>1.6614095474841388</v>
      </c>
      <c r="M149" s="73">
        <v>14.04207900016687</v>
      </c>
    </row>
    <row r="150" spans="1:13" s="65" customFormat="1" x14ac:dyDescent="0.15">
      <c r="A150" s="108"/>
      <c r="B150" s="70">
        <v>80</v>
      </c>
      <c r="C150" s="71">
        <v>7.9387654996174408</v>
      </c>
      <c r="D150" s="72">
        <v>7.7057930395687446</v>
      </c>
      <c r="E150" s="72">
        <v>8.171737959666137</v>
      </c>
      <c r="F150" s="71">
        <v>6.4653819574595577</v>
      </c>
      <c r="G150" s="72">
        <v>6.2132183889646431</v>
      </c>
      <c r="H150" s="72">
        <v>6.7175455259544723</v>
      </c>
      <c r="I150" s="73">
        <v>81.440646631659746</v>
      </c>
      <c r="J150" s="71">
        <v>1.4733835421578829</v>
      </c>
      <c r="K150" s="72">
        <v>1.2945026318353805</v>
      </c>
      <c r="L150" s="72">
        <v>1.6522644524803853</v>
      </c>
      <c r="M150" s="73">
        <v>18.559353368340247</v>
      </c>
    </row>
    <row r="151" spans="1:13" s="65" customFormat="1" x14ac:dyDescent="0.15">
      <c r="A151" s="109"/>
      <c r="B151" s="74">
        <v>85</v>
      </c>
      <c r="C151" s="75">
        <v>5.3188425128765031</v>
      </c>
      <c r="D151" s="76">
        <v>4.8554730493764957</v>
      </c>
      <c r="E151" s="76">
        <v>5.7822119763765105</v>
      </c>
      <c r="F151" s="75">
        <v>4.0382829045783479</v>
      </c>
      <c r="G151" s="76">
        <v>3.6344165035129596</v>
      </c>
      <c r="H151" s="76">
        <v>4.4421493056437358</v>
      </c>
      <c r="I151" s="77">
        <v>75.924092409240913</v>
      </c>
      <c r="J151" s="75">
        <v>1.280559608298155</v>
      </c>
      <c r="K151" s="76">
        <v>1.0529982338253747</v>
      </c>
      <c r="L151" s="76">
        <v>1.5081209827709352</v>
      </c>
      <c r="M151" s="77">
        <v>24.07590759075908</v>
      </c>
    </row>
    <row r="152" spans="1:13" s="65" customFormat="1" x14ac:dyDescent="0.15">
      <c r="A152" s="107" t="s">
        <v>96</v>
      </c>
      <c r="B152" s="66">
        <v>65</v>
      </c>
      <c r="C152" s="67">
        <v>19.255984975381605</v>
      </c>
      <c r="D152" s="68">
        <v>18.935185618728926</v>
      </c>
      <c r="E152" s="68">
        <v>19.576784332034283</v>
      </c>
      <c r="F152" s="67">
        <v>17.987707329357367</v>
      </c>
      <c r="G152" s="68">
        <v>17.681546420081641</v>
      </c>
      <c r="H152" s="68">
        <v>18.293868238633092</v>
      </c>
      <c r="I152" s="69">
        <v>93.413592461534904</v>
      </c>
      <c r="J152" s="67">
        <v>1.2682776460242362</v>
      </c>
      <c r="K152" s="68">
        <v>1.1403692188648422</v>
      </c>
      <c r="L152" s="68">
        <v>1.3961860731836302</v>
      </c>
      <c r="M152" s="69">
        <v>6.5864075384650747</v>
      </c>
    </row>
    <row r="153" spans="1:13" s="65" customFormat="1" x14ac:dyDescent="0.15">
      <c r="A153" s="108"/>
      <c r="B153" s="70">
        <v>70</v>
      </c>
      <c r="C153" s="71">
        <v>15.310275516040825</v>
      </c>
      <c r="D153" s="72">
        <v>15.007885666752353</v>
      </c>
      <c r="E153" s="72">
        <v>15.612665365329297</v>
      </c>
      <c r="F153" s="71">
        <v>14.018441605860811</v>
      </c>
      <c r="G153" s="72">
        <v>13.728148061153064</v>
      </c>
      <c r="H153" s="72">
        <v>14.308735150568559</v>
      </c>
      <c r="I153" s="73">
        <v>91.562307883835672</v>
      </c>
      <c r="J153" s="71">
        <v>1.2918339101800123</v>
      </c>
      <c r="K153" s="72">
        <v>1.157702800122939</v>
      </c>
      <c r="L153" s="72">
        <v>1.4259650202370855</v>
      </c>
      <c r="M153" s="73">
        <v>8.4376921161643157</v>
      </c>
    </row>
    <row r="154" spans="1:13" s="65" customFormat="1" x14ac:dyDescent="0.15">
      <c r="A154" s="108"/>
      <c r="B154" s="70">
        <v>75</v>
      </c>
      <c r="C154" s="71">
        <v>11.511635944723569</v>
      </c>
      <c r="D154" s="72">
        <v>11.235852091878801</v>
      </c>
      <c r="E154" s="72">
        <v>11.787419797568337</v>
      </c>
      <c r="F154" s="71">
        <v>10.22849293937224</v>
      </c>
      <c r="G154" s="72">
        <v>9.9593681924987241</v>
      </c>
      <c r="H154" s="72">
        <v>10.497617686245755</v>
      </c>
      <c r="I154" s="73">
        <v>88.853512988833998</v>
      </c>
      <c r="J154" s="71">
        <v>1.2831430053513297</v>
      </c>
      <c r="K154" s="72">
        <v>1.1415811042162083</v>
      </c>
      <c r="L154" s="72">
        <v>1.4247049064864512</v>
      </c>
      <c r="M154" s="73">
        <v>11.146487011166005</v>
      </c>
    </row>
    <row r="155" spans="1:13" s="65" customFormat="1" x14ac:dyDescent="0.15">
      <c r="A155" s="108"/>
      <c r="B155" s="70">
        <v>80</v>
      </c>
      <c r="C155" s="71">
        <v>8.3144084767949451</v>
      </c>
      <c r="D155" s="72">
        <v>8.0921885703802285</v>
      </c>
      <c r="E155" s="72">
        <v>8.5366283832096617</v>
      </c>
      <c r="F155" s="71">
        <v>7.0220019738522099</v>
      </c>
      <c r="G155" s="72">
        <v>6.787177079096816</v>
      </c>
      <c r="H155" s="72">
        <v>7.2568268686076038</v>
      </c>
      <c r="I155" s="73">
        <v>84.455821402691839</v>
      </c>
      <c r="J155" s="71">
        <v>1.2924065029427363</v>
      </c>
      <c r="K155" s="72">
        <v>1.1372444068992755</v>
      </c>
      <c r="L155" s="72">
        <v>1.4475685989861971</v>
      </c>
      <c r="M155" s="73">
        <v>15.544178597308173</v>
      </c>
    </row>
    <row r="156" spans="1:13" s="65" customFormat="1" x14ac:dyDescent="0.15">
      <c r="A156" s="109"/>
      <c r="B156" s="74">
        <v>85</v>
      </c>
      <c r="C156" s="75">
        <v>5.6229305355631274</v>
      </c>
      <c r="D156" s="76">
        <v>5.1838630932433647</v>
      </c>
      <c r="E156" s="76">
        <v>6.0619979778828901</v>
      </c>
      <c r="F156" s="75">
        <v>4.3536366573146861</v>
      </c>
      <c r="G156" s="76">
        <v>3.9705075531439906</v>
      </c>
      <c r="H156" s="76">
        <v>4.7367657614853815</v>
      </c>
      <c r="I156" s="77">
        <v>77.42647058823529</v>
      </c>
      <c r="J156" s="75">
        <v>1.2692938782484409</v>
      </c>
      <c r="K156" s="76">
        <v>1.0667049091837633</v>
      </c>
      <c r="L156" s="76">
        <v>1.4718828473131185</v>
      </c>
      <c r="M156" s="77">
        <v>22.573529411764699</v>
      </c>
    </row>
    <row r="157" spans="1:13" s="65" customFormat="1" x14ac:dyDescent="0.15">
      <c r="A157" s="107" t="s">
        <v>97</v>
      </c>
      <c r="B157" s="66">
        <v>65</v>
      </c>
      <c r="C157" s="67">
        <v>19.712977914145821</v>
      </c>
      <c r="D157" s="68">
        <v>19.350048118163969</v>
      </c>
      <c r="E157" s="68">
        <v>20.075907710127673</v>
      </c>
      <c r="F157" s="67">
        <v>18.05494634699285</v>
      </c>
      <c r="G157" s="68">
        <v>17.700172812603167</v>
      </c>
      <c r="H157" s="68">
        <v>18.409719881382532</v>
      </c>
      <c r="I157" s="69">
        <v>91.589136992015881</v>
      </c>
      <c r="J157" s="67">
        <v>1.6580315671529737</v>
      </c>
      <c r="K157" s="68">
        <v>1.4702998333704071</v>
      </c>
      <c r="L157" s="68">
        <v>1.8457633009355403</v>
      </c>
      <c r="M157" s="69">
        <v>8.4108630079841369</v>
      </c>
    </row>
    <row r="158" spans="1:13" s="65" customFormat="1" x14ac:dyDescent="0.15">
      <c r="A158" s="108"/>
      <c r="B158" s="70">
        <v>70</v>
      </c>
      <c r="C158" s="71">
        <v>15.717902064732467</v>
      </c>
      <c r="D158" s="72">
        <v>15.377913758580506</v>
      </c>
      <c r="E158" s="72">
        <v>16.057890370884429</v>
      </c>
      <c r="F158" s="71">
        <v>14.025731313059596</v>
      </c>
      <c r="G158" s="72">
        <v>13.687642100366888</v>
      </c>
      <c r="H158" s="72">
        <v>14.363820525752304</v>
      </c>
      <c r="I158" s="73">
        <v>89.23411823852922</v>
      </c>
      <c r="J158" s="71">
        <v>1.6921707516728695</v>
      </c>
      <c r="K158" s="72">
        <v>1.4955027334845916</v>
      </c>
      <c r="L158" s="72">
        <v>1.8888387698611473</v>
      </c>
      <c r="M158" s="73">
        <v>10.765881761470766</v>
      </c>
    </row>
    <row r="159" spans="1:13" s="65" customFormat="1" x14ac:dyDescent="0.15">
      <c r="A159" s="108"/>
      <c r="B159" s="70">
        <v>75</v>
      </c>
      <c r="C159" s="71">
        <v>11.99206452460319</v>
      </c>
      <c r="D159" s="72">
        <v>11.676771878221237</v>
      </c>
      <c r="E159" s="72">
        <v>12.307357170985144</v>
      </c>
      <c r="F159" s="71">
        <v>10.287749161381472</v>
      </c>
      <c r="G159" s="72">
        <v>9.9628339637205681</v>
      </c>
      <c r="H159" s="72">
        <v>10.612664359042375</v>
      </c>
      <c r="I159" s="73">
        <v>85.787973707737251</v>
      </c>
      <c r="J159" s="71">
        <v>1.7043153632217214</v>
      </c>
      <c r="K159" s="72">
        <v>1.4934548739090934</v>
      </c>
      <c r="L159" s="72">
        <v>1.9151758525343494</v>
      </c>
      <c r="M159" s="73">
        <v>14.212026292262767</v>
      </c>
    </row>
    <row r="160" spans="1:13" s="65" customFormat="1" x14ac:dyDescent="0.15">
      <c r="A160" s="108"/>
      <c r="B160" s="70">
        <v>80</v>
      </c>
      <c r="C160" s="71">
        <v>8.7467067943157808</v>
      </c>
      <c r="D160" s="72">
        <v>8.4826342181260621</v>
      </c>
      <c r="E160" s="72">
        <v>9.0107793705054995</v>
      </c>
      <c r="F160" s="71">
        <v>7.0773995051813454</v>
      </c>
      <c r="G160" s="72">
        <v>6.7713808447016026</v>
      </c>
      <c r="H160" s="72">
        <v>7.3834181656610882</v>
      </c>
      <c r="I160" s="73">
        <v>80.915019465162956</v>
      </c>
      <c r="J160" s="71">
        <v>1.6693072891344356</v>
      </c>
      <c r="K160" s="72">
        <v>1.435248484627353</v>
      </c>
      <c r="L160" s="72">
        <v>1.9033660936415182</v>
      </c>
      <c r="M160" s="73">
        <v>19.08498053483704</v>
      </c>
    </row>
    <row r="161" spans="1:13" s="65" customFormat="1" x14ac:dyDescent="0.15">
      <c r="A161" s="109"/>
      <c r="B161" s="74">
        <v>85</v>
      </c>
      <c r="C161" s="75">
        <v>5.7320609490356977</v>
      </c>
      <c r="D161" s="76">
        <v>5.1263332050506634</v>
      </c>
      <c r="E161" s="76">
        <v>6.3377886930207321</v>
      </c>
      <c r="F161" s="75">
        <v>4.2209522383566691</v>
      </c>
      <c r="G161" s="76">
        <v>3.7054716655240094</v>
      </c>
      <c r="H161" s="76">
        <v>4.7364328111893288</v>
      </c>
      <c r="I161" s="77">
        <v>73.63760217983652</v>
      </c>
      <c r="J161" s="75">
        <v>1.5111087106790293</v>
      </c>
      <c r="K161" s="76">
        <v>1.2073578053904419</v>
      </c>
      <c r="L161" s="76">
        <v>1.8148596159676167</v>
      </c>
      <c r="M161" s="77">
        <v>26.362397820163487</v>
      </c>
    </row>
    <row r="162" spans="1:13" s="65" customFormat="1" x14ac:dyDescent="0.15">
      <c r="A162" s="107" t="s">
        <v>98</v>
      </c>
      <c r="B162" s="66">
        <v>65</v>
      </c>
      <c r="C162" s="67">
        <v>18.342129713065269</v>
      </c>
      <c r="D162" s="68">
        <v>17.944890495448909</v>
      </c>
      <c r="E162" s="68">
        <v>18.739368930681628</v>
      </c>
      <c r="F162" s="67">
        <v>17.03018159213627</v>
      </c>
      <c r="G162" s="68">
        <v>16.650989860807304</v>
      </c>
      <c r="H162" s="68">
        <v>17.409373323465235</v>
      </c>
      <c r="I162" s="69">
        <v>92.847351199383965</v>
      </c>
      <c r="J162" s="67">
        <v>1.3119481209289985</v>
      </c>
      <c r="K162" s="68">
        <v>1.1382143869399188</v>
      </c>
      <c r="L162" s="68">
        <v>1.4856818549180781</v>
      </c>
      <c r="M162" s="69">
        <v>7.1526488006160251</v>
      </c>
    </row>
    <row r="163" spans="1:13" s="65" customFormat="1" x14ac:dyDescent="0.15">
      <c r="A163" s="108"/>
      <c r="B163" s="70">
        <v>70</v>
      </c>
      <c r="C163" s="71">
        <v>14.453674632061643</v>
      </c>
      <c r="D163" s="72">
        <v>14.073709161642224</v>
      </c>
      <c r="E163" s="72">
        <v>14.833640102481063</v>
      </c>
      <c r="F163" s="71">
        <v>13.103384746567494</v>
      </c>
      <c r="G163" s="72">
        <v>12.737981006736938</v>
      </c>
      <c r="H163" s="72">
        <v>13.468788486398051</v>
      </c>
      <c r="I163" s="73">
        <v>90.657809035642117</v>
      </c>
      <c r="J163" s="71">
        <v>1.3502898854941523</v>
      </c>
      <c r="K163" s="72">
        <v>1.1663319500521485</v>
      </c>
      <c r="L163" s="72">
        <v>1.5342478209361561</v>
      </c>
      <c r="M163" s="73">
        <v>9.3421909643578971</v>
      </c>
    </row>
    <row r="164" spans="1:13" s="65" customFormat="1" x14ac:dyDescent="0.15">
      <c r="A164" s="108"/>
      <c r="B164" s="70">
        <v>75</v>
      </c>
      <c r="C164" s="71">
        <v>11.002822489984638</v>
      </c>
      <c r="D164" s="72">
        <v>10.647695935856486</v>
      </c>
      <c r="E164" s="72">
        <v>11.357949044112789</v>
      </c>
      <c r="F164" s="71">
        <v>9.6052864831624394</v>
      </c>
      <c r="G164" s="72">
        <v>9.2551642367113232</v>
      </c>
      <c r="H164" s="72">
        <v>9.9554087296135556</v>
      </c>
      <c r="I164" s="73">
        <v>87.298386317744274</v>
      </c>
      <c r="J164" s="71">
        <v>1.3975360068221991</v>
      </c>
      <c r="K164" s="72">
        <v>1.1953053056295144</v>
      </c>
      <c r="L164" s="72">
        <v>1.5997667080148839</v>
      </c>
      <c r="M164" s="73">
        <v>12.701613682255728</v>
      </c>
    </row>
    <row r="165" spans="1:13" s="65" customFormat="1" x14ac:dyDescent="0.15">
      <c r="A165" s="108"/>
      <c r="B165" s="70">
        <v>80</v>
      </c>
      <c r="C165" s="71">
        <v>7.8597297838699935</v>
      </c>
      <c r="D165" s="72">
        <v>7.5507065761454166</v>
      </c>
      <c r="E165" s="72">
        <v>8.1687529915945696</v>
      </c>
      <c r="F165" s="71">
        <v>6.4601449508816016</v>
      </c>
      <c r="G165" s="72">
        <v>6.1303526457229314</v>
      </c>
      <c r="H165" s="72">
        <v>6.7899372560402718</v>
      </c>
      <c r="I165" s="73">
        <v>82.192965006752928</v>
      </c>
      <c r="J165" s="71">
        <v>1.3995848329883909</v>
      </c>
      <c r="K165" s="72">
        <v>1.1720465425016442</v>
      </c>
      <c r="L165" s="72">
        <v>1.6271231234751375</v>
      </c>
      <c r="M165" s="73">
        <v>17.807034993247058</v>
      </c>
    </row>
    <row r="166" spans="1:13" s="65" customFormat="1" x14ac:dyDescent="0.15">
      <c r="A166" s="109"/>
      <c r="B166" s="74">
        <v>85</v>
      </c>
      <c r="C166" s="75">
        <v>5.3665818995615036</v>
      </c>
      <c r="D166" s="76">
        <v>4.7579249004970938</v>
      </c>
      <c r="E166" s="76">
        <v>5.9752388986259133</v>
      </c>
      <c r="F166" s="75">
        <v>4.1164804671412769</v>
      </c>
      <c r="G166" s="76">
        <v>3.5832719701982945</v>
      </c>
      <c r="H166" s="76">
        <v>4.6496889640842598</v>
      </c>
      <c r="I166" s="77">
        <v>76.705816554809857</v>
      </c>
      <c r="J166" s="75">
        <v>1.2501014324202271</v>
      </c>
      <c r="K166" s="76">
        <v>0.95609330344235322</v>
      </c>
      <c r="L166" s="76">
        <v>1.5441095613981011</v>
      </c>
      <c r="M166" s="77">
        <v>23.294183445190157</v>
      </c>
    </row>
    <row r="167" spans="1:13" s="65" customFormat="1" x14ac:dyDescent="0.15">
      <c r="A167" s="107" t="s">
        <v>99</v>
      </c>
      <c r="B167" s="66">
        <v>65</v>
      </c>
      <c r="C167" s="67">
        <v>18.863945894184678</v>
      </c>
      <c r="D167" s="68">
        <v>18.512224197679789</v>
      </c>
      <c r="E167" s="68">
        <v>19.215667590689566</v>
      </c>
      <c r="F167" s="67">
        <v>17.293804055793487</v>
      </c>
      <c r="G167" s="68">
        <v>16.968833044903612</v>
      </c>
      <c r="H167" s="68">
        <v>17.618775066683362</v>
      </c>
      <c r="I167" s="69">
        <v>91.676493098534436</v>
      </c>
      <c r="J167" s="67">
        <v>1.5701418383911891</v>
      </c>
      <c r="K167" s="68">
        <v>1.4389439280092542</v>
      </c>
      <c r="L167" s="68">
        <v>1.7013397487731241</v>
      </c>
      <c r="M167" s="69">
        <v>8.3235069014655512</v>
      </c>
    </row>
    <row r="168" spans="1:13" s="65" customFormat="1" x14ac:dyDescent="0.15">
      <c r="A168" s="108"/>
      <c r="B168" s="70">
        <v>70</v>
      </c>
      <c r="C168" s="71">
        <v>15.087227661747638</v>
      </c>
      <c r="D168" s="72">
        <v>14.770777172617519</v>
      </c>
      <c r="E168" s="72">
        <v>15.403678150877758</v>
      </c>
      <c r="F168" s="71">
        <v>13.493059146999228</v>
      </c>
      <c r="G168" s="72">
        <v>13.199858406031273</v>
      </c>
      <c r="H168" s="72">
        <v>13.786259887967182</v>
      </c>
      <c r="I168" s="73">
        <v>89.433655072427342</v>
      </c>
      <c r="J168" s="71">
        <v>1.5941685147484079</v>
      </c>
      <c r="K168" s="72">
        <v>1.4577484770743725</v>
      </c>
      <c r="L168" s="72">
        <v>1.7305885524224434</v>
      </c>
      <c r="M168" s="73">
        <v>10.56634492757264</v>
      </c>
    </row>
    <row r="169" spans="1:13" s="65" customFormat="1" x14ac:dyDescent="0.15">
      <c r="A169" s="108"/>
      <c r="B169" s="70">
        <v>75</v>
      </c>
      <c r="C169" s="71">
        <v>11.527766167467941</v>
      </c>
      <c r="D169" s="72">
        <v>11.253473605795886</v>
      </c>
      <c r="E169" s="72">
        <v>11.802058729139997</v>
      </c>
      <c r="F169" s="71">
        <v>9.9009396767884308</v>
      </c>
      <c r="G169" s="72">
        <v>9.6417305950872532</v>
      </c>
      <c r="H169" s="72">
        <v>10.160148758489608</v>
      </c>
      <c r="I169" s="73">
        <v>85.887755988055048</v>
      </c>
      <c r="J169" s="71">
        <v>1.6268264906795118</v>
      </c>
      <c r="K169" s="72">
        <v>1.4829219291409652</v>
      </c>
      <c r="L169" s="72">
        <v>1.7707310522180584</v>
      </c>
      <c r="M169" s="73">
        <v>14.112244011944961</v>
      </c>
    </row>
    <row r="170" spans="1:13" s="65" customFormat="1" x14ac:dyDescent="0.15">
      <c r="A170" s="108"/>
      <c r="B170" s="70">
        <v>80</v>
      </c>
      <c r="C170" s="71">
        <v>8.4013102374564799</v>
      </c>
      <c r="D170" s="72">
        <v>8.1865721398171978</v>
      </c>
      <c r="E170" s="72">
        <v>8.616048335095762</v>
      </c>
      <c r="F170" s="71">
        <v>6.7663405110307488</v>
      </c>
      <c r="G170" s="72">
        <v>6.5457820814498486</v>
      </c>
      <c r="H170" s="72">
        <v>6.9868989406116491</v>
      </c>
      <c r="I170" s="73">
        <v>80.539110207639197</v>
      </c>
      <c r="J170" s="71">
        <v>1.6349697264257312</v>
      </c>
      <c r="K170" s="72">
        <v>1.4818182132608715</v>
      </c>
      <c r="L170" s="72">
        <v>1.788121239590591</v>
      </c>
      <c r="M170" s="73">
        <v>19.460889792360803</v>
      </c>
    </row>
    <row r="171" spans="1:13" s="65" customFormat="1" x14ac:dyDescent="0.15">
      <c r="A171" s="109"/>
      <c r="B171" s="74">
        <v>85</v>
      </c>
      <c r="C171" s="75">
        <v>5.9275392297296188</v>
      </c>
      <c r="D171" s="76">
        <v>5.5201261317283912</v>
      </c>
      <c r="E171" s="76">
        <v>6.3349523277308464</v>
      </c>
      <c r="F171" s="75">
        <v>4.3366607208809898</v>
      </c>
      <c r="G171" s="76">
        <v>3.993654833076369</v>
      </c>
      <c r="H171" s="76">
        <v>4.6796666086856105</v>
      </c>
      <c r="I171" s="77">
        <v>73.161231884057969</v>
      </c>
      <c r="J171" s="75">
        <v>1.5908785088486288</v>
      </c>
      <c r="K171" s="76">
        <v>1.3889763115496376</v>
      </c>
      <c r="L171" s="76">
        <v>1.79278070614762</v>
      </c>
      <c r="M171" s="77">
        <v>26.838768115942031</v>
      </c>
    </row>
    <row r="172" spans="1:13" s="65" customFormat="1" x14ac:dyDescent="0.15">
      <c r="A172" s="107" t="s">
        <v>100</v>
      </c>
      <c r="B172" s="66">
        <v>65</v>
      </c>
      <c r="C172" s="67">
        <v>18.061062696566768</v>
      </c>
      <c r="D172" s="68">
        <v>17.645163788455175</v>
      </c>
      <c r="E172" s="68">
        <v>18.476961604678362</v>
      </c>
      <c r="F172" s="67">
        <v>16.895665570264025</v>
      </c>
      <c r="G172" s="68">
        <v>16.504919163480015</v>
      </c>
      <c r="H172" s="68">
        <v>17.286411977048036</v>
      </c>
      <c r="I172" s="69">
        <v>93.547460933601243</v>
      </c>
      <c r="J172" s="67">
        <v>1.1653971263027449</v>
      </c>
      <c r="K172" s="68">
        <v>1.0331277933635368</v>
      </c>
      <c r="L172" s="68">
        <v>1.2976664592419531</v>
      </c>
      <c r="M172" s="69">
        <v>6.4525390663987645</v>
      </c>
    </row>
    <row r="173" spans="1:13" s="65" customFormat="1" x14ac:dyDescent="0.15">
      <c r="A173" s="108"/>
      <c r="B173" s="70">
        <v>70</v>
      </c>
      <c r="C173" s="71">
        <v>14.519008541289626</v>
      </c>
      <c r="D173" s="72">
        <v>14.144798043432223</v>
      </c>
      <c r="E173" s="72">
        <v>14.893219039147029</v>
      </c>
      <c r="F173" s="71">
        <v>13.355161902931945</v>
      </c>
      <c r="G173" s="72">
        <v>13.0036124725259</v>
      </c>
      <c r="H173" s="72">
        <v>13.70671133333799</v>
      </c>
      <c r="I173" s="73">
        <v>91.983979931908593</v>
      </c>
      <c r="J173" s="71">
        <v>1.1638466383576842</v>
      </c>
      <c r="K173" s="72">
        <v>1.0254526932399606</v>
      </c>
      <c r="L173" s="72">
        <v>1.3022405834754078</v>
      </c>
      <c r="M173" s="73">
        <v>8.0160200680914233</v>
      </c>
    </row>
    <row r="174" spans="1:13" s="65" customFormat="1" x14ac:dyDescent="0.15">
      <c r="A174" s="108"/>
      <c r="B174" s="70">
        <v>75</v>
      </c>
      <c r="C174" s="71">
        <v>11.038821463412823</v>
      </c>
      <c r="D174" s="72">
        <v>10.719857660653718</v>
      </c>
      <c r="E174" s="72">
        <v>11.357785266171929</v>
      </c>
      <c r="F174" s="71">
        <v>9.8307946121451195</v>
      </c>
      <c r="G174" s="72">
        <v>9.5264491815830219</v>
      </c>
      <c r="H174" s="72">
        <v>10.135140042707217</v>
      </c>
      <c r="I174" s="73">
        <v>89.056559567779942</v>
      </c>
      <c r="J174" s="71">
        <v>1.2080268512677057</v>
      </c>
      <c r="K174" s="72">
        <v>1.0601220607180282</v>
      </c>
      <c r="L174" s="72">
        <v>1.3559316418173832</v>
      </c>
      <c r="M174" s="73">
        <v>10.943440432220067</v>
      </c>
    </row>
    <row r="175" spans="1:13" s="65" customFormat="1" x14ac:dyDescent="0.15">
      <c r="A175" s="108"/>
      <c r="B175" s="70">
        <v>80</v>
      </c>
      <c r="C175" s="71">
        <v>8.0772857044129847</v>
      </c>
      <c r="D175" s="72">
        <v>7.8352625627083121</v>
      </c>
      <c r="E175" s="72">
        <v>8.3193088461176572</v>
      </c>
      <c r="F175" s="71">
        <v>6.8101677733906465</v>
      </c>
      <c r="G175" s="72">
        <v>6.5587977432979923</v>
      </c>
      <c r="H175" s="72">
        <v>7.0615378034833007</v>
      </c>
      <c r="I175" s="73">
        <v>84.312577549039091</v>
      </c>
      <c r="J175" s="71">
        <v>1.2671179310223397</v>
      </c>
      <c r="K175" s="72">
        <v>1.1038892462354122</v>
      </c>
      <c r="L175" s="72">
        <v>1.4303466158092673</v>
      </c>
      <c r="M175" s="73">
        <v>15.687422450960922</v>
      </c>
    </row>
    <row r="176" spans="1:13" s="65" customFormat="1" x14ac:dyDescent="0.15">
      <c r="A176" s="109"/>
      <c r="B176" s="74">
        <v>85</v>
      </c>
      <c r="C176" s="75">
        <v>5.4481335220424061</v>
      </c>
      <c r="D176" s="76">
        <v>5.0011660774230622</v>
      </c>
      <c r="E176" s="76">
        <v>5.89510096666175</v>
      </c>
      <c r="F176" s="75">
        <v>4.1946011057419712</v>
      </c>
      <c r="G176" s="76">
        <v>3.8038842092720344</v>
      </c>
      <c r="H176" s="76">
        <v>4.585318002211908</v>
      </c>
      <c r="I176" s="77">
        <v>76.991525423728817</v>
      </c>
      <c r="J176" s="75">
        <v>1.2535324163004349</v>
      </c>
      <c r="K176" s="76">
        <v>1.0418429974582091</v>
      </c>
      <c r="L176" s="76">
        <v>1.4652218351426607</v>
      </c>
      <c r="M176" s="77">
        <v>23.008474576271183</v>
      </c>
    </row>
    <row r="177" spans="1:13" s="65" customFormat="1" x14ac:dyDescent="0.15">
      <c r="A177" s="107" t="s">
        <v>101</v>
      </c>
      <c r="B177" s="66">
        <v>65</v>
      </c>
      <c r="C177" s="67">
        <v>18.80194464195332</v>
      </c>
      <c r="D177" s="68">
        <v>18.51666019573306</v>
      </c>
      <c r="E177" s="68">
        <v>19.087229088173579</v>
      </c>
      <c r="F177" s="67">
        <v>17.516610779114558</v>
      </c>
      <c r="G177" s="68">
        <v>17.247248007000685</v>
      </c>
      <c r="H177" s="68">
        <v>17.78597355122843</v>
      </c>
      <c r="I177" s="69">
        <v>93.163824873886938</v>
      </c>
      <c r="J177" s="67">
        <v>1.2853338628387609</v>
      </c>
      <c r="K177" s="68">
        <v>1.1859542351264394</v>
      </c>
      <c r="L177" s="68">
        <v>1.3847134905510825</v>
      </c>
      <c r="M177" s="69">
        <v>6.8361751261130639</v>
      </c>
    </row>
    <row r="178" spans="1:13" s="65" customFormat="1" x14ac:dyDescent="0.15">
      <c r="A178" s="108"/>
      <c r="B178" s="70">
        <v>70</v>
      </c>
      <c r="C178" s="71">
        <v>15.108746181293814</v>
      </c>
      <c r="D178" s="72">
        <v>14.851109539834146</v>
      </c>
      <c r="E178" s="72">
        <v>15.366382822753481</v>
      </c>
      <c r="F178" s="71">
        <v>13.795848759797964</v>
      </c>
      <c r="G178" s="72">
        <v>13.551205863254353</v>
      </c>
      <c r="H178" s="72">
        <v>14.040491656341576</v>
      </c>
      <c r="I178" s="73">
        <v>91.310348286071857</v>
      </c>
      <c r="J178" s="71">
        <v>1.3128974214958495</v>
      </c>
      <c r="K178" s="72">
        <v>1.2084979195140046</v>
      </c>
      <c r="L178" s="72">
        <v>1.4172969234776944</v>
      </c>
      <c r="M178" s="73">
        <v>8.6896517139281357</v>
      </c>
    </row>
    <row r="179" spans="1:13" s="65" customFormat="1" x14ac:dyDescent="0.15">
      <c r="A179" s="108"/>
      <c r="B179" s="70">
        <v>75</v>
      </c>
      <c r="C179" s="71">
        <v>11.563046576047551</v>
      </c>
      <c r="D179" s="72">
        <v>11.340236138785691</v>
      </c>
      <c r="E179" s="72">
        <v>11.78585701330941</v>
      </c>
      <c r="F179" s="71">
        <v>10.251507498571156</v>
      </c>
      <c r="G179" s="72">
        <v>10.035738119839282</v>
      </c>
      <c r="H179" s="72">
        <v>10.46727687730303</v>
      </c>
      <c r="I179" s="73">
        <v>88.657495506476621</v>
      </c>
      <c r="J179" s="71">
        <v>1.3115390774763933</v>
      </c>
      <c r="K179" s="72">
        <v>1.2016525888306591</v>
      </c>
      <c r="L179" s="72">
        <v>1.4214255661221276</v>
      </c>
      <c r="M179" s="73">
        <v>11.342504493523368</v>
      </c>
    </row>
    <row r="180" spans="1:13" s="65" customFormat="1" x14ac:dyDescent="0.15">
      <c r="A180" s="108"/>
      <c r="B180" s="70">
        <v>80</v>
      </c>
      <c r="C180" s="71">
        <v>8.5812970854339099</v>
      </c>
      <c r="D180" s="72">
        <v>8.406371164362028</v>
      </c>
      <c r="E180" s="72">
        <v>8.7562230065057918</v>
      </c>
      <c r="F180" s="71">
        <v>7.2555424304787186</v>
      </c>
      <c r="G180" s="72">
        <v>7.0706520597092286</v>
      </c>
      <c r="H180" s="72">
        <v>7.4404328012482086</v>
      </c>
      <c r="I180" s="73">
        <v>84.550649607440377</v>
      </c>
      <c r="J180" s="71">
        <v>1.3257546549551928</v>
      </c>
      <c r="K180" s="72">
        <v>1.2043734522770668</v>
      </c>
      <c r="L180" s="72">
        <v>1.4471358576333189</v>
      </c>
      <c r="M180" s="73">
        <v>15.449350392559641</v>
      </c>
    </row>
    <row r="181" spans="1:13" s="65" customFormat="1" x14ac:dyDescent="0.15">
      <c r="A181" s="109"/>
      <c r="B181" s="74">
        <v>85</v>
      </c>
      <c r="C181" s="75">
        <v>5.9359701767754025</v>
      </c>
      <c r="D181" s="76">
        <v>5.5803444373789395</v>
      </c>
      <c r="E181" s="76">
        <v>6.2915959161718655</v>
      </c>
      <c r="F181" s="75">
        <v>4.6389051862781372</v>
      </c>
      <c r="G181" s="76">
        <v>4.3285664940470836</v>
      </c>
      <c r="H181" s="76">
        <v>4.9492438785091908</v>
      </c>
      <c r="I181" s="77">
        <v>78.149064906490651</v>
      </c>
      <c r="J181" s="75">
        <v>1.2970649904972658</v>
      </c>
      <c r="K181" s="76">
        <v>1.1386034908720084</v>
      </c>
      <c r="L181" s="76">
        <v>1.4555264901225231</v>
      </c>
      <c r="M181" s="77">
        <v>21.850935093509356</v>
      </c>
    </row>
    <row r="182" spans="1:13" s="65" customFormat="1" x14ac:dyDescent="0.15">
      <c r="A182" s="107" t="s">
        <v>102</v>
      </c>
      <c r="B182" s="66">
        <v>65</v>
      </c>
      <c r="C182" s="67">
        <v>18.102408337933902</v>
      </c>
      <c r="D182" s="68">
        <v>17.757938197363188</v>
      </c>
      <c r="E182" s="68">
        <v>18.446878478504615</v>
      </c>
      <c r="F182" s="67">
        <v>16.572039255019543</v>
      </c>
      <c r="G182" s="68">
        <v>16.252139097782496</v>
      </c>
      <c r="H182" s="68">
        <v>16.89193941225659</v>
      </c>
      <c r="I182" s="69">
        <v>91.546047054372067</v>
      </c>
      <c r="J182" s="67">
        <v>1.5303690829143575</v>
      </c>
      <c r="K182" s="68">
        <v>1.3951988748330577</v>
      </c>
      <c r="L182" s="68">
        <v>1.6655392909956572</v>
      </c>
      <c r="M182" s="69">
        <v>8.4539529456279219</v>
      </c>
    </row>
    <row r="183" spans="1:13" s="65" customFormat="1" x14ac:dyDescent="0.15">
      <c r="A183" s="108"/>
      <c r="B183" s="70">
        <v>70</v>
      </c>
      <c r="C183" s="71">
        <v>14.418667391100252</v>
      </c>
      <c r="D183" s="72">
        <v>14.102368322549655</v>
      </c>
      <c r="E183" s="72">
        <v>14.734966459650849</v>
      </c>
      <c r="F183" s="71">
        <v>12.866361932089182</v>
      </c>
      <c r="G183" s="72">
        <v>12.571227816485528</v>
      </c>
      <c r="H183" s="72">
        <v>13.161496047692836</v>
      </c>
      <c r="I183" s="73">
        <v>89.234057372256117</v>
      </c>
      <c r="J183" s="71">
        <v>1.5523054590110716</v>
      </c>
      <c r="K183" s="72">
        <v>1.4101083787079898</v>
      </c>
      <c r="L183" s="72">
        <v>1.6945025393141535</v>
      </c>
      <c r="M183" s="73">
        <v>10.765942627743902</v>
      </c>
    </row>
    <row r="184" spans="1:13" s="65" customFormat="1" x14ac:dyDescent="0.15">
      <c r="A184" s="108"/>
      <c r="B184" s="70">
        <v>75</v>
      </c>
      <c r="C184" s="71">
        <v>11.047341062509533</v>
      </c>
      <c r="D184" s="72">
        <v>10.771820827760251</v>
      </c>
      <c r="E184" s="72">
        <v>11.322861297258815</v>
      </c>
      <c r="F184" s="71">
        <v>9.4624900415098345</v>
      </c>
      <c r="G184" s="72">
        <v>9.1986628932975769</v>
      </c>
      <c r="H184" s="72">
        <v>9.7263171897220921</v>
      </c>
      <c r="I184" s="73">
        <v>85.654004777872942</v>
      </c>
      <c r="J184" s="71">
        <v>1.5848510209996982</v>
      </c>
      <c r="K184" s="72">
        <v>1.4321359756712218</v>
      </c>
      <c r="L184" s="72">
        <v>1.7375660663281747</v>
      </c>
      <c r="M184" s="73">
        <v>14.345995222127058</v>
      </c>
    </row>
    <row r="185" spans="1:13" s="65" customFormat="1" x14ac:dyDescent="0.15">
      <c r="A185" s="108"/>
      <c r="B185" s="70">
        <v>80</v>
      </c>
      <c r="C185" s="71">
        <v>8.0224953886911496</v>
      </c>
      <c r="D185" s="72">
        <v>7.7993723467276119</v>
      </c>
      <c r="E185" s="72">
        <v>8.2456184306546874</v>
      </c>
      <c r="F185" s="71">
        <v>6.4190979234295886</v>
      </c>
      <c r="G185" s="72">
        <v>6.1841889005519812</v>
      </c>
      <c r="H185" s="72">
        <v>6.654006946307196</v>
      </c>
      <c r="I185" s="73">
        <v>80.013731543906175</v>
      </c>
      <c r="J185" s="71">
        <v>1.6033974652615592</v>
      </c>
      <c r="K185" s="72">
        <v>1.435236961777528</v>
      </c>
      <c r="L185" s="72">
        <v>1.7715579687455905</v>
      </c>
      <c r="M185" s="73">
        <v>19.986268456093804</v>
      </c>
    </row>
    <row r="186" spans="1:13" s="65" customFormat="1" x14ac:dyDescent="0.15">
      <c r="A186" s="109"/>
      <c r="B186" s="74">
        <v>85</v>
      </c>
      <c r="C186" s="75">
        <v>5.5462193059317064</v>
      </c>
      <c r="D186" s="76">
        <v>5.1154502187551909</v>
      </c>
      <c r="E186" s="76">
        <v>5.9769883931082219</v>
      </c>
      <c r="F186" s="75">
        <v>4.0536007617188297</v>
      </c>
      <c r="G186" s="76">
        <v>3.6869291494738055</v>
      </c>
      <c r="H186" s="76">
        <v>4.4202723739638543</v>
      </c>
      <c r="I186" s="77">
        <v>73.087639311043574</v>
      </c>
      <c r="J186" s="75">
        <v>1.4926185442128768</v>
      </c>
      <c r="K186" s="76">
        <v>1.2717921469603195</v>
      </c>
      <c r="L186" s="76">
        <v>1.713444941465434</v>
      </c>
      <c r="M186" s="77">
        <v>26.912360688956433</v>
      </c>
    </row>
    <row r="187" spans="1:13" s="65" customFormat="1" x14ac:dyDescent="0.15">
      <c r="A187" s="107" t="s">
        <v>103</v>
      </c>
      <c r="B187" s="66">
        <v>65</v>
      </c>
      <c r="C187" s="67">
        <v>19.108299085299304</v>
      </c>
      <c r="D187" s="68">
        <v>18.741804980935779</v>
      </c>
      <c r="E187" s="68">
        <v>19.474793189662829</v>
      </c>
      <c r="F187" s="67">
        <v>17.29595538072785</v>
      </c>
      <c r="G187" s="68">
        <v>16.958426317660336</v>
      </c>
      <c r="H187" s="68">
        <v>17.633484443795364</v>
      </c>
      <c r="I187" s="69">
        <v>90.515410626130745</v>
      </c>
      <c r="J187" s="67">
        <v>1.8123437045714539</v>
      </c>
      <c r="K187" s="68">
        <v>1.6620843414061932</v>
      </c>
      <c r="L187" s="68">
        <v>1.9626030677367146</v>
      </c>
      <c r="M187" s="69">
        <v>9.4845893738692553</v>
      </c>
    </row>
    <row r="188" spans="1:13" s="65" customFormat="1" x14ac:dyDescent="0.15">
      <c r="A188" s="108"/>
      <c r="B188" s="70">
        <v>70</v>
      </c>
      <c r="C188" s="71">
        <v>15.319576105371851</v>
      </c>
      <c r="D188" s="72">
        <v>14.992217193796966</v>
      </c>
      <c r="E188" s="72">
        <v>15.646935016946736</v>
      </c>
      <c r="F188" s="71">
        <v>13.484407429484069</v>
      </c>
      <c r="G188" s="72">
        <v>13.180914296518832</v>
      </c>
      <c r="H188" s="72">
        <v>13.787900562449305</v>
      </c>
      <c r="I188" s="73">
        <v>88.020760736034504</v>
      </c>
      <c r="J188" s="71">
        <v>1.8351686758877821</v>
      </c>
      <c r="K188" s="72">
        <v>1.6792671172164362</v>
      </c>
      <c r="L188" s="72">
        <v>1.991070234559128</v>
      </c>
      <c r="M188" s="73">
        <v>11.979239263965503</v>
      </c>
    </row>
    <row r="189" spans="1:13" s="65" customFormat="1" x14ac:dyDescent="0.15">
      <c r="A189" s="108"/>
      <c r="B189" s="70">
        <v>75</v>
      </c>
      <c r="C189" s="71">
        <v>11.703275535311915</v>
      </c>
      <c r="D189" s="72">
        <v>11.421274653261456</v>
      </c>
      <c r="E189" s="72">
        <v>11.985276417362375</v>
      </c>
      <c r="F189" s="71">
        <v>9.8900426197874562</v>
      </c>
      <c r="G189" s="72">
        <v>9.6225737735115615</v>
      </c>
      <c r="H189" s="72">
        <v>10.157511466063351</v>
      </c>
      <c r="I189" s="73">
        <v>84.506620304260551</v>
      </c>
      <c r="J189" s="71">
        <v>1.8132329155244604</v>
      </c>
      <c r="K189" s="72">
        <v>1.6513260194639032</v>
      </c>
      <c r="L189" s="72">
        <v>1.9751398115850176</v>
      </c>
      <c r="M189" s="73">
        <v>15.493379695739465</v>
      </c>
    </row>
    <row r="190" spans="1:13" s="65" customFormat="1" x14ac:dyDescent="0.15">
      <c r="A190" s="108"/>
      <c r="B190" s="70">
        <v>80</v>
      </c>
      <c r="C190" s="71">
        <v>8.3922658981233518</v>
      </c>
      <c r="D190" s="72">
        <v>8.1732557637670844</v>
      </c>
      <c r="E190" s="72">
        <v>8.6112760324796191</v>
      </c>
      <c r="F190" s="71">
        <v>6.5678336711248768</v>
      </c>
      <c r="G190" s="72">
        <v>6.3387764648801834</v>
      </c>
      <c r="H190" s="72">
        <v>6.7968908773695702</v>
      </c>
      <c r="I190" s="73">
        <v>78.26055264280356</v>
      </c>
      <c r="J190" s="71">
        <v>1.8244322269984745</v>
      </c>
      <c r="K190" s="72">
        <v>1.6534994922129937</v>
      </c>
      <c r="L190" s="72">
        <v>1.9953649617839553</v>
      </c>
      <c r="M190" s="73">
        <v>21.739447357196433</v>
      </c>
    </row>
    <row r="191" spans="1:13" s="65" customFormat="1" x14ac:dyDescent="0.15">
      <c r="A191" s="109"/>
      <c r="B191" s="74">
        <v>85</v>
      </c>
      <c r="C191" s="75">
        <v>5.7669344811861647</v>
      </c>
      <c r="D191" s="76">
        <v>5.3456361987387879</v>
      </c>
      <c r="E191" s="76">
        <v>6.1882327636335415</v>
      </c>
      <c r="F191" s="75">
        <v>3.974153742405961</v>
      </c>
      <c r="G191" s="76">
        <v>3.627845667746084</v>
      </c>
      <c r="H191" s="76">
        <v>4.320461817065838</v>
      </c>
      <c r="I191" s="77">
        <v>68.912760416666671</v>
      </c>
      <c r="J191" s="75">
        <v>1.7927807387802042</v>
      </c>
      <c r="K191" s="76">
        <v>1.5630158213115608</v>
      </c>
      <c r="L191" s="76">
        <v>2.0225456562488477</v>
      </c>
      <c r="M191" s="77">
        <v>31.087239583333332</v>
      </c>
    </row>
    <row r="192" spans="1:13" s="65" customFormat="1" x14ac:dyDescent="0.15">
      <c r="A192" s="107" t="s">
        <v>104</v>
      </c>
      <c r="B192" s="66">
        <v>65</v>
      </c>
      <c r="C192" s="67">
        <v>18.963116716006674</v>
      </c>
      <c r="D192" s="68">
        <v>18.411011972923944</v>
      </c>
      <c r="E192" s="68">
        <v>19.515221459089403</v>
      </c>
      <c r="F192" s="67">
        <v>17.608759685482955</v>
      </c>
      <c r="G192" s="68">
        <v>17.078158053744922</v>
      </c>
      <c r="H192" s="68">
        <v>18.139361317220988</v>
      </c>
      <c r="I192" s="69">
        <v>92.857940755168627</v>
      </c>
      <c r="J192" s="67">
        <v>1.3543570305237183</v>
      </c>
      <c r="K192" s="68">
        <v>1.1002020218227258</v>
      </c>
      <c r="L192" s="68">
        <v>1.6085120392247108</v>
      </c>
      <c r="M192" s="69">
        <v>7.1420592448313736</v>
      </c>
    </row>
    <row r="193" spans="1:13" s="65" customFormat="1" x14ac:dyDescent="0.15">
      <c r="A193" s="108"/>
      <c r="B193" s="70">
        <v>70</v>
      </c>
      <c r="C193" s="71">
        <v>15.249975225479327</v>
      </c>
      <c r="D193" s="72">
        <v>14.744680259268689</v>
      </c>
      <c r="E193" s="72">
        <v>15.755270191689965</v>
      </c>
      <c r="F193" s="71">
        <v>13.839604324239492</v>
      </c>
      <c r="G193" s="72">
        <v>13.346966833921964</v>
      </c>
      <c r="H193" s="72">
        <v>14.332241814557019</v>
      </c>
      <c r="I193" s="73">
        <v>90.751651196892325</v>
      </c>
      <c r="J193" s="71">
        <v>1.4103709012398353</v>
      </c>
      <c r="K193" s="72">
        <v>1.1393458461310377</v>
      </c>
      <c r="L193" s="72">
        <v>1.6813959563486329</v>
      </c>
      <c r="M193" s="73">
        <v>9.2483488031076817</v>
      </c>
    </row>
    <row r="194" spans="1:13" s="65" customFormat="1" x14ac:dyDescent="0.15">
      <c r="A194" s="108"/>
      <c r="B194" s="70">
        <v>75</v>
      </c>
      <c r="C194" s="71">
        <v>11.621024782134601</v>
      </c>
      <c r="D194" s="72">
        <v>11.157354610368555</v>
      </c>
      <c r="E194" s="72">
        <v>12.084694953900646</v>
      </c>
      <c r="F194" s="71">
        <v>10.161888802427331</v>
      </c>
      <c r="G194" s="72">
        <v>9.6959804310521971</v>
      </c>
      <c r="H194" s="72">
        <v>10.627797173802465</v>
      </c>
      <c r="I194" s="73">
        <v>87.443999070112568</v>
      </c>
      <c r="J194" s="71">
        <v>1.4591359797072687</v>
      </c>
      <c r="K194" s="72">
        <v>1.1648393177638721</v>
      </c>
      <c r="L194" s="72">
        <v>1.7534326416506654</v>
      </c>
      <c r="M194" s="73">
        <v>12.556000929887427</v>
      </c>
    </row>
    <row r="195" spans="1:13" s="65" customFormat="1" x14ac:dyDescent="0.15">
      <c r="A195" s="108"/>
      <c r="B195" s="70">
        <v>80</v>
      </c>
      <c r="C195" s="71">
        <v>8.2768437891612567</v>
      </c>
      <c r="D195" s="72">
        <v>7.8788105830002966</v>
      </c>
      <c r="E195" s="72">
        <v>8.6748769953222169</v>
      </c>
      <c r="F195" s="71">
        <v>6.7659194802549898</v>
      </c>
      <c r="G195" s="72">
        <v>6.3268527472121905</v>
      </c>
      <c r="H195" s="72">
        <v>7.2049862132977891</v>
      </c>
      <c r="I195" s="73">
        <v>81.745163405344655</v>
      </c>
      <c r="J195" s="71">
        <v>1.5109243089062667</v>
      </c>
      <c r="K195" s="72">
        <v>1.1797569899253526</v>
      </c>
      <c r="L195" s="72">
        <v>1.8420916278871808</v>
      </c>
      <c r="M195" s="73">
        <v>18.254836594655337</v>
      </c>
    </row>
    <row r="196" spans="1:13" s="65" customFormat="1" x14ac:dyDescent="0.15">
      <c r="A196" s="109"/>
      <c r="B196" s="74">
        <v>85</v>
      </c>
      <c r="C196" s="75">
        <v>5.3142161946196182</v>
      </c>
      <c r="D196" s="76">
        <v>4.4781486584848089</v>
      </c>
      <c r="E196" s="76">
        <v>6.1502837307544276</v>
      </c>
      <c r="F196" s="75">
        <v>3.636042659476582</v>
      </c>
      <c r="G196" s="76">
        <v>2.9421733448170251</v>
      </c>
      <c r="H196" s="76">
        <v>4.3299119741361389</v>
      </c>
      <c r="I196" s="77">
        <v>68.421052631578974</v>
      </c>
      <c r="J196" s="75">
        <v>1.6781735351430371</v>
      </c>
      <c r="K196" s="76">
        <v>1.2049663692139223</v>
      </c>
      <c r="L196" s="76">
        <v>2.151380701072152</v>
      </c>
      <c r="M196" s="77">
        <v>31.578947368421051</v>
      </c>
    </row>
    <row r="197" spans="1:13" s="65" customFormat="1" x14ac:dyDescent="0.15">
      <c r="A197" s="107" t="s">
        <v>105</v>
      </c>
      <c r="B197" s="66">
        <v>65</v>
      </c>
      <c r="C197" s="67">
        <v>19.190072215135562</v>
      </c>
      <c r="D197" s="68">
        <v>18.657683676001302</v>
      </c>
      <c r="E197" s="68">
        <v>19.722460754269822</v>
      </c>
      <c r="F197" s="67">
        <v>18.122662375229119</v>
      </c>
      <c r="G197" s="68">
        <v>17.61048501602356</v>
      </c>
      <c r="H197" s="68">
        <v>18.634839734434678</v>
      </c>
      <c r="I197" s="69">
        <v>94.437697638966895</v>
      </c>
      <c r="J197" s="67">
        <v>1.0674098399064391</v>
      </c>
      <c r="K197" s="68">
        <v>0.86746877362080566</v>
      </c>
      <c r="L197" s="68">
        <v>1.2673509061920727</v>
      </c>
      <c r="M197" s="69">
        <v>5.5623023610330833</v>
      </c>
    </row>
    <row r="198" spans="1:13" s="65" customFormat="1" x14ac:dyDescent="0.15">
      <c r="A198" s="108"/>
      <c r="B198" s="70">
        <v>70</v>
      </c>
      <c r="C198" s="71">
        <v>14.979065880085551</v>
      </c>
      <c r="D198" s="72">
        <v>14.469180502432526</v>
      </c>
      <c r="E198" s="72">
        <v>15.488951257738577</v>
      </c>
      <c r="F198" s="71">
        <v>13.921438788750097</v>
      </c>
      <c r="G198" s="72">
        <v>13.429588458018502</v>
      </c>
      <c r="H198" s="72">
        <v>14.413289119481691</v>
      </c>
      <c r="I198" s="73">
        <v>92.939298753325104</v>
      </c>
      <c r="J198" s="71">
        <v>1.0576270913354515</v>
      </c>
      <c r="K198" s="72">
        <v>0.85127025634831344</v>
      </c>
      <c r="L198" s="72">
        <v>1.2639839263225896</v>
      </c>
      <c r="M198" s="73">
        <v>7.060701246674876</v>
      </c>
    </row>
    <row r="199" spans="1:13" s="65" customFormat="1" x14ac:dyDescent="0.15">
      <c r="A199" s="108"/>
      <c r="B199" s="70">
        <v>75</v>
      </c>
      <c r="C199" s="71">
        <v>11.399780154013174</v>
      </c>
      <c r="D199" s="72">
        <v>10.945444267951252</v>
      </c>
      <c r="E199" s="72">
        <v>11.854116040075095</v>
      </c>
      <c r="F199" s="71">
        <v>10.332931644692341</v>
      </c>
      <c r="G199" s="72">
        <v>9.8868229816824655</v>
      </c>
      <c r="H199" s="72">
        <v>10.779040307702216</v>
      </c>
      <c r="I199" s="73">
        <v>90.641499266586649</v>
      </c>
      <c r="J199" s="71">
        <v>1.0668485093208344</v>
      </c>
      <c r="K199" s="72">
        <v>0.84539541551001718</v>
      </c>
      <c r="L199" s="72">
        <v>1.2883016031316517</v>
      </c>
      <c r="M199" s="73">
        <v>9.3585007334133685</v>
      </c>
    </row>
    <row r="200" spans="1:13" s="65" customFormat="1" x14ac:dyDescent="0.15">
      <c r="A200" s="108"/>
      <c r="B200" s="70">
        <v>80</v>
      </c>
      <c r="C200" s="71">
        <v>7.9376956297582559</v>
      </c>
      <c r="D200" s="72">
        <v>7.5620035539362602</v>
      </c>
      <c r="E200" s="72">
        <v>8.3133877055802508</v>
      </c>
      <c r="F200" s="71">
        <v>6.8449806018740267</v>
      </c>
      <c r="G200" s="72">
        <v>6.4520641785484152</v>
      </c>
      <c r="H200" s="72">
        <v>7.2378970251996382</v>
      </c>
      <c r="I200" s="73">
        <v>86.23385074394055</v>
      </c>
      <c r="J200" s="71">
        <v>1.0927150278842293</v>
      </c>
      <c r="K200" s="72">
        <v>0.85053878718723852</v>
      </c>
      <c r="L200" s="72">
        <v>1.33489126858122</v>
      </c>
      <c r="M200" s="73">
        <v>13.766149256059446</v>
      </c>
    </row>
    <row r="201" spans="1:13" s="65" customFormat="1" x14ac:dyDescent="0.15">
      <c r="A201" s="109"/>
      <c r="B201" s="74">
        <v>85</v>
      </c>
      <c r="C201" s="75">
        <v>5.3373944574627474</v>
      </c>
      <c r="D201" s="76">
        <v>4.6402710959926434</v>
      </c>
      <c r="E201" s="76">
        <v>6.0345178189328514</v>
      </c>
      <c r="F201" s="75">
        <v>4.3114286339726862</v>
      </c>
      <c r="G201" s="76">
        <v>3.6848276681258194</v>
      </c>
      <c r="H201" s="76">
        <v>4.9380295998195534</v>
      </c>
      <c r="I201" s="77">
        <v>80.777777777777786</v>
      </c>
      <c r="J201" s="75">
        <v>1.0259658234900613</v>
      </c>
      <c r="K201" s="76">
        <v>0.72022005068978023</v>
      </c>
      <c r="L201" s="76">
        <v>1.3317115962903423</v>
      </c>
      <c r="M201" s="77">
        <v>19.222222222222218</v>
      </c>
    </row>
    <row r="202" spans="1:13" s="65" customFormat="1" x14ac:dyDescent="0.15">
      <c r="A202" s="107" t="s">
        <v>106</v>
      </c>
      <c r="B202" s="66">
        <v>65</v>
      </c>
      <c r="C202" s="67">
        <v>19.08861152350288</v>
      </c>
      <c r="D202" s="68">
        <v>18.108538802395127</v>
      </c>
      <c r="E202" s="68">
        <v>20.068684244610633</v>
      </c>
      <c r="F202" s="67">
        <v>17.670472878132539</v>
      </c>
      <c r="G202" s="68">
        <v>16.74517530185873</v>
      </c>
      <c r="H202" s="68">
        <v>18.595770454406349</v>
      </c>
      <c r="I202" s="69">
        <v>92.570760614912956</v>
      </c>
      <c r="J202" s="67">
        <v>1.4181386453703435</v>
      </c>
      <c r="K202" s="68">
        <v>1.0475026702276304</v>
      </c>
      <c r="L202" s="68">
        <v>1.7887746205130566</v>
      </c>
      <c r="M202" s="69">
        <v>7.4292393850870626</v>
      </c>
    </row>
    <row r="203" spans="1:13" s="65" customFormat="1" x14ac:dyDescent="0.15">
      <c r="A203" s="108"/>
      <c r="B203" s="70">
        <v>70</v>
      </c>
      <c r="C203" s="71">
        <v>15.205211223243911</v>
      </c>
      <c r="D203" s="72">
        <v>14.336632639136656</v>
      </c>
      <c r="E203" s="72">
        <v>16.073789807351165</v>
      </c>
      <c r="F203" s="71">
        <v>13.843757622600968</v>
      </c>
      <c r="G203" s="72">
        <v>13.021411034593518</v>
      </c>
      <c r="H203" s="72">
        <v>14.666104210608419</v>
      </c>
      <c r="I203" s="73">
        <v>91.046138191347751</v>
      </c>
      <c r="J203" s="71">
        <v>1.3614536006429392</v>
      </c>
      <c r="K203" s="72">
        <v>0.98471557537841037</v>
      </c>
      <c r="L203" s="72">
        <v>1.7381916259074681</v>
      </c>
      <c r="M203" s="73">
        <v>8.9538618086522312</v>
      </c>
    </row>
    <row r="204" spans="1:13" s="65" customFormat="1" x14ac:dyDescent="0.15">
      <c r="A204" s="108"/>
      <c r="B204" s="70">
        <v>75</v>
      </c>
      <c r="C204" s="71">
        <v>11.106869157017636</v>
      </c>
      <c r="D204" s="72">
        <v>10.31475612107023</v>
      </c>
      <c r="E204" s="72">
        <v>11.898982192965041</v>
      </c>
      <c r="F204" s="71">
        <v>9.7122156945094069</v>
      </c>
      <c r="G204" s="72">
        <v>8.9510183722400072</v>
      </c>
      <c r="H204" s="72">
        <v>10.473413016778807</v>
      </c>
      <c r="I204" s="73">
        <v>87.44332500192418</v>
      </c>
      <c r="J204" s="71">
        <v>1.3946534625082292</v>
      </c>
      <c r="K204" s="72">
        <v>1.0019061800394409</v>
      </c>
      <c r="L204" s="72">
        <v>1.7874007449770175</v>
      </c>
      <c r="M204" s="73">
        <v>12.556674998075831</v>
      </c>
    </row>
    <row r="205" spans="1:13" s="65" customFormat="1" x14ac:dyDescent="0.15">
      <c r="A205" s="108"/>
      <c r="B205" s="70">
        <v>80</v>
      </c>
      <c r="C205" s="71">
        <v>8.033128831439214</v>
      </c>
      <c r="D205" s="72">
        <v>7.364977766607236</v>
      </c>
      <c r="E205" s="72">
        <v>8.7012798962711919</v>
      </c>
      <c r="F205" s="71">
        <v>6.7410277086264765</v>
      </c>
      <c r="G205" s="72">
        <v>6.0633744776624043</v>
      </c>
      <c r="H205" s="72">
        <v>7.4186809395905486</v>
      </c>
      <c r="I205" s="73">
        <v>83.915344196201019</v>
      </c>
      <c r="J205" s="71">
        <v>1.2921011228127361</v>
      </c>
      <c r="K205" s="72">
        <v>0.8721678403139248</v>
      </c>
      <c r="L205" s="72">
        <v>1.7120344053115475</v>
      </c>
      <c r="M205" s="73">
        <v>16.084655803798974</v>
      </c>
    </row>
    <row r="206" spans="1:13" s="65" customFormat="1" x14ac:dyDescent="0.15">
      <c r="A206" s="109"/>
      <c r="B206" s="74">
        <v>85</v>
      </c>
      <c r="C206" s="75">
        <v>5.815410162332368</v>
      </c>
      <c r="D206" s="76">
        <v>4.6177537125349435</v>
      </c>
      <c r="E206" s="76">
        <v>7.0130666121297924</v>
      </c>
      <c r="F206" s="75">
        <v>4.5870727023017688</v>
      </c>
      <c r="G206" s="76">
        <v>3.5350543264989884</v>
      </c>
      <c r="H206" s="76">
        <v>5.6390910781045491</v>
      </c>
      <c r="I206" s="77">
        <v>78.877887788778878</v>
      </c>
      <c r="J206" s="75">
        <v>1.228337460030599</v>
      </c>
      <c r="K206" s="76">
        <v>0.70079143544072375</v>
      </c>
      <c r="L206" s="76">
        <v>1.7558834846204743</v>
      </c>
      <c r="M206" s="77">
        <v>21.122112211221118</v>
      </c>
    </row>
    <row r="207" spans="1:13" s="65" customFormat="1" x14ac:dyDescent="0.15">
      <c r="A207" s="107" t="s">
        <v>107</v>
      </c>
      <c r="B207" s="66">
        <v>65</v>
      </c>
      <c r="C207" s="67">
        <v>18.582542530203938</v>
      </c>
      <c r="D207" s="68">
        <v>17.940218248621647</v>
      </c>
      <c r="E207" s="68">
        <v>19.224866811786228</v>
      </c>
      <c r="F207" s="67">
        <v>17.504218969112799</v>
      </c>
      <c r="G207" s="68">
        <v>16.894722945369978</v>
      </c>
      <c r="H207" s="68">
        <v>18.11371499285562</v>
      </c>
      <c r="I207" s="69">
        <v>94.197115064645004</v>
      </c>
      <c r="J207" s="67">
        <v>1.0783235610911384</v>
      </c>
      <c r="K207" s="68">
        <v>0.88516391553083817</v>
      </c>
      <c r="L207" s="68">
        <v>1.2714832066514385</v>
      </c>
      <c r="M207" s="69">
        <v>5.8028849353549905</v>
      </c>
    </row>
    <row r="208" spans="1:13" s="65" customFormat="1" x14ac:dyDescent="0.15">
      <c r="A208" s="108"/>
      <c r="B208" s="70">
        <v>70</v>
      </c>
      <c r="C208" s="71">
        <v>15.057700566004273</v>
      </c>
      <c r="D208" s="72">
        <v>14.497874736280833</v>
      </c>
      <c r="E208" s="72">
        <v>15.617526395727714</v>
      </c>
      <c r="F208" s="71">
        <v>13.957938602739874</v>
      </c>
      <c r="G208" s="72">
        <v>13.424784358972014</v>
      </c>
      <c r="H208" s="72">
        <v>14.491092846507735</v>
      </c>
      <c r="I208" s="73">
        <v>92.696348566345335</v>
      </c>
      <c r="J208" s="71">
        <v>1.0997619632643969</v>
      </c>
      <c r="K208" s="72">
        <v>0.89704404782649605</v>
      </c>
      <c r="L208" s="72">
        <v>1.3024798787022978</v>
      </c>
      <c r="M208" s="73">
        <v>7.3036514336546592</v>
      </c>
    </row>
    <row r="209" spans="1:13" s="65" customFormat="1" x14ac:dyDescent="0.15">
      <c r="A209" s="108"/>
      <c r="B209" s="70">
        <v>75</v>
      </c>
      <c r="C209" s="71">
        <v>11.602689376870691</v>
      </c>
      <c r="D209" s="72">
        <v>11.149624029892065</v>
      </c>
      <c r="E209" s="72">
        <v>12.055754723849317</v>
      </c>
      <c r="F209" s="71">
        <v>10.503885792923134</v>
      </c>
      <c r="G209" s="72">
        <v>10.064335275975802</v>
      </c>
      <c r="H209" s="72">
        <v>10.943436309870465</v>
      </c>
      <c r="I209" s="73">
        <v>90.529750920179239</v>
      </c>
      <c r="J209" s="71">
        <v>1.0988035839475567</v>
      </c>
      <c r="K209" s="72">
        <v>0.88659950800226173</v>
      </c>
      <c r="L209" s="72">
        <v>1.3110076598928517</v>
      </c>
      <c r="M209" s="73">
        <v>9.4702490798207517</v>
      </c>
    </row>
    <row r="210" spans="1:13" s="65" customFormat="1" x14ac:dyDescent="0.15">
      <c r="A210" s="108"/>
      <c r="B210" s="70">
        <v>80</v>
      </c>
      <c r="C210" s="71">
        <v>8.202268298148093</v>
      </c>
      <c r="D210" s="72">
        <v>7.8596243322306094</v>
      </c>
      <c r="E210" s="72">
        <v>8.5449122640655766</v>
      </c>
      <c r="F210" s="71">
        <v>7.0355660170844443</v>
      </c>
      <c r="G210" s="72">
        <v>6.6736263876315522</v>
      </c>
      <c r="H210" s="72">
        <v>7.3975056465373363</v>
      </c>
      <c r="I210" s="73">
        <v>85.775858108334901</v>
      </c>
      <c r="J210" s="71">
        <v>1.1667022810636494</v>
      </c>
      <c r="K210" s="72">
        <v>0.9343071841204682</v>
      </c>
      <c r="L210" s="72">
        <v>1.3990973780068305</v>
      </c>
      <c r="M210" s="73">
        <v>14.224141891665104</v>
      </c>
    </row>
    <row r="211" spans="1:13" s="65" customFormat="1" x14ac:dyDescent="0.15">
      <c r="A211" s="109"/>
      <c r="B211" s="74">
        <v>85</v>
      </c>
      <c r="C211" s="75">
        <v>5.3270462675182646</v>
      </c>
      <c r="D211" s="76">
        <v>4.7038459703498017</v>
      </c>
      <c r="E211" s="76">
        <v>5.9502465646867275</v>
      </c>
      <c r="F211" s="75">
        <v>4.1876502602990806</v>
      </c>
      <c r="G211" s="76">
        <v>3.6327676910739632</v>
      </c>
      <c r="H211" s="76">
        <v>4.7425328295241975</v>
      </c>
      <c r="I211" s="77">
        <v>78.611111111111114</v>
      </c>
      <c r="J211" s="75">
        <v>1.1393960072191844</v>
      </c>
      <c r="K211" s="76">
        <v>0.84672589578238178</v>
      </c>
      <c r="L211" s="76">
        <v>1.4320661186559871</v>
      </c>
      <c r="M211" s="77">
        <v>21.388888888888889</v>
      </c>
    </row>
    <row r="212" spans="1:13" s="65" customFormat="1" x14ac:dyDescent="0.15">
      <c r="A212" s="107" t="s">
        <v>108</v>
      </c>
      <c r="B212" s="66">
        <v>65</v>
      </c>
      <c r="C212" s="67">
        <v>19.099391486690532</v>
      </c>
      <c r="D212" s="68">
        <v>18.408700961965788</v>
      </c>
      <c r="E212" s="68">
        <v>19.790082011415276</v>
      </c>
      <c r="F212" s="67">
        <v>17.905503304335664</v>
      </c>
      <c r="G212" s="68">
        <v>17.252323443810333</v>
      </c>
      <c r="H212" s="68">
        <v>18.558683164860994</v>
      </c>
      <c r="I212" s="69">
        <v>93.749077381932125</v>
      </c>
      <c r="J212" s="67">
        <v>1.1938881823548677</v>
      </c>
      <c r="K212" s="68">
        <v>0.96625698339146049</v>
      </c>
      <c r="L212" s="68">
        <v>1.4215193813182749</v>
      </c>
      <c r="M212" s="69">
        <v>6.2509226180678699</v>
      </c>
    </row>
    <row r="213" spans="1:13" s="65" customFormat="1" x14ac:dyDescent="0.15">
      <c r="A213" s="108"/>
      <c r="B213" s="70">
        <v>70</v>
      </c>
      <c r="C213" s="71">
        <v>15.533343578253689</v>
      </c>
      <c r="D213" s="72">
        <v>14.899470026047888</v>
      </c>
      <c r="E213" s="72">
        <v>16.167217130459488</v>
      </c>
      <c r="F213" s="71">
        <v>14.290313254418487</v>
      </c>
      <c r="G213" s="72">
        <v>13.688073372668182</v>
      </c>
      <c r="H213" s="72">
        <v>14.892553136168793</v>
      </c>
      <c r="I213" s="73">
        <v>91.997664137324477</v>
      </c>
      <c r="J213" s="71">
        <v>1.2430303238352014</v>
      </c>
      <c r="K213" s="72">
        <v>1.0006459696991741</v>
      </c>
      <c r="L213" s="72">
        <v>1.4854146779712287</v>
      </c>
      <c r="M213" s="73">
        <v>8.0023358626755297</v>
      </c>
    </row>
    <row r="214" spans="1:13" s="65" customFormat="1" x14ac:dyDescent="0.15">
      <c r="A214" s="108"/>
      <c r="B214" s="70">
        <v>75</v>
      </c>
      <c r="C214" s="71">
        <v>11.932501665251174</v>
      </c>
      <c r="D214" s="72">
        <v>11.360698355936513</v>
      </c>
      <c r="E214" s="72">
        <v>12.504304974565834</v>
      </c>
      <c r="F214" s="71">
        <v>10.703219482305826</v>
      </c>
      <c r="G214" s="72">
        <v>10.15372450775847</v>
      </c>
      <c r="H214" s="72">
        <v>11.252714456853182</v>
      </c>
      <c r="I214" s="73">
        <v>89.698034683496758</v>
      </c>
      <c r="J214" s="71">
        <v>1.229282182945348</v>
      </c>
      <c r="K214" s="72">
        <v>0.97433283006034577</v>
      </c>
      <c r="L214" s="72">
        <v>1.4842315358303502</v>
      </c>
      <c r="M214" s="73">
        <v>10.301965316503244</v>
      </c>
    </row>
    <row r="215" spans="1:13" s="65" customFormat="1" x14ac:dyDescent="0.15">
      <c r="A215" s="108"/>
      <c r="B215" s="70">
        <v>80</v>
      </c>
      <c r="C215" s="71">
        <v>9.2029516564171292</v>
      </c>
      <c r="D215" s="72">
        <v>8.7337113683803018</v>
      </c>
      <c r="E215" s="72">
        <v>9.6721919444539566</v>
      </c>
      <c r="F215" s="71">
        <v>7.9536188874152858</v>
      </c>
      <c r="G215" s="72">
        <v>7.4735583941169637</v>
      </c>
      <c r="H215" s="72">
        <v>8.4336793807136079</v>
      </c>
      <c r="I215" s="73">
        <v>86.424651398329416</v>
      </c>
      <c r="J215" s="71">
        <v>1.2493327690018432</v>
      </c>
      <c r="K215" s="72">
        <v>0.96307799747817402</v>
      </c>
      <c r="L215" s="72">
        <v>1.5355875405255124</v>
      </c>
      <c r="M215" s="73">
        <v>13.575348601670589</v>
      </c>
    </row>
    <row r="216" spans="1:13" s="65" customFormat="1" x14ac:dyDescent="0.15">
      <c r="A216" s="109"/>
      <c r="B216" s="74">
        <v>85</v>
      </c>
      <c r="C216" s="75">
        <v>7.0206158901396796</v>
      </c>
      <c r="D216" s="76">
        <v>5.9731659404109685</v>
      </c>
      <c r="E216" s="76">
        <v>8.0680658398683907</v>
      </c>
      <c r="F216" s="75">
        <v>5.6522727104499211</v>
      </c>
      <c r="G216" s="76">
        <v>4.7390759815415899</v>
      </c>
      <c r="H216" s="76">
        <v>6.5654694393582522</v>
      </c>
      <c r="I216" s="77">
        <v>80.509641873278241</v>
      </c>
      <c r="J216" s="75">
        <v>1.3683431796897587</v>
      </c>
      <c r="K216" s="76">
        <v>0.96281347484653967</v>
      </c>
      <c r="L216" s="76">
        <v>1.7738728845329779</v>
      </c>
      <c r="M216" s="77">
        <v>19.490358126721766</v>
      </c>
    </row>
    <row r="217" spans="1:13" s="65" customFormat="1" x14ac:dyDescent="0.15">
      <c r="A217" s="107" t="s">
        <v>125</v>
      </c>
      <c r="B217" s="66">
        <v>65</v>
      </c>
      <c r="C217" s="67">
        <v>19.102069983194411</v>
      </c>
      <c r="D217" s="68">
        <v>18.727960444116398</v>
      </c>
      <c r="E217" s="68">
        <v>19.476179522272425</v>
      </c>
      <c r="F217" s="67">
        <v>17.432623992779515</v>
      </c>
      <c r="G217" s="68">
        <v>17.08337063447345</v>
      </c>
      <c r="H217" s="68">
        <v>17.78187735108558</v>
      </c>
      <c r="I217" s="69">
        <v>91.260392240821858</v>
      </c>
      <c r="J217" s="67">
        <v>1.6694459904148948</v>
      </c>
      <c r="K217" s="68">
        <v>1.5048453075840766</v>
      </c>
      <c r="L217" s="68">
        <v>1.834046673245713</v>
      </c>
      <c r="M217" s="69">
        <v>8.7396077591781278</v>
      </c>
    </row>
    <row r="218" spans="1:13" s="65" customFormat="1" x14ac:dyDescent="0.15">
      <c r="A218" s="108"/>
      <c r="B218" s="70">
        <v>70</v>
      </c>
      <c r="C218" s="71">
        <v>15.235035346870159</v>
      </c>
      <c r="D218" s="72">
        <v>14.887819043921434</v>
      </c>
      <c r="E218" s="72">
        <v>15.582251649818884</v>
      </c>
      <c r="F218" s="71">
        <v>13.516285268128399</v>
      </c>
      <c r="G218" s="72">
        <v>13.18945007212006</v>
      </c>
      <c r="H218" s="72">
        <v>13.843120464136739</v>
      </c>
      <c r="I218" s="73">
        <v>88.718437209961223</v>
      </c>
      <c r="J218" s="71">
        <v>1.7187500787417618</v>
      </c>
      <c r="K218" s="72">
        <v>1.5457320169193678</v>
      </c>
      <c r="L218" s="72">
        <v>1.8917681405641558</v>
      </c>
      <c r="M218" s="73">
        <v>11.281562790038794</v>
      </c>
    </row>
    <row r="219" spans="1:13" s="65" customFormat="1" x14ac:dyDescent="0.15">
      <c r="A219" s="108"/>
      <c r="B219" s="70">
        <v>75</v>
      </c>
      <c r="C219" s="71">
        <v>11.68679895612625</v>
      </c>
      <c r="D219" s="72">
        <v>11.376140021390174</v>
      </c>
      <c r="E219" s="72">
        <v>11.997457890862325</v>
      </c>
      <c r="F219" s="71">
        <v>9.9211129422856814</v>
      </c>
      <c r="G219" s="72">
        <v>9.6200530554208719</v>
      </c>
      <c r="H219" s="72">
        <v>10.222172829150491</v>
      </c>
      <c r="I219" s="73">
        <v>84.89161984843598</v>
      </c>
      <c r="J219" s="71">
        <v>1.7656860138405672</v>
      </c>
      <c r="K219" s="72">
        <v>1.5799298399988597</v>
      </c>
      <c r="L219" s="72">
        <v>1.9514421876822747</v>
      </c>
      <c r="M219" s="73">
        <v>15.108380151564003</v>
      </c>
    </row>
    <row r="220" spans="1:13" s="65" customFormat="1" x14ac:dyDescent="0.15">
      <c r="A220" s="108"/>
      <c r="B220" s="70">
        <v>80</v>
      </c>
      <c r="C220" s="71">
        <v>8.4450528217294902</v>
      </c>
      <c r="D220" s="72">
        <v>8.1858011214863158</v>
      </c>
      <c r="E220" s="72">
        <v>8.7043045219726647</v>
      </c>
      <c r="F220" s="71">
        <v>6.6806099754373847</v>
      </c>
      <c r="G220" s="72">
        <v>6.4058912935335055</v>
      </c>
      <c r="H220" s="72">
        <v>6.9553286573412638</v>
      </c>
      <c r="I220" s="73">
        <v>79.106787328172572</v>
      </c>
      <c r="J220" s="71">
        <v>1.764442846292106</v>
      </c>
      <c r="K220" s="72">
        <v>1.5622472808323935</v>
      </c>
      <c r="L220" s="72">
        <v>1.9666384117518185</v>
      </c>
      <c r="M220" s="73">
        <v>20.893212671827431</v>
      </c>
    </row>
    <row r="221" spans="1:13" s="65" customFormat="1" x14ac:dyDescent="0.15">
      <c r="A221" s="109"/>
      <c r="B221" s="74">
        <v>85</v>
      </c>
      <c r="C221" s="75">
        <v>5.915768966402954</v>
      </c>
      <c r="D221" s="76">
        <v>5.3805578786047903</v>
      </c>
      <c r="E221" s="76">
        <v>6.4509800542011178</v>
      </c>
      <c r="F221" s="75">
        <v>4.2209159840171457</v>
      </c>
      <c r="G221" s="76">
        <v>3.7765216825258321</v>
      </c>
      <c r="H221" s="76">
        <v>4.6653102855084594</v>
      </c>
      <c r="I221" s="77">
        <v>71.350250626566421</v>
      </c>
      <c r="J221" s="75">
        <v>1.6948529823858087</v>
      </c>
      <c r="K221" s="76">
        <v>1.4206809170264698</v>
      </c>
      <c r="L221" s="76">
        <v>1.9690250477451476</v>
      </c>
      <c r="M221" s="77">
        <v>28.649749373433586</v>
      </c>
    </row>
    <row r="222" spans="1:13" s="65" customFormat="1" x14ac:dyDescent="0.15">
      <c r="A222" s="107" t="s">
        <v>109</v>
      </c>
      <c r="B222" s="66">
        <v>65</v>
      </c>
      <c r="C222" s="67">
        <v>18.324002982675204</v>
      </c>
      <c r="D222" s="68">
        <v>17.743930311654506</v>
      </c>
      <c r="E222" s="68">
        <v>18.904075653695902</v>
      </c>
      <c r="F222" s="67">
        <v>16.812732287811368</v>
      </c>
      <c r="G222" s="68">
        <v>16.270860743006708</v>
      </c>
      <c r="H222" s="68">
        <v>17.354603832616029</v>
      </c>
      <c r="I222" s="69">
        <v>91.752507919297457</v>
      </c>
      <c r="J222" s="67">
        <v>1.511270694863837</v>
      </c>
      <c r="K222" s="68">
        <v>1.2777811207728631</v>
      </c>
      <c r="L222" s="68">
        <v>1.744760268954811</v>
      </c>
      <c r="M222" s="69">
        <v>8.2474920807025534</v>
      </c>
    </row>
    <row r="223" spans="1:13" s="65" customFormat="1" x14ac:dyDescent="0.15">
      <c r="A223" s="108"/>
      <c r="B223" s="70">
        <v>70</v>
      </c>
      <c r="C223" s="71">
        <v>14.657418310510172</v>
      </c>
      <c r="D223" s="72">
        <v>14.126257250041217</v>
      </c>
      <c r="E223" s="72">
        <v>15.188579370979127</v>
      </c>
      <c r="F223" s="71">
        <v>13.136897296969746</v>
      </c>
      <c r="G223" s="72">
        <v>12.6379357874529</v>
      </c>
      <c r="H223" s="72">
        <v>13.635858806486592</v>
      </c>
      <c r="I223" s="73">
        <v>89.626269911051608</v>
      </c>
      <c r="J223" s="71">
        <v>1.520521013540425</v>
      </c>
      <c r="K223" s="72">
        <v>1.2748128323187968</v>
      </c>
      <c r="L223" s="72">
        <v>1.7662291947620532</v>
      </c>
      <c r="M223" s="73">
        <v>10.373730088948394</v>
      </c>
    </row>
    <row r="224" spans="1:13" s="65" customFormat="1" x14ac:dyDescent="0.15">
      <c r="A224" s="108"/>
      <c r="B224" s="70">
        <v>75</v>
      </c>
      <c r="C224" s="71">
        <v>10.970676452205328</v>
      </c>
      <c r="D224" s="72">
        <v>10.498906411904359</v>
      </c>
      <c r="E224" s="72">
        <v>11.442446492506297</v>
      </c>
      <c r="F224" s="71">
        <v>9.4540215191804986</v>
      </c>
      <c r="G224" s="72">
        <v>9.0023267778396026</v>
      </c>
      <c r="H224" s="72">
        <v>9.9057162605213946</v>
      </c>
      <c r="I224" s="73">
        <v>86.175374511934024</v>
      </c>
      <c r="J224" s="71">
        <v>1.5166549330248296</v>
      </c>
      <c r="K224" s="72">
        <v>1.2581925162605405</v>
      </c>
      <c r="L224" s="72">
        <v>1.7751173497891186</v>
      </c>
      <c r="M224" s="73">
        <v>13.824625488065973</v>
      </c>
    </row>
    <row r="225" spans="1:13" s="65" customFormat="1" x14ac:dyDescent="0.15">
      <c r="A225" s="108"/>
      <c r="B225" s="70">
        <v>80</v>
      </c>
      <c r="C225" s="71">
        <v>7.9713283177723646</v>
      </c>
      <c r="D225" s="72">
        <v>7.591838453085912</v>
      </c>
      <c r="E225" s="72">
        <v>8.3508181824588164</v>
      </c>
      <c r="F225" s="71">
        <v>6.4302880552442803</v>
      </c>
      <c r="G225" s="72">
        <v>6.0308409368546272</v>
      </c>
      <c r="H225" s="72">
        <v>6.8297351736339333</v>
      </c>
      <c r="I225" s="73">
        <v>80.667710560957843</v>
      </c>
      <c r="J225" s="71">
        <v>1.541040262528085</v>
      </c>
      <c r="K225" s="72">
        <v>1.2545523572952686</v>
      </c>
      <c r="L225" s="72">
        <v>1.8275281677609014</v>
      </c>
      <c r="M225" s="73">
        <v>19.332289439042174</v>
      </c>
    </row>
    <row r="226" spans="1:13" s="65" customFormat="1" x14ac:dyDescent="0.15">
      <c r="A226" s="109"/>
      <c r="B226" s="74">
        <v>85</v>
      </c>
      <c r="C226" s="75">
        <v>5.3299167245057602</v>
      </c>
      <c r="D226" s="76">
        <v>4.6221837642168326</v>
      </c>
      <c r="E226" s="76">
        <v>6.0376496847946877</v>
      </c>
      <c r="F226" s="75">
        <v>3.8259712301490958</v>
      </c>
      <c r="G226" s="76">
        <v>3.2252142557950476</v>
      </c>
      <c r="H226" s="76">
        <v>4.426728204503144</v>
      </c>
      <c r="I226" s="77">
        <v>71.782945736434101</v>
      </c>
      <c r="J226" s="75">
        <v>1.5039454943566641</v>
      </c>
      <c r="K226" s="76">
        <v>1.1261975415227177</v>
      </c>
      <c r="L226" s="76">
        <v>1.8816934471906106</v>
      </c>
      <c r="M226" s="77">
        <v>28.217054263565895</v>
      </c>
    </row>
    <row r="227" spans="1:13" s="65" customFormat="1" x14ac:dyDescent="0.15">
      <c r="A227" s="107" t="s">
        <v>110</v>
      </c>
      <c r="B227" s="66">
        <v>65</v>
      </c>
      <c r="C227" s="67">
        <v>18.16745019838643</v>
      </c>
      <c r="D227" s="68">
        <v>17.280865052708666</v>
      </c>
      <c r="E227" s="68">
        <v>19.054035344064193</v>
      </c>
      <c r="F227" s="67">
        <v>16.791807291072207</v>
      </c>
      <c r="G227" s="68">
        <v>15.962123139503596</v>
      </c>
      <c r="H227" s="68">
        <v>17.621491442640817</v>
      </c>
      <c r="I227" s="69">
        <v>92.427980303827098</v>
      </c>
      <c r="J227" s="67">
        <v>1.3756429073142225</v>
      </c>
      <c r="K227" s="68">
        <v>1.0555532107763375</v>
      </c>
      <c r="L227" s="68">
        <v>1.6957326038521074</v>
      </c>
      <c r="M227" s="69">
        <v>7.5720196961728963</v>
      </c>
    </row>
    <row r="228" spans="1:13" s="65" customFormat="1" x14ac:dyDescent="0.15">
      <c r="A228" s="108"/>
      <c r="B228" s="70">
        <v>70</v>
      </c>
      <c r="C228" s="71">
        <v>14.551756010240089</v>
      </c>
      <c r="D228" s="72">
        <v>13.754564128745093</v>
      </c>
      <c r="E228" s="72">
        <v>15.348947891735085</v>
      </c>
      <c r="F228" s="71">
        <v>13.107971000787932</v>
      </c>
      <c r="G228" s="72">
        <v>12.35579132622223</v>
      </c>
      <c r="H228" s="72">
        <v>13.860150675353635</v>
      </c>
      <c r="I228" s="73">
        <v>90.078276405705509</v>
      </c>
      <c r="J228" s="71">
        <v>1.4437850094521576</v>
      </c>
      <c r="K228" s="72">
        <v>1.1030856160110361</v>
      </c>
      <c r="L228" s="72">
        <v>1.7844844028932791</v>
      </c>
      <c r="M228" s="73">
        <v>9.921723594294491</v>
      </c>
    </row>
    <row r="229" spans="1:13" s="65" customFormat="1" x14ac:dyDescent="0.15">
      <c r="A229" s="108"/>
      <c r="B229" s="70">
        <v>75</v>
      </c>
      <c r="C229" s="71">
        <v>11.520804315362859</v>
      </c>
      <c r="D229" s="72">
        <v>10.903744855342769</v>
      </c>
      <c r="E229" s="72">
        <v>12.13786377538295</v>
      </c>
      <c r="F229" s="71">
        <v>10.078928685451876</v>
      </c>
      <c r="G229" s="72">
        <v>9.4725247735838831</v>
      </c>
      <c r="H229" s="72">
        <v>10.685332597319869</v>
      </c>
      <c r="I229" s="73">
        <v>87.484592304130544</v>
      </c>
      <c r="J229" s="71">
        <v>1.4418756299109843</v>
      </c>
      <c r="K229" s="72">
        <v>1.0787306312888452</v>
      </c>
      <c r="L229" s="72">
        <v>1.8050206285331234</v>
      </c>
      <c r="M229" s="73">
        <v>12.51540769586946</v>
      </c>
    </row>
    <row r="230" spans="1:13" s="65" customFormat="1" x14ac:dyDescent="0.15">
      <c r="A230" s="108"/>
      <c r="B230" s="70">
        <v>80</v>
      </c>
      <c r="C230" s="71">
        <v>7.6612106454491347</v>
      </c>
      <c r="D230" s="72">
        <v>7.1713148321081315</v>
      </c>
      <c r="E230" s="72">
        <v>8.151106458790137</v>
      </c>
      <c r="F230" s="71">
        <v>6.2169196184797348</v>
      </c>
      <c r="G230" s="72">
        <v>5.6943709656955654</v>
      </c>
      <c r="H230" s="72">
        <v>6.7394682712639042</v>
      </c>
      <c r="I230" s="73">
        <v>81.14800527215202</v>
      </c>
      <c r="J230" s="71">
        <v>1.4442910269694011</v>
      </c>
      <c r="K230" s="72">
        <v>1.0662695510986318</v>
      </c>
      <c r="L230" s="72">
        <v>1.8223125028401705</v>
      </c>
      <c r="M230" s="73">
        <v>18.851994727848005</v>
      </c>
    </row>
    <row r="231" spans="1:13" s="65" customFormat="1" x14ac:dyDescent="0.15">
      <c r="A231" s="109"/>
      <c r="B231" s="74">
        <v>85</v>
      </c>
      <c r="C231" s="75">
        <v>4.7653373985491108</v>
      </c>
      <c r="D231" s="76">
        <v>3.9044162554623147</v>
      </c>
      <c r="E231" s="76">
        <v>5.6262585416359068</v>
      </c>
      <c r="F231" s="75">
        <v>3.3941789961363948</v>
      </c>
      <c r="G231" s="76">
        <v>2.6561514390635734</v>
      </c>
      <c r="H231" s="76">
        <v>4.1322065532092163</v>
      </c>
      <c r="I231" s="77">
        <v>71.226415094339629</v>
      </c>
      <c r="J231" s="75">
        <v>1.3711584024127159</v>
      </c>
      <c r="K231" s="76">
        <v>0.89154337506760628</v>
      </c>
      <c r="L231" s="76">
        <v>1.8507734297578256</v>
      </c>
      <c r="M231" s="77">
        <v>28.773584905660378</v>
      </c>
    </row>
    <row r="232" spans="1:13" s="65" customFormat="1" x14ac:dyDescent="0.15">
      <c r="A232" s="107" t="s">
        <v>111</v>
      </c>
      <c r="B232" s="66">
        <v>65</v>
      </c>
      <c r="C232" s="67">
        <v>18.232716468034074</v>
      </c>
      <c r="D232" s="68">
        <v>17.737928979625629</v>
      </c>
      <c r="E232" s="68">
        <v>18.727503956442519</v>
      </c>
      <c r="F232" s="67">
        <v>16.907925589354647</v>
      </c>
      <c r="G232" s="68">
        <v>16.44550359873816</v>
      </c>
      <c r="H232" s="68">
        <v>17.370347579971135</v>
      </c>
      <c r="I232" s="69">
        <v>92.733990675486709</v>
      </c>
      <c r="J232" s="67">
        <v>1.3247908786794269</v>
      </c>
      <c r="K232" s="68">
        <v>1.1549896495893257</v>
      </c>
      <c r="L232" s="68">
        <v>1.4945921077695281</v>
      </c>
      <c r="M232" s="69">
        <v>7.2660093245132948</v>
      </c>
    </row>
    <row r="233" spans="1:13" s="65" customFormat="1" x14ac:dyDescent="0.15">
      <c r="A233" s="108"/>
      <c r="B233" s="70">
        <v>70</v>
      </c>
      <c r="C233" s="71">
        <v>14.45722143188941</v>
      </c>
      <c r="D233" s="72">
        <v>14.003186000882112</v>
      </c>
      <c r="E233" s="72">
        <v>14.911256862896709</v>
      </c>
      <c r="F233" s="71">
        <v>13.123440928168487</v>
      </c>
      <c r="G233" s="72">
        <v>12.698277412890233</v>
      </c>
      <c r="H233" s="72">
        <v>13.54860444344674</v>
      </c>
      <c r="I233" s="73">
        <v>90.774295669436853</v>
      </c>
      <c r="J233" s="71">
        <v>1.3337805037209225</v>
      </c>
      <c r="K233" s="72">
        <v>1.1568193813230385</v>
      </c>
      <c r="L233" s="72">
        <v>1.5107416261188065</v>
      </c>
      <c r="M233" s="73">
        <v>9.2257043305631328</v>
      </c>
    </row>
    <row r="234" spans="1:13" s="65" customFormat="1" x14ac:dyDescent="0.15">
      <c r="A234" s="108"/>
      <c r="B234" s="70">
        <v>75</v>
      </c>
      <c r="C234" s="71">
        <v>11.15198786778612</v>
      </c>
      <c r="D234" s="72">
        <v>10.767049886148895</v>
      </c>
      <c r="E234" s="72">
        <v>11.536925849423346</v>
      </c>
      <c r="F234" s="71">
        <v>9.8117760599370563</v>
      </c>
      <c r="G234" s="72">
        <v>9.444839731718373</v>
      </c>
      <c r="H234" s="72">
        <v>10.17871238815574</v>
      </c>
      <c r="I234" s="73">
        <v>87.982305722189409</v>
      </c>
      <c r="J234" s="71">
        <v>1.3402118078490621</v>
      </c>
      <c r="K234" s="72">
        <v>1.1529350982136377</v>
      </c>
      <c r="L234" s="72">
        <v>1.5274885174844866</v>
      </c>
      <c r="M234" s="73">
        <v>12.017694277810575</v>
      </c>
    </row>
    <row r="235" spans="1:13" s="65" customFormat="1" x14ac:dyDescent="0.15">
      <c r="A235" s="108"/>
      <c r="B235" s="70">
        <v>80</v>
      </c>
      <c r="C235" s="71">
        <v>8.2289550405829566</v>
      </c>
      <c r="D235" s="72">
        <v>7.9367761167590185</v>
      </c>
      <c r="E235" s="72">
        <v>8.5211339644068946</v>
      </c>
      <c r="F235" s="71">
        <v>6.8172967950255856</v>
      </c>
      <c r="G235" s="72">
        <v>6.5090107839928173</v>
      </c>
      <c r="H235" s="72">
        <v>7.1255828060583539</v>
      </c>
      <c r="I235" s="73">
        <v>82.845230790599061</v>
      </c>
      <c r="J235" s="71">
        <v>1.4116582455573718</v>
      </c>
      <c r="K235" s="72">
        <v>1.2030121231935147</v>
      </c>
      <c r="L235" s="72">
        <v>1.620304367921229</v>
      </c>
      <c r="M235" s="73">
        <v>17.154769209400943</v>
      </c>
    </row>
    <row r="236" spans="1:13" s="65" customFormat="1" x14ac:dyDescent="0.15">
      <c r="A236" s="109"/>
      <c r="B236" s="74">
        <v>85</v>
      </c>
      <c r="C236" s="75">
        <v>5.6092261510789552</v>
      </c>
      <c r="D236" s="76">
        <v>5.046811363590237</v>
      </c>
      <c r="E236" s="76">
        <v>6.1716409385676734</v>
      </c>
      <c r="F236" s="75">
        <v>4.2965492382961168</v>
      </c>
      <c r="G236" s="76">
        <v>3.808516920142238</v>
      </c>
      <c r="H236" s="76">
        <v>4.7845815564499956</v>
      </c>
      <c r="I236" s="77">
        <v>76.597896440129446</v>
      </c>
      <c r="J236" s="75">
        <v>1.3126769127828379</v>
      </c>
      <c r="K236" s="76">
        <v>1.0482686641507237</v>
      </c>
      <c r="L236" s="76">
        <v>1.5770851614149521</v>
      </c>
      <c r="M236" s="77">
        <v>23.40210355987055</v>
      </c>
    </row>
    <row r="237" spans="1:13" s="65" customFormat="1" x14ac:dyDescent="0.15">
      <c r="A237" s="107" t="s">
        <v>112</v>
      </c>
      <c r="B237" s="66">
        <v>65</v>
      </c>
      <c r="C237" s="67">
        <v>19.094158656951709</v>
      </c>
      <c r="D237" s="68">
        <v>18.353196617652667</v>
      </c>
      <c r="E237" s="68">
        <v>19.835120696250751</v>
      </c>
      <c r="F237" s="67">
        <v>17.373026597703603</v>
      </c>
      <c r="G237" s="68">
        <v>16.695943128373607</v>
      </c>
      <c r="H237" s="68">
        <v>18.0501100670336</v>
      </c>
      <c r="I237" s="69">
        <v>90.986080663881538</v>
      </c>
      <c r="J237" s="67">
        <v>1.7211320592481123</v>
      </c>
      <c r="K237" s="68">
        <v>1.4159149322770024</v>
      </c>
      <c r="L237" s="68">
        <v>2.0263491862192224</v>
      </c>
      <c r="M237" s="69">
        <v>9.0139193361184873</v>
      </c>
    </row>
    <row r="238" spans="1:13" s="65" customFormat="1" x14ac:dyDescent="0.15">
      <c r="A238" s="108"/>
      <c r="B238" s="70">
        <v>70</v>
      </c>
      <c r="C238" s="71">
        <v>15.152296794031935</v>
      </c>
      <c r="D238" s="72">
        <v>14.467217334320704</v>
      </c>
      <c r="E238" s="72">
        <v>15.837376253743166</v>
      </c>
      <c r="F238" s="71">
        <v>13.398624490187172</v>
      </c>
      <c r="G238" s="72">
        <v>12.771538224208484</v>
      </c>
      <c r="H238" s="72">
        <v>14.025710756165861</v>
      </c>
      <c r="I238" s="73">
        <v>88.426359860272242</v>
      </c>
      <c r="J238" s="71">
        <v>1.7536723038447637</v>
      </c>
      <c r="K238" s="72">
        <v>1.4361014902363431</v>
      </c>
      <c r="L238" s="72">
        <v>2.071243117453184</v>
      </c>
      <c r="M238" s="73">
        <v>11.573640139727766</v>
      </c>
    </row>
    <row r="239" spans="1:13" s="65" customFormat="1" x14ac:dyDescent="0.15">
      <c r="A239" s="108"/>
      <c r="B239" s="70">
        <v>75</v>
      </c>
      <c r="C239" s="71">
        <v>11.626289993486912</v>
      </c>
      <c r="D239" s="72">
        <v>11.014461679771539</v>
      </c>
      <c r="E239" s="72">
        <v>12.238118307202285</v>
      </c>
      <c r="F239" s="71">
        <v>9.8069335294096209</v>
      </c>
      <c r="G239" s="72">
        <v>9.2361661801133685</v>
      </c>
      <c r="H239" s="72">
        <v>10.377700878705873</v>
      </c>
      <c r="I239" s="73">
        <v>84.351358300055296</v>
      </c>
      <c r="J239" s="71">
        <v>1.8193564640772917</v>
      </c>
      <c r="K239" s="72">
        <v>1.4795427516278719</v>
      </c>
      <c r="L239" s="72">
        <v>2.1591701765267115</v>
      </c>
      <c r="M239" s="73">
        <v>15.648641699944706</v>
      </c>
    </row>
    <row r="240" spans="1:13" s="65" customFormat="1" x14ac:dyDescent="0.15">
      <c r="A240" s="108"/>
      <c r="B240" s="70">
        <v>80</v>
      </c>
      <c r="C240" s="71">
        <v>8.3259123696138619</v>
      </c>
      <c r="D240" s="72">
        <v>7.8103255900410797</v>
      </c>
      <c r="E240" s="72">
        <v>8.8414991491866441</v>
      </c>
      <c r="F240" s="71">
        <v>6.5017564781944897</v>
      </c>
      <c r="G240" s="72">
        <v>5.9904695238442276</v>
      </c>
      <c r="H240" s="72">
        <v>7.0130434325447517</v>
      </c>
      <c r="I240" s="73">
        <v>78.090618656079215</v>
      </c>
      <c r="J240" s="71">
        <v>1.8241558914193718</v>
      </c>
      <c r="K240" s="72">
        <v>1.4632801160834381</v>
      </c>
      <c r="L240" s="72">
        <v>2.1850316667553056</v>
      </c>
      <c r="M240" s="73">
        <v>21.909381343920778</v>
      </c>
    </row>
    <row r="241" spans="1:14" s="65" customFormat="1" x14ac:dyDescent="0.15">
      <c r="A241" s="109"/>
      <c r="B241" s="74">
        <v>85</v>
      </c>
      <c r="C241" s="75">
        <v>6.4261282542810783</v>
      </c>
      <c r="D241" s="76">
        <v>5.3867707629064183</v>
      </c>
      <c r="E241" s="76">
        <v>7.4654857456557382</v>
      </c>
      <c r="F241" s="75">
        <v>4.5401993100898919</v>
      </c>
      <c r="G241" s="76">
        <v>3.6928454565973623</v>
      </c>
      <c r="H241" s="76">
        <v>5.3875531635824219</v>
      </c>
      <c r="I241" s="77">
        <v>70.65217391304347</v>
      </c>
      <c r="J241" s="75">
        <v>1.885928944191186</v>
      </c>
      <c r="K241" s="76">
        <v>1.3645724872974259</v>
      </c>
      <c r="L241" s="76">
        <v>2.407285401084946</v>
      </c>
      <c r="M241" s="77">
        <v>29.34782608695652</v>
      </c>
    </row>
    <row r="242" spans="1:14" s="65" customFormat="1" x14ac:dyDescent="0.15">
      <c r="A242" s="107" t="s">
        <v>113</v>
      </c>
      <c r="B242" s="66">
        <v>65</v>
      </c>
      <c r="C242" s="67">
        <v>20.308433280150869</v>
      </c>
      <c r="D242" s="68">
        <v>19.486750759605304</v>
      </c>
      <c r="E242" s="68">
        <v>21.130115800696434</v>
      </c>
      <c r="F242" s="67">
        <v>18.657454312278148</v>
      </c>
      <c r="G242" s="68">
        <v>17.869783564612934</v>
      </c>
      <c r="H242" s="68">
        <v>19.445125059943361</v>
      </c>
      <c r="I242" s="69">
        <v>91.870475949090761</v>
      </c>
      <c r="J242" s="67">
        <v>1.6509789678727229</v>
      </c>
      <c r="K242" s="68">
        <v>1.2869774985467604</v>
      </c>
      <c r="L242" s="68">
        <v>2.0149804371986857</v>
      </c>
      <c r="M242" s="69">
        <v>8.1295240509092483</v>
      </c>
    </row>
    <row r="243" spans="1:14" s="65" customFormat="1" x14ac:dyDescent="0.15">
      <c r="A243" s="108"/>
      <c r="B243" s="70">
        <v>70</v>
      </c>
      <c r="C243" s="71">
        <v>16.067713048981645</v>
      </c>
      <c r="D243" s="72">
        <v>15.313085905954942</v>
      </c>
      <c r="E243" s="72">
        <v>16.822340192008348</v>
      </c>
      <c r="F243" s="71">
        <v>14.405424201337818</v>
      </c>
      <c r="G243" s="72">
        <v>13.673653899978474</v>
      </c>
      <c r="H243" s="72">
        <v>15.137194502697161</v>
      </c>
      <c r="I243" s="73">
        <v>89.654477631157462</v>
      </c>
      <c r="J243" s="71">
        <v>1.6622888476438276</v>
      </c>
      <c r="K243" s="72">
        <v>1.2888782879395868</v>
      </c>
      <c r="L243" s="72">
        <v>2.0356994073480683</v>
      </c>
      <c r="M243" s="73">
        <v>10.345522368842538</v>
      </c>
    </row>
    <row r="244" spans="1:14" s="65" customFormat="1" x14ac:dyDescent="0.15">
      <c r="A244" s="108"/>
      <c r="B244" s="70">
        <v>75</v>
      </c>
      <c r="C244" s="71">
        <v>12.411044513004237</v>
      </c>
      <c r="D244" s="72">
        <v>11.781956145127818</v>
      </c>
      <c r="E244" s="72">
        <v>13.040132880880655</v>
      </c>
      <c r="F244" s="71">
        <v>10.747017031151767</v>
      </c>
      <c r="G244" s="72">
        <v>10.108215271399899</v>
      </c>
      <c r="H244" s="72">
        <v>11.385818790903635</v>
      </c>
      <c r="I244" s="73">
        <v>86.592365532901695</v>
      </c>
      <c r="J244" s="71">
        <v>1.6640274818524694</v>
      </c>
      <c r="K244" s="72">
        <v>1.2726814440985379</v>
      </c>
      <c r="L244" s="72">
        <v>2.0553735196064009</v>
      </c>
      <c r="M244" s="73">
        <v>13.407634467098308</v>
      </c>
    </row>
    <row r="245" spans="1:14" s="65" customFormat="1" x14ac:dyDescent="0.15">
      <c r="A245" s="108"/>
      <c r="B245" s="70">
        <v>80</v>
      </c>
      <c r="C245" s="71">
        <v>8.406950977342257</v>
      </c>
      <c r="D245" s="72">
        <v>7.8972710904338825</v>
      </c>
      <c r="E245" s="72">
        <v>8.9166308642506316</v>
      </c>
      <c r="F245" s="71">
        <v>6.9986180269393108</v>
      </c>
      <c r="G245" s="72">
        <v>6.4557451126508649</v>
      </c>
      <c r="H245" s="72">
        <v>7.5414909412277567</v>
      </c>
      <c r="I245" s="73">
        <v>83.247993782780782</v>
      </c>
      <c r="J245" s="71">
        <v>1.4083329504029456</v>
      </c>
      <c r="K245" s="72">
        <v>1.0337535644264504</v>
      </c>
      <c r="L245" s="72">
        <v>1.7829123363794408</v>
      </c>
      <c r="M245" s="73">
        <v>16.752006217219204</v>
      </c>
    </row>
    <row r="246" spans="1:14" s="65" customFormat="1" x14ac:dyDescent="0.15">
      <c r="A246" s="109"/>
      <c r="B246" s="74">
        <v>85</v>
      </c>
      <c r="C246" s="75">
        <v>5.5608838733779642</v>
      </c>
      <c r="D246" s="76">
        <v>4.5787022488508766</v>
      </c>
      <c r="E246" s="76">
        <v>6.5430654979050518</v>
      </c>
      <c r="F246" s="75">
        <v>4.1634221708233463</v>
      </c>
      <c r="G246" s="76">
        <v>3.317626787434905</v>
      </c>
      <c r="H246" s="76">
        <v>5.0092175542117872</v>
      </c>
      <c r="I246" s="77">
        <v>74.869791666666686</v>
      </c>
      <c r="J246" s="75">
        <v>1.3974617025546185</v>
      </c>
      <c r="K246" s="76">
        <v>0.91213537087848084</v>
      </c>
      <c r="L246" s="76">
        <v>1.8827880342307561</v>
      </c>
      <c r="M246" s="77">
        <v>25.130208333333332</v>
      </c>
    </row>
    <row r="247" spans="1:14" s="65" customFormat="1" x14ac:dyDescent="0.15">
      <c r="A247" s="107" t="s">
        <v>114</v>
      </c>
      <c r="B247" s="66">
        <v>65</v>
      </c>
      <c r="C247" s="67">
        <v>19.170347106067869</v>
      </c>
      <c r="D247" s="68">
        <v>18.523861555606153</v>
      </c>
      <c r="E247" s="68">
        <v>19.816832656529584</v>
      </c>
      <c r="F247" s="67">
        <v>17.731633937057651</v>
      </c>
      <c r="G247" s="68">
        <v>17.120380579935649</v>
      </c>
      <c r="H247" s="68">
        <v>18.342887294179654</v>
      </c>
      <c r="I247" s="69">
        <v>92.495111533192684</v>
      </c>
      <c r="J247" s="67">
        <v>1.4387131690102162</v>
      </c>
      <c r="K247" s="68">
        <v>1.1761470946314214</v>
      </c>
      <c r="L247" s="68">
        <v>1.7012792433890109</v>
      </c>
      <c r="M247" s="69">
        <v>7.5048884668073095</v>
      </c>
    </row>
    <row r="248" spans="1:14" s="65" customFormat="1" x14ac:dyDescent="0.15">
      <c r="A248" s="108"/>
      <c r="B248" s="70">
        <v>70</v>
      </c>
      <c r="C248" s="71">
        <v>15.481082331558785</v>
      </c>
      <c r="D248" s="72">
        <v>14.904874328490813</v>
      </c>
      <c r="E248" s="72">
        <v>16.057290334626757</v>
      </c>
      <c r="F248" s="71">
        <v>14.007125686144166</v>
      </c>
      <c r="G248" s="72">
        <v>13.456712590695959</v>
      </c>
      <c r="H248" s="72">
        <v>14.557538781592372</v>
      </c>
      <c r="I248" s="73">
        <v>90.478981935197766</v>
      </c>
      <c r="J248" s="71">
        <v>1.4739566454146189</v>
      </c>
      <c r="K248" s="72">
        <v>1.1970859952978412</v>
      </c>
      <c r="L248" s="72">
        <v>1.7508272955313966</v>
      </c>
      <c r="M248" s="73">
        <v>9.5210180648022344</v>
      </c>
    </row>
    <row r="249" spans="1:14" s="65" customFormat="1" x14ac:dyDescent="0.15">
      <c r="A249" s="108"/>
      <c r="B249" s="70">
        <v>75</v>
      </c>
      <c r="C249" s="71">
        <v>11.568931303506874</v>
      </c>
      <c r="D249" s="72">
        <v>11.058191890948667</v>
      </c>
      <c r="E249" s="72">
        <v>12.079670716065081</v>
      </c>
      <c r="F249" s="71">
        <v>10.108175445549332</v>
      </c>
      <c r="G249" s="72">
        <v>9.6101757512061106</v>
      </c>
      <c r="H249" s="72">
        <v>10.606175139892553</v>
      </c>
      <c r="I249" s="73">
        <v>87.373458968377264</v>
      </c>
      <c r="J249" s="71">
        <v>1.4607558579575399</v>
      </c>
      <c r="K249" s="72">
        <v>1.1723833866620572</v>
      </c>
      <c r="L249" s="72">
        <v>1.7491283292530226</v>
      </c>
      <c r="M249" s="73">
        <v>12.626541031622715</v>
      </c>
    </row>
    <row r="250" spans="1:14" s="65" customFormat="1" x14ac:dyDescent="0.15">
      <c r="A250" s="108"/>
      <c r="B250" s="70">
        <v>80</v>
      </c>
      <c r="C250" s="71">
        <v>8.234847353271439</v>
      </c>
      <c r="D250" s="72">
        <v>7.8264899214559671</v>
      </c>
      <c r="E250" s="72">
        <v>8.6432047850869118</v>
      </c>
      <c r="F250" s="71">
        <v>6.7030785898493708</v>
      </c>
      <c r="G250" s="72">
        <v>6.2622949375148593</v>
      </c>
      <c r="H250" s="72">
        <v>7.1438622421838822</v>
      </c>
      <c r="I250" s="73">
        <v>81.39894162320391</v>
      </c>
      <c r="J250" s="71">
        <v>1.5317687634220678</v>
      </c>
      <c r="K250" s="72">
        <v>1.2134384180104654</v>
      </c>
      <c r="L250" s="72">
        <v>1.8500991088336702</v>
      </c>
      <c r="M250" s="73">
        <v>18.601058376796086</v>
      </c>
    </row>
    <row r="251" spans="1:14" s="65" customFormat="1" x14ac:dyDescent="0.15">
      <c r="A251" s="109"/>
      <c r="B251" s="74">
        <v>85</v>
      </c>
      <c r="C251" s="75">
        <v>5.40092682152524</v>
      </c>
      <c r="D251" s="76">
        <v>4.6180937632158336</v>
      </c>
      <c r="E251" s="76">
        <v>6.1837598798346463</v>
      </c>
      <c r="F251" s="75">
        <v>3.9418852351241913</v>
      </c>
      <c r="G251" s="76">
        <v>3.2726745157022279</v>
      </c>
      <c r="H251" s="76">
        <v>4.6110959545461547</v>
      </c>
      <c r="I251" s="77">
        <v>72.985347985348</v>
      </c>
      <c r="J251" s="75">
        <v>1.4590415864010493</v>
      </c>
      <c r="K251" s="76">
        <v>1.051461072313125</v>
      </c>
      <c r="L251" s="76">
        <v>1.8666221004889736</v>
      </c>
      <c r="M251" s="77">
        <v>27.014652014652015</v>
      </c>
    </row>
    <row r="252" spans="1:14" s="65" customFormat="1" x14ac:dyDescent="0.15">
      <c r="A252" s="107" t="s">
        <v>115</v>
      </c>
      <c r="B252" s="70">
        <v>65</v>
      </c>
      <c r="C252" s="71">
        <v>18.369117214482607</v>
      </c>
      <c r="D252" s="72">
        <v>17.678179356071688</v>
      </c>
      <c r="E252" s="72">
        <v>19.060055072893526</v>
      </c>
      <c r="F252" s="71">
        <v>16.794147683590317</v>
      </c>
      <c r="G252" s="72">
        <v>16.153942928388357</v>
      </c>
      <c r="H252" s="72">
        <v>17.434352438792278</v>
      </c>
      <c r="I252" s="73">
        <v>91.425992264611665</v>
      </c>
      <c r="J252" s="71">
        <v>1.5749695308922866</v>
      </c>
      <c r="K252" s="72">
        <v>1.3113807859758038</v>
      </c>
      <c r="L252" s="72">
        <v>1.8385582758087695</v>
      </c>
      <c r="M252" s="73">
        <v>8.5740077353883226</v>
      </c>
      <c r="N252" s="79"/>
    </row>
    <row r="253" spans="1:14" s="65" customFormat="1" x14ac:dyDescent="0.15">
      <c r="A253" s="108"/>
      <c r="B253" s="70">
        <v>70</v>
      </c>
      <c r="C253" s="71">
        <v>14.940322867238557</v>
      </c>
      <c r="D253" s="72">
        <v>14.323272786484953</v>
      </c>
      <c r="E253" s="72">
        <v>15.55737294799216</v>
      </c>
      <c r="F253" s="71">
        <v>13.351111327312116</v>
      </c>
      <c r="G253" s="72">
        <v>12.776733540425042</v>
      </c>
      <c r="H253" s="72">
        <v>13.925489114199191</v>
      </c>
      <c r="I253" s="73">
        <v>89.362937106190017</v>
      </c>
      <c r="J253" s="71">
        <v>1.5892115399264388</v>
      </c>
      <c r="K253" s="72">
        <v>1.3111949788947586</v>
      </c>
      <c r="L253" s="72">
        <v>1.8672281009581191</v>
      </c>
      <c r="M253" s="73">
        <v>10.637062893809974</v>
      </c>
      <c r="N253" s="79"/>
    </row>
    <row r="254" spans="1:14" s="65" customFormat="1" x14ac:dyDescent="0.15">
      <c r="A254" s="108"/>
      <c r="B254" s="70">
        <v>75</v>
      </c>
      <c r="C254" s="71">
        <v>11.274322875284311</v>
      </c>
      <c r="D254" s="72">
        <v>10.720656086397932</v>
      </c>
      <c r="E254" s="72">
        <v>11.827989664170689</v>
      </c>
      <c r="F254" s="71">
        <v>9.6838267645634488</v>
      </c>
      <c r="G254" s="72">
        <v>9.1603792448464088</v>
      </c>
      <c r="H254" s="72">
        <v>10.207274284280489</v>
      </c>
      <c r="I254" s="73">
        <v>85.892757123289726</v>
      </c>
      <c r="J254" s="71">
        <v>1.5904961107208631</v>
      </c>
      <c r="K254" s="72">
        <v>1.2981561190066324</v>
      </c>
      <c r="L254" s="72">
        <v>1.8828361024350937</v>
      </c>
      <c r="M254" s="73">
        <v>14.107242876710277</v>
      </c>
      <c r="N254" s="79"/>
    </row>
    <row r="255" spans="1:14" s="65" customFormat="1" x14ac:dyDescent="0.15">
      <c r="A255" s="108"/>
      <c r="B255" s="70">
        <v>80</v>
      </c>
      <c r="C255" s="71">
        <v>8.3260766773567489</v>
      </c>
      <c r="D255" s="72">
        <v>7.8753702127227125</v>
      </c>
      <c r="E255" s="72">
        <v>8.7767831419907854</v>
      </c>
      <c r="F255" s="71">
        <v>6.6906626555237407</v>
      </c>
      <c r="G255" s="72">
        <v>6.226892182670726</v>
      </c>
      <c r="H255" s="72">
        <v>7.1544331283767555</v>
      </c>
      <c r="I255" s="73">
        <v>80.357927446421286</v>
      </c>
      <c r="J255" s="71">
        <v>1.6354140218330089</v>
      </c>
      <c r="K255" s="72">
        <v>1.3128363596786174</v>
      </c>
      <c r="L255" s="72">
        <v>1.9579916839874003</v>
      </c>
      <c r="M255" s="73">
        <v>19.642072553578718</v>
      </c>
      <c r="N255" s="79"/>
    </row>
    <row r="256" spans="1:14" s="65" customFormat="1" x14ac:dyDescent="0.15">
      <c r="A256" s="109"/>
      <c r="B256" s="70">
        <v>85</v>
      </c>
      <c r="C256" s="71">
        <v>6.0503371095481935</v>
      </c>
      <c r="D256" s="72">
        <v>5.1411319955596362</v>
      </c>
      <c r="E256" s="72">
        <v>6.9595422235367508</v>
      </c>
      <c r="F256" s="71">
        <v>4.4493888022106995</v>
      </c>
      <c r="G256" s="72">
        <v>3.6825026646527288</v>
      </c>
      <c r="H256" s="72">
        <v>5.2162749397686703</v>
      </c>
      <c r="I256" s="73">
        <v>73.539518900343651</v>
      </c>
      <c r="J256" s="71">
        <v>1.6009483073374946</v>
      </c>
      <c r="K256" s="72">
        <v>1.1549285461012027</v>
      </c>
      <c r="L256" s="72">
        <v>2.0469680685737863</v>
      </c>
      <c r="M256" s="73">
        <v>26.460481099656359</v>
      </c>
      <c r="N256" s="79"/>
    </row>
    <row r="257" spans="1:13" s="65" customFormat="1" x14ac:dyDescent="0.15">
      <c r="A257" s="107" t="s">
        <v>116</v>
      </c>
      <c r="B257" s="66">
        <v>65</v>
      </c>
      <c r="C257" s="67">
        <v>18.705076193803492</v>
      </c>
      <c r="D257" s="68">
        <v>17.788610944723818</v>
      </c>
      <c r="E257" s="68">
        <v>19.621541442883167</v>
      </c>
      <c r="F257" s="67">
        <v>17.34246591572694</v>
      </c>
      <c r="G257" s="68">
        <v>16.489737551562026</v>
      </c>
      <c r="H257" s="68">
        <v>18.195194279891854</v>
      </c>
      <c r="I257" s="69">
        <v>92.715291485805608</v>
      </c>
      <c r="J257" s="67">
        <v>1.3626102780765548</v>
      </c>
      <c r="K257" s="68">
        <v>1.0312954394203269</v>
      </c>
      <c r="L257" s="68">
        <v>1.6939251167327827</v>
      </c>
      <c r="M257" s="69">
        <v>7.2847085141944099</v>
      </c>
    </row>
    <row r="258" spans="1:13" s="65" customFormat="1" x14ac:dyDescent="0.15">
      <c r="A258" s="108"/>
      <c r="B258" s="70">
        <v>70</v>
      </c>
      <c r="C258" s="71">
        <v>15.068710508042514</v>
      </c>
      <c r="D258" s="72">
        <v>14.219384211783209</v>
      </c>
      <c r="E258" s="72">
        <v>15.918036804301819</v>
      </c>
      <c r="F258" s="71">
        <v>13.66238510818277</v>
      </c>
      <c r="G258" s="72">
        <v>12.870461036964347</v>
      </c>
      <c r="H258" s="72">
        <v>14.454309179401193</v>
      </c>
      <c r="I258" s="73">
        <v>90.667247876922474</v>
      </c>
      <c r="J258" s="71">
        <v>1.4063253998597447</v>
      </c>
      <c r="K258" s="72">
        <v>1.0547859909695583</v>
      </c>
      <c r="L258" s="72">
        <v>1.7578648087499311</v>
      </c>
      <c r="M258" s="73">
        <v>9.3327521230775314</v>
      </c>
    </row>
    <row r="259" spans="1:13" s="65" customFormat="1" x14ac:dyDescent="0.15">
      <c r="A259" s="108"/>
      <c r="B259" s="70">
        <v>75</v>
      </c>
      <c r="C259" s="71">
        <v>11.433221691731436</v>
      </c>
      <c r="D259" s="72">
        <v>10.677676229923531</v>
      </c>
      <c r="E259" s="72">
        <v>12.188767153539342</v>
      </c>
      <c r="F259" s="71">
        <v>10.04851705284471</v>
      </c>
      <c r="G259" s="72">
        <v>9.3383228923041504</v>
      </c>
      <c r="H259" s="72">
        <v>10.75871121338527</v>
      </c>
      <c r="I259" s="73">
        <v>87.888762448399376</v>
      </c>
      <c r="J259" s="71">
        <v>1.3847046388867266</v>
      </c>
      <c r="K259" s="72">
        <v>1.0181030265562478</v>
      </c>
      <c r="L259" s="72">
        <v>1.7513062512172053</v>
      </c>
      <c r="M259" s="73">
        <v>12.111237551600631</v>
      </c>
    </row>
    <row r="260" spans="1:13" s="65" customFormat="1" x14ac:dyDescent="0.15">
      <c r="A260" s="108"/>
      <c r="B260" s="70">
        <v>80</v>
      </c>
      <c r="C260" s="71">
        <v>8.6835328058550445</v>
      </c>
      <c r="D260" s="72">
        <v>8.0489281737983553</v>
      </c>
      <c r="E260" s="72">
        <v>9.3181374379117337</v>
      </c>
      <c r="F260" s="71">
        <v>7.1704917742121053</v>
      </c>
      <c r="G260" s="72">
        <v>6.5293312777149177</v>
      </c>
      <c r="H260" s="72">
        <v>7.8116522707092928</v>
      </c>
      <c r="I260" s="73">
        <v>82.575743473638511</v>
      </c>
      <c r="J260" s="71">
        <v>1.5130410316429386</v>
      </c>
      <c r="K260" s="72">
        <v>1.0886464059995467</v>
      </c>
      <c r="L260" s="72">
        <v>1.9374356572863305</v>
      </c>
      <c r="M260" s="73">
        <v>17.424256526361489</v>
      </c>
    </row>
    <row r="261" spans="1:13" s="65" customFormat="1" x14ac:dyDescent="0.15">
      <c r="A261" s="109"/>
      <c r="B261" s="74">
        <v>85</v>
      </c>
      <c r="C261" s="75">
        <v>6.3463799128854124</v>
      </c>
      <c r="D261" s="76">
        <v>5.0855918545355188</v>
      </c>
      <c r="E261" s="76">
        <v>7.607167971235306</v>
      </c>
      <c r="F261" s="75">
        <v>4.6854815885765566</v>
      </c>
      <c r="G261" s="76">
        <v>3.6302487594286319</v>
      </c>
      <c r="H261" s="76">
        <v>5.7407144177244813</v>
      </c>
      <c r="I261" s="77">
        <v>73.829201101928348</v>
      </c>
      <c r="J261" s="75">
        <v>1.6608983243088546</v>
      </c>
      <c r="K261" s="76">
        <v>1.0642872426300583</v>
      </c>
      <c r="L261" s="76">
        <v>2.2575094059876513</v>
      </c>
      <c r="M261" s="77">
        <v>26.170798898071627</v>
      </c>
    </row>
    <row r="262" spans="1:13" s="65" customFormat="1" x14ac:dyDescent="0.15">
      <c r="A262" s="107" t="s">
        <v>117</v>
      </c>
      <c r="B262" s="66">
        <v>65</v>
      </c>
      <c r="C262" s="67">
        <v>19.896172554408206</v>
      </c>
      <c r="D262" s="68">
        <v>19.073040245883561</v>
      </c>
      <c r="E262" s="68">
        <v>20.719304862932852</v>
      </c>
      <c r="F262" s="67">
        <v>18.330959186968109</v>
      </c>
      <c r="G262" s="68">
        <v>17.56501408007518</v>
      </c>
      <c r="H262" s="68">
        <v>19.096904293861037</v>
      </c>
      <c r="I262" s="69">
        <v>92.133093120499154</v>
      </c>
      <c r="J262" s="67">
        <v>1.565213367440097</v>
      </c>
      <c r="K262" s="68">
        <v>1.2611279040509316</v>
      </c>
      <c r="L262" s="68">
        <v>1.8692988308292624</v>
      </c>
      <c r="M262" s="69">
        <v>7.8669068795008386</v>
      </c>
    </row>
    <row r="263" spans="1:13" s="65" customFormat="1" x14ac:dyDescent="0.15">
      <c r="A263" s="108"/>
      <c r="B263" s="70">
        <v>70</v>
      </c>
      <c r="C263" s="71">
        <v>16.172143364380947</v>
      </c>
      <c r="D263" s="72">
        <v>15.442279857917605</v>
      </c>
      <c r="E263" s="72">
        <v>16.902006870844289</v>
      </c>
      <c r="F263" s="71">
        <v>14.554929563784949</v>
      </c>
      <c r="G263" s="72">
        <v>13.871642240724658</v>
      </c>
      <c r="H263" s="72">
        <v>15.23821688684524</v>
      </c>
      <c r="I263" s="73">
        <v>90.000003313364743</v>
      </c>
      <c r="J263" s="71">
        <v>1.6172138005960008</v>
      </c>
      <c r="K263" s="72">
        <v>1.2987172124551158</v>
      </c>
      <c r="L263" s="72">
        <v>1.9357103887368858</v>
      </c>
      <c r="M263" s="73">
        <v>9.9999966866352743</v>
      </c>
    </row>
    <row r="264" spans="1:13" s="65" customFormat="1" x14ac:dyDescent="0.15">
      <c r="A264" s="108"/>
      <c r="B264" s="70">
        <v>75</v>
      </c>
      <c r="C264" s="71">
        <v>12.465890123671858</v>
      </c>
      <c r="D264" s="72">
        <v>11.850691661793903</v>
      </c>
      <c r="E264" s="72">
        <v>13.081088585549814</v>
      </c>
      <c r="F264" s="71">
        <v>10.839530773073424</v>
      </c>
      <c r="G264" s="72">
        <v>10.251210606009936</v>
      </c>
      <c r="H264" s="72">
        <v>11.427850940136912</v>
      </c>
      <c r="I264" s="73">
        <v>86.953524100857493</v>
      </c>
      <c r="J264" s="71">
        <v>1.6263593505984335</v>
      </c>
      <c r="K264" s="72">
        <v>1.2963844131813791</v>
      </c>
      <c r="L264" s="72">
        <v>1.9563342880154879</v>
      </c>
      <c r="M264" s="73">
        <v>13.046475899142497</v>
      </c>
    </row>
    <row r="265" spans="1:13" s="65" customFormat="1" x14ac:dyDescent="0.15">
      <c r="A265" s="108"/>
      <c r="B265" s="70">
        <v>80</v>
      </c>
      <c r="C265" s="71">
        <v>9.0280436433285871</v>
      </c>
      <c r="D265" s="72">
        <v>8.5560674538205088</v>
      </c>
      <c r="E265" s="72">
        <v>9.5000198328366654</v>
      </c>
      <c r="F265" s="71">
        <v>7.3414811925296624</v>
      </c>
      <c r="G265" s="72">
        <v>6.8457986907324599</v>
      </c>
      <c r="H265" s="72">
        <v>7.8371636943268648</v>
      </c>
      <c r="I265" s="73">
        <v>81.318627629306633</v>
      </c>
      <c r="J265" s="71">
        <v>1.6865624507989243</v>
      </c>
      <c r="K265" s="72">
        <v>1.335067060758417</v>
      </c>
      <c r="L265" s="72">
        <v>2.0380578408394316</v>
      </c>
      <c r="M265" s="73">
        <v>18.681372370693353</v>
      </c>
    </row>
    <row r="266" spans="1:13" s="65" customFormat="1" x14ac:dyDescent="0.15">
      <c r="A266" s="109"/>
      <c r="B266" s="74">
        <v>85</v>
      </c>
      <c r="C266" s="75">
        <v>6.1430389038722204</v>
      </c>
      <c r="D266" s="76">
        <v>5.1983514344969368</v>
      </c>
      <c r="E266" s="76">
        <v>7.087726373247504</v>
      </c>
      <c r="F266" s="75">
        <v>4.4357860085043992</v>
      </c>
      <c r="G266" s="76">
        <v>3.6542608811570592</v>
      </c>
      <c r="H266" s="76">
        <v>5.2173111358517392</v>
      </c>
      <c r="I266" s="77">
        <v>72.208333333333329</v>
      </c>
      <c r="J266" s="75">
        <v>1.7072528953678214</v>
      </c>
      <c r="K266" s="76">
        <v>1.2442281601351264</v>
      </c>
      <c r="L266" s="76">
        <v>2.1702776306005167</v>
      </c>
      <c r="M266" s="77">
        <v>27.791666666666671</v>
      </c>
    </row>
    <row r="267" spans="1:13" s="65" customFormat="1" x14ac:dyDescent="0.15">
      <c r="A267" s="107" t="s">
        <v>118</v>
      </c>
      <c r="B267" s="66">
        <v>65</v>
      </c>
      <c r="C267" s="67">
        <v>19.82590376702079</v>
      </c>
      <c r="D267" s="68">
        <v>19.049458668083322</v>
      </c>
      <c r="E267" s="68">
        <v>20.602348865958259</v>
      </c>
      <c r="F267" s="67">
        <v>18.237234732951137</v>
      </c>
      <c r="G267" s="68">
        <v>17.517429658844318</v>
      </c>
      <c r="H267" s="68">
        <v>18.957039807057956</v>
      </c>
      <c r="I267" s="69">
        <v>91.986902323654419</v>
      </c>
      <c r="J267" s="67">
        <v>1.5886690340696523</v>
      </c>
      <c r="K267" s="68">
        <v>1.3057336044571648</v>
      </c>
      <c r="L267" s="68">
        <v>1.8716044636821398</v>
      </c>
      <c r="M267" s="69">
        <v>8.0130976763455717</v>
      </c>
    </row>
    <row r="268" spans="1:13" s="65" customFormat="1" x14ac:dyDescent="0.15">
      <c r="A268" s="108"/>
      <c r="B268" s="70">
        <v>70</v>
      </c>
      <c r="C268" s="71">
        <v>15.575929464654399</v>
      </c>
      <c r="D268" s="72">
        <v>14.842480242260335</v>
      </c>
      <c r="E268" s="72">
        <v>16.309378687048465</v>
      </c>
      <c r="F268" s="71">
        <v>13.9752386243795</v>
      </c>
      <c r="G268" s="72">
        <v>13.294218482706835</v>
      </c>
      <c r="H268" s="72">
        <v>14.656258766052165</v>
      </c>
      <c r="I268" s="73">
        <v>89.723304513497837</v>
      </c>
      <c r="J268" s="71">
        <v>1.6006908402748965</v>
      </c>
      <c r="K268" s="72">
        <v>1.3112078194140981</v>
      </c>
      <c r="L268" s="72">
        <v>1.8901738611356949</v>
      </c>
      <c r="M268" s="73">
        <v>10.276695486502147</v>
      </c>
    </row>
    <row r="269" spans="1:13" s="65" customFormat="1" x14ac:dyDescent="0.15">
      <c r="A269" s="108"/>
      <c r="B269" s="70">
        <v>75</v>
      </c>
      <c r="C269" s="71">
        <v>12.052711850516053</v>
      </c>
      <c r="D269" s="72">
        <v>11.425667775424012</v>
      </c>
      <c r="E269" s="72">
        <v>12.679755925608093</v>
      </c>
      <c r="F269" s="71">
        <v>10.498956465800774</v>
      </c>
      <c r="G269" s="72">
        <v>9.9098998783439782</v>
      </c>
      <c r="H269" s="72">
        <v>11.088013053257569</v>
      </c>
      <c r="I269" s="73">
        <v>87.108665634873262</v>
      </c>
      <c r="J269" s="71">
        <v>1.5537553847152785</v>
      </c>
      <c r="K269" s="72">
        <v>1.2591377130454044</v>
      </c>
      <c r="L269" s="72">
        <v>1.8483730563851526</v>
      </c>
      <c r="M269" s="73">
        <v>12.891334365126736</v>
      </c>
    </row>
    <row r="270" spans="1:13" s="65" customFormat="1" x14ac:dyDescent="0.15">
      <c r="A270" s="108"/>
      <c r="B270" s="70">
        <v>80</v>
      </c>
      <c r="C270" s="71">
        <v>9.3014015945403514</v>
      </c>
      <c r="D270" s="72">
        <v>8.8666046130319849</v>
      </c>
      <c r="E270" s="72">
        <v>9.736198576048718</v>
      </c>
      <c r="F270" s="71">
        <v>7.6361658007577082</v>
      </c>
      <c r="G270" s="72">
        <v>7.1730373254654864</v>
      </c>
      <c r="H270" s="72">
        <v>8.09929427604993</v>
      </c>
      <c r="I270" s="73">
        <v>82.096936930880531</v>
      </c>
      <c r="J270" s="71">
        <v>1.6652357937826427</v>
      </c>
      <c r="K270" s="72">
        <v>1.3439192947505019</v>
      </c>
      <c r="L270" s="72">
        <v>1.9865522928147836</v>
      </c>
      <c r="M270" s="73">
        <v>17.903063069119465</v>
      </c>
    </row>
    <row r="271" spans="1:13" s="65" customFormat="1" x14ac:dyDescent="0.15">
      <c r="A271" s="109"/>
      <c r="B271" s="74">
        <v>85</v>
      </c>
      <c r="C271" s="75">
        <v>6.5015612092375843</v>
      </c>
      <c r="D271" s="76">
        <v>5.5862138146344638</v>
      </c>
      <c r="E271" s="76">
        <v>7.4169086038407048</v>
      </c>
      <c r="F271" s="75">
        <v>4.9375891639655203</v>
      </c>
      <c r="G271" s="76">
        <v>4.1608340671707458</v>
      </c>
      <c r="H271" s="76">
        <v>5.7143442607602948</v>
      </c>
      <c r="I271" s="77">
        <v>75.944669365721992</v>
      </c>
      <c r="J271" s="75">
        <v>1.5639720452720638</v>
      </c>
      <c r="K271" s="76">
        <v>1.1533773249143673</v>
      </c>
      <c r="L271" s="76">
        <v>1.9745667656297603</v>
      </c>
      <c r="M271" s="77">
        <v>24.055330634278</v>
      </c>
    </row>
    <row r="272" spans="1:13" s="65" customFormat="1" x14ac:dyDescent="0.15">
      <c r="A272" s="107" t="s">
        <v>119</v>
      </c>
      <c r="B272" s="66">
        <v>65</v>
      </c>
      <c r="C272" s="67">
        <v>18.959172531519599</v>
      </c>
      <c r="D272" s="68">
        <v>18.237525919193892</v>
      </c>
      <c r="E272" s="68">
        <v>19.680819143845305</v>
      </c>
      <c r="F272" s="67">
        <v>17.662813791166055</v>
      </c>
      <c r="G272" s="68">
        <v>16.981381899540686</v>
      </c>
      <c r="H272" s="68">
        <v>18.344245682791424</v>
      </c>
      <c r="I272" s="69">
        <v>93.162366457721987</v>
      </c>
      <c r="J272" s="67">
        <v>1.2963587403535464</v>
      </c>
      <c r="K272" s="68">
        <v>1.0383125146682826</v>
      </c>
      <c r="L272" s="68">
        <v>1.5544049660388102</v>
      </c>
      <c r="M272" s="69">
        <v>6.8376335422780281</v>
      </c>
    </row>
    <row r="273" spans="1:13" s="65" customFormat="1" x14ac:dyDescent="0.15">
      <c r="A273" s="108"/>
      <c r="B273" s="70">
        <v>70</v>
      </c>
      <c r="C273" s="71">
        <v>15.054784483583328</v>
      </c>
      <c r="D273" s="72">
        <v>14.40878104304076</v>
      </c>
      <c r="E273" s="72">
        <v>15.700787924125896</v>
      </c>
      <c r="F273" s="71">
        <v>13.736474223934538</v>
      </c>
      <c r="G273" s="72">
        <v>13.123005495379887</v>
      </c>
      <c r="H273" s="72">
        <v>14.349942952489188</v>
      </c>
      <c r="I273" s="73">
        <v>91.243247214290207</v>
      </c>
      <c r="J273" s="71">
        <v>1.3183102596487892</v>
      </c>
      <c r="K273" s="72">
        <v>1.0501715943977925</v>
      </c>
      <c r="L273" s="72">
        <v>1.586448924899786</v>
      </c>
      <c r="M273" s="73">
        <v>8.7567527857097964</v>
      </c>
    </row>
    <row r="274" spans="1:13" s="65" customFormat="1" x14ac:dyDescent="0.15">
      <c r="A274" s="108"/>
      <c r="B274" s="70">
        <v>75</v>
      </c>
      <c r="C274" s="71">
        <v>11.26826665627104</v>
      </c>
      <c r="D274" s="72">
        <v>10.70239673014518</v>
      </c>
      <c r="E274" s="72">
        <v>11.8341365823969</v>
      </c>
      <c r="F274" s="71">
        <v>9.9858936870087796</v>
      </c>
      <c r="G274" s="72">
        <v>9.4411242112595684</v>
      </c>
      <c r="H274" s="72">
        <v>10.530663162757991</v>
      </c>
      <c r="I274" s="73">
        <v>88.619607536988923</v>
      </c>
      <c r="J274" s="71">
        <v>1.2823729692622614</v>
      </c>
      <c r="K274" s="72">
        <v>1.0062732314867593</v>
      </c>
      <c r="L274" s="72">
        <v>1.5584727070377635</v>
      </c>
      <c r="M274" s="73">
        <v>11.380392463011093</v>
      </c>
    </row>
    <row r="275" spans="1:13" s="65" customFormat="1" x14ac:dyDescent="0.15">
      <c r="A275" s="108"/>
      <c r="B275" s="70">
        <v>80</v>
      </c>
      <c r="C275" s="71">
        <v>8.3411378951306805</v>
      </c>
      <c r="D275" s="72">
        <v>7.9030132369287056</v>
      </c>
      <c r="E275" s="72">
        <v>8.7792625533326554</v>
      </c>
      <c r="F275" s="71">
        <v>7.0116920623496704</v>
      </c>
      <c r="G275" s="72">
        <v>6.5482387198941314</v>
      </c>
      <c r="H275" s="72">
        <v>7.4751454048052093</v>
      </c>
      <c r="I275" s="73">
        <v>84.061577095409206</v>
      </c>
      <c r="J275" s="71">
        <v>1.329445832781011</v>
      </c>
      <c r="K275" s="72">
        <v>1.0209416181109412</v>
      </c>
      <c r="L275" s="72">
        <v>1.6379500474510809</v>
      </c>
      <c r="M275" s="73">
        <v>15.938422904590796</v>
      </c>
    </row>
    <row r="276" spans="1:13" s="65" customFormat="1" x14ac:dyDescent="0.15">
      <c r="A276" s="109"/>
      <c r="B276" s="74">
        <v>85</v>
      </c>
      <c r="C276" s="75">
        <v>5.5600332136945374</v>
      </c>
      <c r="D276" s="76">
        <v>4.7347352975218477</v>
      </c>
      <c r="E276" s="76">
        <v>6.3853311298672271</v>
      </c>
      <c r="F276" s="75">
        <v>4.2922234424400134</v>
      </c>
      <c r="G276" s="76">
        <v>3.5705769056987302</v>
      </c>
      <c r="H276" s="76">
        <v>5.0138699791812966</v>
      </c>
      <c r="I276" s="77">
        <v>77.19780219780219</v>
      </c>
      <c r="J276" s="75">
        <v>1.2678097712545235</v>
      </c>
      <c r="K276" s="76">
        <v>0.88015502106396193</v>
      </c>
      <c r="L276" s="76">
        <v>1.6554645214450852</v>
      </c>
      <c r="M276" s="77">
        <v>22.802197802197803</v>
      </c>
    </row>
    <row r="277" spans="1:13" s="65" customFormat="1" x14ac:dyDescent="0.15">
      <c r="A277" s="107" t="s">
        <v>120</v>
      </c>
      <c r="B277" s="66">
        <v>65</v>
      </c>
      <c r="C277" s="67">
        <v>18.453575021160724</v>
      </c>
      <c r="D277" s="68">
        <v>17.683072295726824</v>
      </c>
      <c r="E277" s="68">
        <v>19.224077746594624</v>
      </c>
      <c r="F277" s="67">
        <v>16.682564467285903</v>
      </c>
      <c r="G277" s="68">
        <v>15.975010515976882</v>
      </c>
      <c r="H277" s="68">
        <v>17.390118418594927</v>
      </c>
      <c r="I277" s="69">
        <v>90.402886422582057</v>
      </c>
      <c r="J277" s="67">
        <v>1.7710105538748153</v>
      </c>
      <c r="K277" s="68">
        <v>1.4771920814769295</v>
      </c>
      <c r="L277" s="68">
        <v>2.0648290262727014</v>
      </c>
      <c r="M277" s="69">
        <v>9.5971135774179075</v>
      </c>
    </row>
    <row r="278" spans="1:13" s="65" customFormat="1" x14ac:dyDescent="0.15">
      <c r="A278" s="108"/>
      <c r="B278" s="70">
        <v>70</v>
      </c>
      <c r="C278" s="71">
        <v>14.980728499155544</v>
      </c>
      <c r="D278" s="72">
        <v>14.296407197982235</v>
      </c>
      <c r="E278" s="72">
        <v>15.665049800328854</v>
      </c>
      <c r="F278" s="71">
        <v>13.172344825648802</v>
      </c>
      <c r="G278" s="72">
        <v>12.539353391070158</v>
      </c>
      <c r="H278" s="72">
        <v>13.805336260227445</v>
      </c>
      <c r="I278" s="73">
        <v>87.928599910153366</v>
      </c>
      <c r="J278" s="71">
        <v>1.8083836735067451</v>
      </c>
      <c r="K278" s="72">
        <v>1.4999344776723178</v>
      </c>
      <c r="L278" s="72">
        <v>2.1168328693411724</v>
      </c>
      <c r="M278" s="73">
        <v>12.07140008984665</v>
      </c>
    </row>
    <row r="279" spans="1:13" s="65" customFormat="1" x14ac:dyDescent="0.15">
      <c r="A279" s="108"/>
      <c r="B279" s="70">
        <v>75</v>
      </c>
      <c r="C279" s="71">
        <v>11.608641346592918</v>
      </c>
      <c r="D279" s="72">
        <v>11.032493552884507</v>
      </c>
      <c r="E279" s="72">
        <v>12.18478914030133</v>
      </c>
      <c r="F279" s="71">
        <v>9.785233469882975</v>
      </c>
      <c r="G279" s="72">
        <v>9.2355788129325127</v>
      </c>
      <c r="H279" s="72">
        <v>10.334888126833437</v>
      </c>
      <c r="I279" s="73">
        <v>84.292667657915842</v>
      </c>
      <c r="J279" s="71">
        <v>1.8234078767099418</v>
      </c>
      <c r="K279" s="72">
        <v>1.4994331990133827</v>
      </c>
      <c r="L279" s="72">
        <v>2.1473825544065011</v>
      </c>
      <c r="M279" s="73">
        <v>15.707332342084143</v>
      </c>
    </row>
    <row r="280" spans="1:13" s="65" customFormat="1" x14ac:dyDescent="0.15">
      <c r="A280" s="108"/>
      <c r="B280" s="70">
        <v>80</v>
      </c>
      <c r="C280" s="71">
        <v>8.4593352089727905</v>
      </c>
      <c r="D280" s="72">
        <v>8.0120883267195513</v>
      </c>
      <c r="E280" s="72">
        <v>8.9065820912260296</v>
      </c>
      <c r="F280" s="71">
        <v>6.7054408873564082</v>
      </c>
      <c r="G280" s="72">
        <v>6.236681903315084</v>
      </c>
      <c r="H280" s="72">
        <v>7.1741998713977324</v>
      </c>
      <c r="I280" s="73">
        <v>79.266759404970358</v>
      </c>
      <c r="J280" s="71">
        <v>1.7538943216163823</v>
      </c>
      <c r="K280" s="72">
        <v>1.4162328736298915</v>
      </c>
      <c r="L280" s="72">
        <v>2.091555769602873</v>
      </c>
      <c r="M280" s="73">
        <v>20.733240595029642</v>
      </c>
    </row>
    <row r="281" spans="1:13" s="65" customFormat="1" x14ac:dyDescent="0.15">
      <c r="A281" s="109"/>
      <c r="B281" s="74">
        <v>85</v>
      </c>
      <c r="C281" s="75">
        <v>5.8160984580078718</v>
      </c>
      <c r="D281" s="76">
        <v>4.97746167024013</v>
      </c>
      <c r="E281" s="76">
        <v>6.6547352457756137</v>
      </c>
      <c r="F281" s="75">
        <v>4.2266499823513097</v>
      </c>
      <c r="G281" s="76">
        <v>3.5210014286616111</v>
      </c>
      <c r="H281" s="76">
        <v>4.9322985360410083</v>
      </c>
      <c r="I281" s="77">
        <v>72.671568627450995</v>
      </c>
      <c r="J281" s="75">
        <v>1.589448475656563</v>
      </c>
      <c r="K281" s="76">
        <v>1.1663216516595043</v>
      </c>
      <c r="L281" s="76">
        <v>2.0125752996536219</v>
      </c>
      <c r="M281" s="77">
        <v>27.328431372549016</v>
      </c>
    </row>
    <row r="282" spans="1:13" s="65" customFormat="1" x14ac:dyDescent="0.15"/>
  </sheetData>
  <mergeCells count="65"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277:A281"/>
    <mergeCell ref="A247:A251"/>
    <mergeCell ref="A252:A256"/>
    <mergeCell ref="A257:A261"/>
    <mergeCell ref="A262:A266"/>
    <mergeCell ref="A267:A271"/>
    <mergeCell ref="A272:A276"/>
  </mergeCells>
  <phoneticPr fontId="6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3" manualBreakCount="3">
    <brk id="81" max="16383" man="1"/>
    <brk id="166" max="16383" man="1"/>
    <brk id="2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2"/>
  <sheetViews>
    <sheetView zoomScale="90" zoomScaleNormal="90" workbookViewId="0">
      <pane xSplit="2" ySplit="6" topLeftCell="C7" activePane="bottomRight" state="frozen"/>
      <selection activeCell="A222" sqref="A222:A226"/>
      <selection pane="topRight" activeCell="A222" sqref="A222:A226"/>
      <selection pane="bottomLeft" activeCell="A222" sqref="A222:A226"/>
      <selection pane="bottomRight"/>
    </sheetView>
  </sheetViews>
  <sheetFormatPr defaultRowHeight="12" x14ac:dyDescent="0.15"/>
  <cols>
    <col min="1" max="1" width="9" style="63"/>
    <col min="2" max="2" width="6.25" style="63" customWidth="1"/>
    <col min="3" max="16384" width="9" style="63"/>
  </cols>
  <sheetData>
    <row r="1" spans="1:13" ht="14.25" x14ac:dyDescent="0.15">
      <c r="A1" s="61" t="s">
        <v>140</v>
      </c>
      <c r="B1" s="62"/>
      <c r="C1" s="62"/>
      <c r="D1" s="62"/>
      <c r="E1" s="62"/>
      <c r="F1" s="62"/>
      <c r="G1" s="62"/>
      <c r="H1" s="62"/>
      <c r="I1" s="61"/>
      <c r="J1" s="62"/>
      <c r="K1" s="62"/>
      <c r="L1" s="62"/>
      <c r="M1" s="62"/>
    </row>
    <row r="2" spans="1:13" ht="13.5" x14ac:dyDescent="0.1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13.5" x14ac:dyDescent="0.15">
      <c r="B3" s="34"/>
      <c r="C3" s="34"/>
      <c r="D3" s="34"/>
      <c r="E3" s="34"/>
      <c r="F3" s="34"/>
      <c r="G3" s="35"/>
      <c r="H3" s="35"/>
      <c r="I3" s="35"/>
      <c r="J3" s="110" t="s">
        <v>128</v>
      </c>
      <c r="K3" s="110"/>
      <c r="L3" s="110"/>
      <c r="M3" s="110"/>
    </row>
    <row r="4" spans="1:13" x14ac:dyDescent="0.15">
      <c r="A4" s="64"/>
      <c r="B4" s="111" t="s">
        <v>121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2"/>
    </row>
    <row r="5" spans="1:13" s="65" customFormat="1" ht="15" customHeight="1" x14ac:dyDescent="0.15">
      <c r="A5" s="107" t="s">
        <v>65</v>
      </c>
      <c r="B5" s="113" t="s">
        <v>66</v>
      </c>
      <c r="C5" s="115" t="s">
        <v>0</v>
      </c>
      <c r="D5" s="116"/>
      <c r="E5" s="117"/>
      <c r="F5" s="115" t="s">
        <v>1</v>
      </c>
      <c r="G5" s="116"/>
      <c r="H5" s="116"/>
      <c r="I5" s="117"/>
      <c r="J5" s="115" t="s">
        <v>2</v>
      </c>
      <c r="K5" s="116"/>
      <c r="L5" s="116"/>
      <c r="M5" s="117"/>
    </row>
    <row r="6" spans="1:13" s="65" customFormat="1" x14ac:dyDescent="0.15">
      <c r="A6" s="109"/>
      <c r="B6" s="114"/>
      <c r="C6" s="60" t="s">
        <v>3</v>
      </c>
      <c r="D6" s="118" t="s">
        <v>4</v>
      </c>
      <c r="E6" s="119"/>
      <c r="F6" s="59" t="s">
        <v>3</v>
      </c>
      <c r="G6" s="118" t="s">
        <v>4</v>
      </c>
      <c r="H6" s="119"/>
      <c r="I6" s="60" t="s">
        <v>130</v>
      </c>
      <c r="J6" s="59" t="s">
        <v>3</v>
      </c>
      <c r="K6" s="118" t="s">
        <v>4</v>
      </c>
      <c r="L6" s="119"/>
      <c r="M6" s="60" t="s">
        <v>127</v>
      </c>
    </row>
    <row r="7" spans="1:13" s="65" customFormat="1" x14ac:dyDescent="0.15">
      <c r="A7" s="107" t="s">
        <v>67</v>
      </c>
      <c r="B7" s="66">
        <v>65</v>
      </c>
      <c r="C7" s="67">
        <v>23.614101839020908</v>
      </c>
      <c r="D7" s="68">
        <v>23.58179042685278</v>
      </c>
      <c r="E7" s="68">
        <v>23.646413251189035</v>
      </c>
      <c r="F7" s="67">
        <v>20.266417137817175</v>
      </c>
      <c r="G7" s="68">
        <v>20.235745078507435</v>
      </c>
      <c r="H7" s="68">
        <v>20.297089197126915</v>
      </c>
      <c r="I7" s="69">
        <v>85.823366376476443</v>
      </c>
      <c r="J7" s="67">
        <v>3.347684701203733</v>
      </c>
      <c r="K7" s="68">
        <v>3.326947710079339</v>
      </c>
      <c r="L7" s="68">
        <v>3.3684216923281269</v>
      </c>
      <c r="M7" s="69">
        <v>14.176633623523557</v>
      </c>
    </row>
    <row r="8" spans="1:13" s="65" customFormat="1" x14ac:dyDescent="0.15">
      <c r="A8" s="108"/>
      <c r="B8" s="70">
        <v>70</v>
      </c>
      <c r="C8" s="71">
        <v>19.221130462532049</v>
      </c>
      <c r="D8" s="72">
        <v>19.1914647886728</v>
      </c>
      <c r="E8" s="72">
        <v>19.250796136391298</v>
      </c>
      <c r="F8" s="71">
        <v>15.840137871965185</v>
      </c>
      <c r="G8" s="72">
        <v>15.811310300651341</v>
      </c>
      <c r="H8" s="72">
        <v>15.868965443279029</v>
      </c>
      <c r="I8" s="73">
        <v>82.410022151623878</v>
      </c>
      <c r="J8" s="71">
        <v>3.380992590566863</v>
      </c>
      <c r="K8" s="72">
        <v>3.3599130076044368</v>
      </c>
      <c r="L8" s="72">
        <v>3.4020721735292891</v>
      </c>
      <c r="M8" s="73">
        <v>17.589977848376126</v>
      </c>
    </row>
    <row r="9" spans="1:13" s="65" customFormat="1" x14ac:dyDescent="0.15">
      <c r="A9" s="108"/>
      <c r="B9" s="70">
        <v>75</v>
      </c>
      <c r="C9" s="71">
        <v>15.002988215200595</v>
      </c>
      <c r="D9" s="72">
        <v>14.976699615761641</v>
      </c>
      <c r="E9" s="72">
        <v>15.02927681463955</v>
      </c>
      <c r="F9" s="71">
        <v>11.599321791763341</v>
      </c>
      <c r="G9" s="72">
        <v>11.572428436241458</v>
      </c>
      <c r="H9" s="72">
        <v>11.626215147285224</v>
      </c>
      <c r="I9" s="73">
        <v>77.313410004623222</v>
      </c>
      <c r="J9" s="71">
        <v>3.4036664234372522</v>
      </c>
      <c r="K9" s="72">
        <v>3.3821373079864028</v>
      </c>
      <c r="L9" s="72">
        <v>3.4251955388881017</v>
      </c>
      <c r="M9" s="73">
        <v>22.686589995376757</v>
      </c>
    </row>
    <row r="10" spans="1:13" s="65" customFormat="1" x14ac:dyDescent="0.15">
      <c r="A10" s="108"/>
      <c r="B10" s="70">
        <v>80</v>
      </c>
      <c r="C10" s="71">
        <v>11.075691701021942</v>
      </c>
      <c r="D10" s="72">
        <v>11.054678341757826</v>
      </c>
      <c r="E10" s="72">
        <v>11.096705060286057</v>
      </c>
      <c r="F10" s="71">
        <v>7.7096302668116587</v>
      </c>
      <c r="G10" s="72">
        <v>7.6849355412391143</v>
      </c>
      <c r="H10" s="72">
        <v>7.7343249923842032</v>
      </c>
      <c r="I10" s="73">
        <v>69.608566895197171</v>
      </c>
      <c r="J10" s="71">
        <v>3.3660614342102813</v>
      </c>
      <c r="K10" s="72">
        <v>3.3441412648670163</v>
      </c>
      <c r="L10" s="72">
        <v>3.3879816035535462</v>
      </c>
      <c r="M10" s="73">
        <v>30.391433104802822</v>
      </c>
    </row>
    <row r="11" spans="1:13" s="65" customFormat="1" x14ac:dyDescent="0.15">
      <c r="A11" s="109"/>
      <c r="B11" s="74">
        <v>85</v>
      </c>
      <c r="C11" s="75">
        <v>7.7213521374777452</v>
      </c>
      <c r="D11" s="76">
        <v>7.6660777194753438</v>
      </c>
      <c r="E11" s="76">
        <v>7.7766265554801466</v>
      </c>
      <c r="F11" s="75">
        <v>4.5331229733278997</v>
      </c>
      <c r="G11" s="76">
        <v>4.4940586101634148</v>
      </c>
      <c r="H11" s="76">
        <v>4.5721873364923846</v>
      </c>
      <c r="I11" s="77">
        <v>58.708926786606682</v>
      </c>
      <c r="J11" s="75">
        <v>3.1882291641498446</v>
      </c>
      <c r="K11" s="76">
        <v>3.1567035629270515</v>
      </c>
      <c r="L11" s="76">
        <v>3.2197547653726377</v>
      </c>
      <c r="M11" s="77">
        <v>41.291073213393304</v>
      </c>
    </row>
    <row r="12" spans="1:13" s="65" customFormat="1" x14ac:dyDescent="0.15">
      <c r="A12" s="107" t="s">
        <v>68</v>
      </c>
      <c r="B12" s="22">
        <v>65</v>
      </c>
      <c r="C12" s="23">
        <v>23.633303825883019</v>
      </c>
      <c r="D12" s="24">
        <v>23.548814298836064</v>
      </c>
      <c r="E12" s="24">
        <v>23.717793352929974</v>
      </c>
      <c r="F12" s="23">
        <v>20.199968190608178</v>
      </c>
      <c r="G12" s="24">
        <v>20.118704944890542</v>
      </c>
      <c r="H12" s="24">
        <v>20.281231436325815</v>
      </c>
      <c r="I12" s="25">
        <v>85.472468595293577</v>
      </c>
      <c r="J12" s="23">
        <v>3.4333356352748359</v>
      </c>
      <c r="K12" s="24">
        <v>3.3764977752365812</v>
      </c>
      <c r="L12" s="24">
        <v>3.4901734953130905</v>
      </c>
      <c r="M12" s="25">
        <v>14.527531404706407</v>
      </c>
    </row>
    <row r="13" spans="1:13" s="65" customFormat="1" x14ac:dyDescent="0.15">
      <c r="A13" s="108"/>
      <c r="B13" s="22">
        <v>70</v>
      </c>
      <c r="C13" s="23">
        <v>19.254613595264885</v>
      </c>
      <c r="D13" s="24">
        <v>19.176942192362993</v>
      </c>
      <c r="E13" s="24">
        <v>19.332284998166777</v>
      </c>
      <c r="F13" s="23">
        <v>15.78609200650706</v>
      </c>
      <c r="G13" s="24">
        <v>15.709373530555286</v>
      </c>
      <c r="H13" s="24">
        <v>15.862810482458833</v>
      </c>
      <c r="I13" s="25">
        <v>81.986023393319059</v>
      </c>
      <c r="J13" s="23">
        <v>3.468521588757826</v>
      </c>
      <c r="K13" s="24">
        <v>3.4106646701407155</v>
      </c>
      <c r="L13" s="24">
        <v>3.5263785073749365</v>
      </c>
      <c r="M13" s="25">
        <v>18.013976606680949</v>
      </c>
    </row>
    <row r="14" spans="1:13" s="65" customFormat="1" x14ac:dyDescent="0.15">
      <c r="A14" s="108"/>
      <c r="B14" s="22">
        <v>75</v>
      </c>
      <c r="C14" s="23">
        <v>15.071617333627323</v>
      </c>
      <c r="D14" s="24">
        <v>15.002236243159015</v>
      </c>
      <c r="E14" s="24">
        <v>15.140998424095631</v>
      </c>
      <c r="F14" s="23">
        <v>11.570398148056597</v>
      </c>
      <c r="G14" s="24">
        <v>11.497989225801723</v>
      </c>
      <c r="H14" s="24">
        <v>11.642807070311472</v>
      </c>
      <c r="I14" s="25">
        <v>76.769452753030592</v>
      </c>
      <c r="J14" s="23">
        <v>3.5012191855707249</v>
      </c>
      <c r="K14" s="24">
        <v>3.4418315008484095</v>
      </c>
      <c r="L14" s="24">
        <v>3.5606068702930402</v>
      </c>
      <c r="M14" s="25">
        <v>23.230547246969397</v>
      </c>
    </row>
    <row r="15" spans="1:13" s="65" customFormat="1" x14ac:dyDescent="0.15">
      <c r="A15" s="108"/>
      <c r="B15" s="22">
        <v>80</v>
      </c>
      <c r="C15" s="23">
        <v>11.137891365480538</v>
      </c>
      <c r="D15" s="24">
        <v>11.081180733479295</v>
      </c>
      <c r="E15" s="24">
        <v>11.194601997481781</v>
      </c>
      <c r="F15" s="23">
        <v>7.6692392967895735</v>
      </c>
      <c r="G15" s="24">
        <v>7.6014096838238689</v>
      </c>
      <c r="H15" s="24">
        <v>7.7370689097552781</v>
      </c>
      <c r="I15" s="25">
        <v>68.857192489403388</v>
      </c>
      <c r="J15" s="23">
        <v>3.4686520686909641</v>
      </c>
      <c r="K15" s="24">
        <v>3.4077372249698534</v>
      </c>
      <c r="L15" s="24">
        <v>3.5295669124120748</v>
      </c>
      <c r="M15" s="25">
        <v>31.142807510596608</v>
      </c>
    </row>
    <row r="16" spans="1:13" s="65" customFormat="1" x14ac:dyDescent="0.15">
      <c r="A16" s="109"/>
      <c r="B16" s="22">
        <v>85</v>
      </c>
      <c r="C16" s="23">
        <v>7.7846844017329504</v>
      </c>
      <c r="D16" s="24">
        <v>7.6299463330077604</v>
      </c>
      <c r="E16" s="24">
        <v>7.9394224704581404</v>
      </c>
      <c r="F16" s="23">
        <v>4.5038585721301896</v>
      </c>
      <c r="G16" s="24">
        <v>4.3956647340176236</v>
      </c>
      <c r="H16" s="24">
        <v>4.6120524102427556</v>
      </c>
      <c r="I16" s="25">
        <v>57.855377812459352</v>
      </c>
      <c r="J16" s="23">
        <v>3.2808258296027608</v>
      </c>
      <c r="K16" s="24">
        <v>3.1916959035600478</v>
      </c>
      <c r="L16" s="24">
        <v>3.3699557556454738</v>
      </c>
      <c r="M16" s="25">
        <v>42.144622187540648</v>
      </c>
    </row>
    <row r="17" spans="1:13" s="65" customFormat="1" x14ac:dyDescent="0.15">
      <c r="A17" s="107" t="s">
        <v>69</v>
      </c>
      <c r="B17" s="26">
        <v>65</v>
      </c>
      <c r="C17" s="27">
        <v>22.86449058547867</v>
      </c>
      <c r="D17" s="28">
        <v>22.587491236363572</v>
      </c>
      <c r="E17" s="28">
        <v>23.141489934593768</v>
      </c>
      <c r="F17" s="27">
        <v>19.972151318857247</v>
      </c>
      <c r="G17" s="28">
        <v>19.719276282900505</v>
      </c>
      <c r="H17" s="28">
        <v>20.225026354813988</v>
      </c>
      <c r="I17" s="29">
        <v>87.350082190510904</v>
      </c>
      <c r="J17" s="27">
        <v>2.8923392666214252</v>
      </c>
      <c r="K17" s="28">
        <v>2.7509260713323318</v>
      </c>
      <c r="L17" s="28">
        <v>3.0337524619105185</v>
      </c>
      <c r="M17" s="29">
        <v>12.6499178094891</v>
      </c>
    </row>
    <row r="18" spans="1:13" s="65" customFormat="1" x14ac:dyDescent="0.15">
      <c r="A18" s="108"/>
      <c r="B18" s="22">
        <v>70</v>
      </c>
      <c r="C18" s="23">
        <v>18.62320730878108</v>
      </c>
      <c r="D18" s="24">
        <v>18.379446601417694</v>
      </c>
      <c r="E18" s="24">
        <v>18.866968016144465</v>
      </c>
      <c r="F18" s="23">
        <v>15.691561811925887</v>
      </c>
      <c r="G18" s="24">
        <v>15.465175883551787</v>
      </c>
      <c r="H18" s="24">
        <v>15.917947740299986</v>
      </c>
      <c r="I18" s="25">
        <v>84.258106306571136</v>
      </c>
      <c r="J18" s="23">
        <v>2.9316454968551984</v>
      </c>
      <c r="K18" s="24">
        <v>2.7882232206556439</v>
      </c>
      <c r="L18" s="24">
        <v>3.0750677730547529</v>
      </c>
      <c r="M18" s="25">
        <v>15.741893693428899</v>
      </c>
    </row>
    <row r="19" spans="1:13" s="65" customFormat="1" x14ac:dyDescent="0.15">
      <c r="A19" s="108"/>
      <c r="B19" s="22">
        <v>75</v>
      </c>
      <c r="C19" s="23">
        <v>14.613408424395557</v>
      </c>
      <c r="D19" s="24">
        <v>14.411198393389025</v>
      </c>
      <c r="E19" s="24">
        <v>14.815618455402088</v>
      </c>
      <c r="F19" s="23">
        <v>11.63852027440414</v>
      </c>
      <c r="G19" s="24">
        <v>11.440517548272053</v>
      </c>
      <c r="H19" s="24">
        <v>11.836523000536227</v>
      </c>
      <c r="I19" s="25">
        <v>79.642749565357036</v>
      </c>
      <c r="J19" s="23">
        <v>2.974888149991417</v>
      </c>
      <c r="K19" s="24">
        <v>2.8287708364950852</v>
      </c>
      <c r="L19" s="24">
        <v>3.1210054634877489</v>
      </c>
      <c r="M19" s="25">
        <v>20.357250434642971</v>
      </c>
    </row>
    <row r="20" spans="1:13" s="65" customFormat="1" x14ac:dyDescent="0.15">
      <c r="A20" s="108"/>
      <c r="B20" s="22">
        <v>80</v>
      </c>
      <c r="C20" s="23">
        <v>10.78076272807918</v>
      </c>
      <c r="D20" s="24">
        <v>10.620556884375771</v>
      </c>
      <c r="E20" s="24">
        <v>10.940968571782589</v>
      </c>
      <c r="F20" s="23">
        <v>7.7984363353085557</v>
      </c>
      <c r="G20" s="24">
        <v>7.6210647488061731</v>
      </c>
      <c r="H20" s="24">
        <v>7.9758079218109383</v>
      </c>
      <c r="I20" s="25">
        <v>72.336591872085577</v>
      </c>
      <c r="J20" s="23">
        <v>2.9823263927706245</v>
      </c>
      <c r="K20" s="24">
        <v>2.8329513324466671</v>
      </c>
      <c r="L20" s="24">
        <v>3.1317014530945819</v>
      </c>
      <c r="M20" s="25">
        <v>27.663408127914423</v>
      </c>
    </row>
    <row r="21" spans="1:13" s="65" customFormat="1" x14ac:dyDescent="0.15">
      <c r="A21" s="109"/>
      <c r="B21" s="30">
        <v>85</v>
      </c>
      <c r="C21" s="31">
        <v>7.7723864058830578</v>
      </c>
      <c r="D21" s="32">
        <v>7.3711417066636375</v>
      </c>
      <c r="E21" s="32">
        <v>8.1736311051024781</v>
      </c>
      <c r="F21" s="31">
        <v>4.8653714641538901</v>
      </c>
      <c r="G21" s="32">
        <v>4.5707642254384364</v>
      </c>
      <c r="H21" s="32">
        <v>5.1599787028693438</v>
      </c>
      <c r="I21" s="33">
        <v>62.59816753926701</v>
      </c>
      <c r="J21" s="31">
        <v>2.9070149417291673</v>
      </c>
      <c r="K21" s="32">
        <v>2.6920079563816102</v>
      </c>
      <c r="L21" s="32">
        <v>3.1220219270767244</v>
      </c>
      <c r="M21" s="33">
        <v>37.40183246073299</v>
      </c>
    </row>
    <row r="22" spans="1:13" s="65" customFormat="1" x14ac:dyDescent="0.15">
      <c r="A22" s="107" t="s">
        <v>70</v>
      </c>
      <c r="B22" s="22">
        <v>65</v>
      </c>
      <c r="C22" s="23">
        <v>23.856197472051697</v>
      </c>
      <c r="D22" s="24">
        <v>23.724894109637873</v>
      </c>
      <c r="E22" s="24">
        <v>23.987500834465521</v>
      </c>
      <c r="F22" s="23">
        <v>19.998900277345456</v>
      </c>
      <c r="G22" s="24">
        <v>19.874911694695776</v>
      </c>
      <c r="H22" s="24">
        <v>20.122888859995136</v>
      </c>
      <c r="I22" s="25">
        <v>83.831047679643049</v>
      </c>
      <c r="J22" s="23">
        <v>3.8572971947062404</v>
      </c>
      <c r="K22" s="24">
        <v>3.7671437246187667</v>
      </c>
      <c r="L22" s="24">
        <v>3.9474506647937142</v>
      </c>
      <c r="M22" s="25">
        <v>16.168952320356954</v>
      </c>
    </row>
    <row r="23" spans="1:13" s="65" customFormat="1" x14ac:dyDescent="0.15">
      <c r="A23" s="108"/>
      <c r="B23" s="22">
        <v>70</v>
      </c>
      <c r="C23" s="23">
        <v>19.511737229853463</v>
      </c>
      <c r="D23" s="24">
        <v>19.391694180539965</v>
      </c>
      <c r="E23" s="24">
        <v>19.631780279166961</v>
      </c>
      <c r="F23" s="23">
        <v>15.602863135685178</v>
      </c>
      <c r="G23" s="24">
        <v>15.486159033221245</v>
      </c>
      <c r="H23" s="24">
        <v>15.719567238149111</v>
      </c>
      <c r="I23" s="25">
        <v>79.966550143020555</v>
      </c>
      <c r="J23" s="23">
        <v>3.9088740941682838</v>
      </c>
      <c r="K23" s="24">
        <v>3.8171029091631961</v>
      </c>
      <c r="L23" s="24">
        <v>4.0006452791733711</v>
      </c>
      <c r="M23" s="25">
        <v>20.033449856979445</v>
      </c>
    </row>
    <row r="24" spans="1:13" s="65" customFormat="1" x14ac:dyDescent="0.15">
      <c r="A24" s="108"/>
      <c r="B24" s="22">
        <v>75</v>
      </c>
      <c r="C24" s="23">
        <v>15.279869897074873</v>
      </c>
      <c r="D24" s="24">
        <v>15.173249688858945</v>
      </c>
      <c r="E24" s="24">
        <v>15.3864901052908</v>
      </c>
      <c r="F24" s="23">
        <v>11.343819675315418</v>
      </c>
      <c r="G24" s="24">
        <v>11.234060969043075</v>
      </c>
      <c r="H24" s="24">
        <v>11.453578381587761</v>
      </c>
      <c r="I24" s="25">
        <v>74.240289686543989</v>
      </c>
      <c r="J24" s="23">
        <v>3.936050221759452</v>
      </c>
      <c r="K24" s="24">
        <v>3.8424914160174</v>
      </c>
      <c r="L24" s="24">
        <v>4.029609027501504</v>
      </c>
      <c r="M24" s="25">
        <v>25.75971031345598</v>
      </c>
    </row>
    <row r="25" spans="1:13" s="65" customFormat="1" x14ac:dyDescent="0.15">
      <c r="A25" s="108"/>
      <c r="B25" s="22">
        <v>80</v>
      </c>
      <c r="C25" s="23">
        <v>11.323752185119178</v>
      </c>
      <c r="D25" s="24">
        <v>11.237301752519089</v>
      </c>
      <c r="E25" s="24">
        <v>11.410202617719266</v>
      </c>
      <c r="F25" s="23">
        <v>7.4170915907845316</v>
      </c>
      <c r="G25" s="24">
        <v>7.314324382320379</v>
      </c>
      <c r="H25" s="24">
        <v>7.5198587992486843</v>
      </c>
      <c r="I25" s="25">
        <v>65.50029945490607</v>
      </c>
      <c r="J25" s="23">
        <v>3.9066605943346455</v>
      </c>
      <c r="K25" s="24">
        <v>3.8115100318795552</v>
      </c>
      <c r="L25" s="24">
        <v>4.0018111567897359</v>
      </c>
      <c r="M25" s="25">
        <v>34.499700545093923</v>
      </c>
    </row>
    <row r="26" spans="1:13" s="65" customFormat="1" x14ac:dyDescent="0.15">
      <c r="A26" s="109"/>
      <c r="B26" s="22">
        <v>85</v>
      </c>
      <c r="C26" s="23">
        <v>7.9881632213117966</v>
      </c>
      <c r="D26" s="24">
        <v>7.7494086690345956</v>
      </c>
      <c r="E26" s="24">
        <v>8.2269177735889976</v>
      </c>
      <c r="F26" s="23">
        <v>4.2884124992404331</v>
      </c>
      <c r="G26" s="24">
        <v>4.1297708361646697</v>
      </c>
      <c r="H26" s="24">
        <v>4.4470541623161965</v>
      </c>
      <c r="I26" s="25">
        <v>53.68458781362007</v>
      </c>
      <c r="J26" s="23">
        <v>3.699750722071363</v>
      </c>
      <c r="K26" s="24">
        <v>3.5549526840102788</v>
      </c>
      <c r="L26" s="24">
        <v>3.8445487601324473</v>
      </c>
      <c r="M26" s="25">
        <v>46.315412186379923</v>
      </c>
    </row>
    <row r="27" spans="1:13" s="65" customFormat="1" x14ac:dyDescent="0.15">
      <c r="A27" s="107" t="s">
        <v>71</v>
      </c>
      <c r="B27" s="26">
        <v>65</v>
      </c>
      <c r="C27" s="27">
        <v>23.910389883440402</v>
      </c>
      <c r="D27" s="28">
        <v>23.804359118059846</v>
      </c>
      <c r="E27" s="28">
        <v>24.016420648820958</v>
      </c>
      <c r="F27" s="27">
        <v>20.340049315511184</v>
      </c>
      <c r="G27" s="28">
        <v>20.236189458542267</v>
      </c>
      <c r="H27" s="28">
        <v>20.443909172480101</v>
      </c>
      <c r="I27" s="29">
        <v>85.067827896851128</v>
      </c>
      <c r="J27" s="27">
        <v>3.5703405679292155</v>
      </c>
      <c r="K27" s="28">
        <v>3.4952795038528741</v>
      </c>
      <c r="L27" s="28">
        <v>3.6454016320055569</v>
      </c>
      <c r="M27" s="29">
        <v>14.932172103148863</v>
      </c>
    </row>
    <row r="28" spans="1:13" s="65" customFormat="1" x14ac:dyDescent="0.15">
      <c r="A28" s="108"/>
      <c r="B28" s="22">
        <v>70</v>
      </c>
      <c r="C28" s="23">
        <v>19.510855795955568</v>
      </c>
      <c r="D28" s="24">
        <v>19.413765233348997</v>
      </c>
      <c r="E28" s="24">
        <v>19.607946358562138</v>
      </c>
      <c r="F28" s="23">
        <v>15.899949743826044</v>
      </c>
      <c r="G28" s="24">
        <v>15.801763101636176</v>
      </c>
      <c r="H28" s="24">
        <v>15.998136386015911</v>
      </c>
      <c r="I28" s="25">
        <v>81.492836142646112</v>
      </c>
      <c r="J28" s="23">
        <v>3.6109060521295238</v>
      </c>
      <c r="K28" s="24">
        <v>3.5345260453942227</v>
      </c>
      <c r="L28" s="24">
        <v>3.6872860588648249</v>
      </c>
      <c r="M28" s="25">
        <v>18.507163857353881</v>
      </c>
    </row>
    <row r="29" spans="1:13" s="65" customFormat="1" x14ac:dyDescent="0.15">
      <c r="A29" s="108"/>
      <c r="B29" s="22">
        <v>75</v>
      </c>
      <c r="C29" s="23">
        <v>15.241823735900805</v>
      </c>
      <c r="D29" s="24">
        <v>15.15458842464454</v>
      </c>
      <c r="E29" s="24">
        <v>15.32905904715707</v>
      </c>
      <c r="F29" s="23">
        <v>11.609918308809293</v>
      </c>
      <c r="G29" s="24">
        <v>11.516578764212822</v>
      </c>
      <c r="H29" s="24">
        <v>11.703257853405765</v>
      </c>
      <c r="I29" s="25">
        <v>76.171451067650978</v>
      </c>
      <c r="J29" s="23">
        <v>3.6319054270915099</v>
      </c>
      <c r="K29" s="24">
        <v>3.5537773675635118</v>
      </c>
      <c r="L29" s="24">
        <v>3.7100334866195079</v>
      </c>
      <c r="M29" s="25">
        <v>23.828548932349015</v>
      </c>
    </row>
    <row r="30" spans="1:13" s="65" customFormat="1" x14ac:dyDescent="0.15">
      <c r="A30" s="108"/>
      <c r="B30" s="22">
        <v>80</v>
      </c>
      <c r="C30" s="23">
        <v>11.335072521752004</v>
      </c>
      <c r="D30" s="24">
        <v>11.264529823375936</v>
      </c>
      <c r="E30" s="24">
        <v>11.405615220128071</v>
      </c>
      <c r="F30" s="23">
        <v>7.717788147719479</v>
      </c>
      <c r="G30" s="24">
        <v>7.6296073984958985</v>
      </c>
      <c r="H30" s="24">
        <v>7.8059688969430594</v>
      </c>
      <c r="I30" s="25">
        <v>68.087682129153066</v>
      </c>
      <c r="J30" s="23">
        <v>3.6172843740325233</v>
      </c>
      <c r="K30" s="24">
        <v>3.5367354249120506</v>
      </c>
      <c r="L30" s="24">
        <v>3.6978333231529961</v>
      </c>
      <c r="M30" s="25">
        <v>31.91231787084692</v>
      </c>
    </row>
    <row r="31" spans="1:13" s="65" customFormat="1" x14ac:dyDescent="0.15">
      <c r="A31" s="109"/>
      <c r="B31" s="30">
        <v>85</v>
      </c>
      <c r="C31" s="31">
        <v>7.9017122428935691</v>
      </c>
      <c r="D31" s="32">
        <v>7.6953164511386065</v>
      </c>
      <c r="E31" s="32">
        <v>8.1081080346485326</v>
      </c>
      <c r="F31" s="31">
        <v>4.4865530391346296</v>
      </c>
      <c r="G31" s="32">
        <v>4.3441922588791284</v>
      </c>
      <c r="H31" s="32">
        <v>4.6289138193901307</v>
      </c>
      <c r="I31" s="33">
        <v>56.779504254532</v>
      </c>
      <c r="J31" s="31">
        <v>3.4151592037589387</v>
      </c>
      <c r="K31" s="32">
        <v>3.2947824638821475</v>
      </c>
      <c r="L31" s="32">
        <v>3.5355359436357299</v>
      </c>
      <c r="M31" s="33">
        <v>43.220495745467993</v>
      </c>
    </row>
    <row r="32" spans="1:13" s="65" customFormat="1" x14ac:dyDescent="0.15">
      <c r="A32" s="107" t="s">
        <v>72</v>
      </c>
      <c r="B32" s="22">
        <v>65</v>
      </c>
      <c r="C32" s="23">
        <v>24.106490044741594</v>
      </c>
      <c r="D32" s="24">
        <v>23.794831889332205</v>
      </c>
      <c r="E32" s="24">
        <v>24.418148200150984</v>
      </c>
      <c r="F32" s="23">
        <v>21.058547648723508</v>
      </c>
      <c r="G32" s="24">
        <v>20.770401780410118</v>
      </c>
      <c r="H32" s="24">
        <v>21.346693517036897</v>
      </c>
      <c r="I32" s="25">
        <v>87.356341008744494</v>
      </c>
      <c r="J32" s="23">
        <v>3.0479423960180849</v>
      </c>
      <c r="K32" s="24">
        <v>2.8802173304285041</v>
      </c>
      <c r="L32" s="24">
        <v>3.2156674616076657</v>
      </c>
      <c r="M32" s="25">
        <v>12.64365899125551</v>
      </c>
    </row>
    <row r="33" spans="1:13" s="65" customFormat="1" x14ac:dyDescent="0.15">
      <c r="A33" s="108"/>
      <c r="B33" s="22">
        <v>70</v>
      </c>
      <c r="C33" s="23">
        <v>19.625480111694319</v>
      </c>
      <c r="D33" s="24">
        <v>19.33866976835295</v>
      </c>
      <c r="E33" s="24">
        <v>19.912290455035688</v>
      </c>
      <c r="F33" s="23">
        <v>16.547422994642222</v>
      </c>
      <c r="G33" s="24">
        <v>16.278630360585204</v>
      </c>
      <c r="H33" s="24">
        <v>16.81621562869924</v>
      </c>
      <c r="I33" s="25">
        <v>84.316016222105247</v>
      </c>
      <c r="J33" s="23">
        <v>3.0780571170521003</v>
      </c>
      <c r="K33" s="24">
        <v>2.9084739996409081</v>
      </c>
      <c r="L33" s="24">
        <v>3.2476402344632924</v>
      </c>
      <c r="M33" s="25">
        <v>15.683983777894763</v>
      </c>
    </row>
    <row r="34" spans="1:13" s="65" customFormat="1" x14ac:dyDescent="0.15">
      <c r="A34" s="108"/>
      <c r="B34" s="22">
        <v>75</v>
      </c>
      <c r="C34" s="23">
        <v>15.542205366367364</v>
      </c>
      <c r="D34" s="24">
        <v>15.301964046009068</v>
      </c>
      <c r="E34" s="24">
        <v>15.78244668672566</v>
      </c>
      <c r="F34" s="23">
        <v>12.409700813562621</v>
      </c>
      <c r="G34" s="24">
        <v>12.172101402867947</v>
      </c>
      <c r="H34" s="24">
        <v>12.647300224257295</v>
      </c>
      <c r="I34" s="25">
        <v>79.845173326667378</v>
      </c>
      <c r="J34" s="23">
        <v>3.1325045528047419</v>
      </c>
      <c r="K34" s="24">
        <v>2.9598798851705115</v>
      </c>
      <c r="L34" s="24">
        <v>3.3051292204389724</v>
      </c>
      <c r="M34" s="25">
        <v>20.154826673332611</v>
      </c>
    </row>
    <row r="35" spans="1:13" s="65" customFormat="1" x14ac:dyDescent="0.15">
      <c r="A35" s="108"/>
      <c r="B35" s="22">
        <v>80</v>
      </c>
      <c r="C35" s="23">
        <v>11.737901131865121</v>
      </c>
      <c r="D35" s="24">
        <v>11.56467094846527</v>
      </c>
      <c r="E35" s="24">
        <v>11.911131315264971</v>
      </c>
      <c r="F35" s="23">
        <v>8.5654444946497659</v>
      </c>
      <c r="G35" s="24">
        <v>8.3610230360362152</v>
      </c>
      <c r="H35" s="24">
        <v>8.7698659532633165</v>
      </c>
      <c r="I35" s="25">
        <v>72.972539114313875</v>
      </c>
      <c r="J35" s="23">
        <v>3.1724566372153555</v>
      </c>
      <c r="K35" s="24">
        <v>2.9974430174175715</v>
      </c>
      <c r="L35" s="24">
        <v>3.3474702570131396</v>
      </c>
      <c r="M35" s="25">
        <v>27.027460885686132</v>
      </c>
    </row>
    <row r="36" spans="1:13" s="65" customFormat="1" x14ac:dyDescent="0.15">
      <c r="A36" s="109"/>
      <c r="B36" s="22">
        <v>85</v>
      </c>
      <c r="C36" s="23">
        <v>8.1917680377930893</v>
      </c>
      <c r="D36" s="24">
        <v>7.7307818361581333</v>
      </c>
      <c r="E36" s="24">
        <v>8.6527542394280452</v>
      </c>
      <c r="F36" s="23">
        <v>5.1901424160437211</v>
      </c>
      <c r="G36" s="24">
        <v>4.8512318670872059</v>
      </c>
      <c r="H36" s="24">
        <v>5.5290529650002362</v>
      </c>
      <c r="I36" s="25">
        <v>63.35802469135804</v>
      </c>
      <c r="J36" s="23">
        <v>3.0016256217493695</v>
      </c>
      <c r="K36" s="24">
        <v>2.7606141206233197</v>
      </c>
      <c r="L36" s="24">
        <v>3.2426371228754194</v>
      </c>
      <c r="M36" s="25">
        <v>36.641975308641982</v>
      </c>
    </row>
    <row r="37" spans="1:13" s="65" customFormat="1" x14ac:dyDescent="0.15">
      <c r="A37" s="107" t="s">
        <v>73</v>
      </c>
      <c r="B37" s="66">
        <v>65</v>
      </c>
      <c r="C37" s="67">
        <v>23.357631796059412</v>
      </c>
      <c r="D37" s="68">
        <v>23.14058345794902</v>
      </c>
      <c r="E37" s="68">
        <v>23.574680134169803</v>
      </c>
      <c r="F37" s="67">
        <v>19.93061472745347</v>
      </c>
      <c r="G37" s="68">
        <v>19.726620096853587</v>
      </c>
      <c r="H37" s="68">
        <v>20.134609358053353</v>
      </c>
      <c r="I37" s="69">
        <v>85.328062799653765</v>
      </c>
      <c r="J37" s="67">
        <v>3.4270170686059411</v>
      </c>
      <c r="K37" s="68">
        <v>3.2885065314456763</v>
      </c>
      <c r="L37" s="68">
        <v>3.565527605766206</v>
      </c>
      <c r="M37" s="69">
        <v>14.671937200346235</v>
      </c>
    </row>
    <row r="38" spans="1:13" s="65" customFormat="1" x14ac:dyDescent="0.15">
      <c r="A38" s="108"/>
      <c r="B38" s="70">
        <v>70</v>
      </c>
      <c r="C38" s="71">
        <v>18.967446492041393</v>
      </c>
      <c r="D38" s="72">
        <v>18.767309801504791</v>
      </c>
      <c r="E38" s="72">
        <v>19.167583182577996</v>
      </c>
      <c r="F38" s="71">
        <v>15.524210890178891</v>
      </c>
      <c r="G38" s="72">
        <v>15.332164082586383</v>
      </c>
      <c r="H38" s="72">
        <v>15.716257697771399</v>
      </c>
      <c r="I38" s="73">
        <v>81.846604373934781</v>
      </c>
      <c r="J38" s="71">
        <v>3.443235601862503</v>
      </c>
      <c r="K38" s="72">
        <v>3.3026681007537904</v>
      </c>
      <c r="L38" s="72">
        <v>3.5838031029712156</v>
      </c>
      <c r="M38" s="73">
        <v>18.153395626065219</v>
      </c>
    </row>
    <row r="39" spans="1:13" s="65" customFormat="1" x14ac:dyDescent="0.15">
      <c r="A39" s="108"/>
      <c r="B39" s="70">
        <v>75</v>
      </c>
      <c r="C39" s="71">
        <v>14.828061764863834</v>
      </c>
      <c r="D39" s="72">
        <v>14.652249792488776</v>
      </c>
      <c r="E39" s="72">
        <v>15.003873737238893</v>
      </c>
      <c r="F39" s="71">
        <v>11.367261314017993</v>
      </c>
      <c r="G39" s="72">
        <v>11.189252588767848</v>
      </c>
      <c r="H39" s="72">
        <v>11.545270039268138</v>
      </c>
      <c r="I39" s="73">
        <v>76.660466447162648</v>
      </c>
      <c r="J39" s="71">
        <v>3.4608004508458419</v>
      </c>
      <c r="K39" s="72">
        <v>3.3171669440439637</v>
      </c>
      <c r="L39" s="72">
        <v>3.60443395764772</v>
      </c>
      <c r="M39" s="73">
        <v>23.339533552837359</v>
      </c>
    </row>
    <row r="40" spans="1:13" s="65" customFormat="1" x14ac:dyDescent="0.15">
      <c r="A40" s="108"/>
      <c r="B40" s="70">
        <v>80</v>
      </c>
      <c r="C40" s="71">
        <v>10.910952256592527</v>
      </c>
      <c r="D40" s="72">
        <v>10.772504244135794</v>
      </c>
      <c r="E40" s="72">
        <v>11.04940026904926</v>
      </c>
      <c r="F40" s="71">
        <v>7.4938347325866985</v>
      </c>
      <c r="G40" s="72">
        <v>7.3317759895569203</v>
      </c>
      <c r="H40" s="72">
        <v>7.6558934756164767</v>
      </c>
      <c r="I40" s="73">
        <v>68.68176632391399</v>
      </c>
      <c r="J40" s="71">
        <v>3.4171175240058296</v>
      </c>
      <c r="K40" s="72">
        <v>3.2716476192031596</v>
      </c>
      <c r="L40" s="72">
        <v>3.5625874288084995</v>
      </c>
      <c r="M40" s="73">
        <v>31.318233676086031</v>
      </c>
    </row>
    <row r="41" spans="1:13" s="65" customFormat="1" x14ac:dyDescent="0.15">
      <c r="A41" s="109"/>
      <c r="B41" s="74">
        <v>85</v>
      </c>
      <c r="C41" s="75">
        <v>7.5045032466210833</v>
      </c>
      <c r="D41" s="76">
        <v>7.1506947916992027</v>
      </c>
      <c r="E41" s="76">
        <v>7.8583117015429638</v>
      </c>
      <c r="F41" s="75">
        <v>4.2619851420719082</v>
      </c>
      <c r="G41" s="76">
        <v>4.0156104555183889</v>
      </c>
      <c r="H41" s="76">
        <v>4.5083598286254274</v>
      </c>
      <c r="I41" s="77">
        <v>56.792368555385394</v>
      </c>
      <c r="J41" s="75">
        <v>3.2425181045491751</v>
      </c>
      <c r="K41" s="76">
        <v>3.0334844832670544</v>
      </c>
      <c r="L41" s="76">
        <v>3.4515517258312958</v>
      </c>
      <c r="M41" s="77">
        <v>43.207631444614606</v>
      </c>
    </row>
    <row r="42" spans="1:13" s="65" customFormat="1" x14ac:dyDescent="0.15">
      <c r="A42" s="107" t="s">
        <v>74</v>
      </c>
      <c r="B42" s="22">
        <v>65</v>
      </c>
      <c r="C42" s="23">
        <v>24.101862384211429</v>
      </c>
      <c r="D42" s="24">
        <v>23.982962715312119</v>
      </c>
      <c r="E42" s="24">
        <v>24.220762053110739</v>
      </c>
      <c r="F42" s="23">
        <v>19.939095630860468</v>
      </c>
      <c r="G42" s="24">
        <v>19.824719500753609</v>
      </c>
      <c r="H42" s="24">
        <v>20.053471760967327</v>
      </c>
      <c r="I42" s="25">
        <v>82.728443607420587</v>
      </c>
      <c r="J42" s="23">
        <v>4.1627667533509616</v>
      </c>
      <c r="K42" s="24">
        <v>4.075074990713583</v>
      </c>
      <c r="L42" s="24">
        <v>4.2504585159883401</v>
      </c>
      <c r="M42" s="25">
        <v>17.271556392579409</v>
      </c>
    </row>
    <row r="43" spans="1:13" s="65" customFormat="1" x14ac:dyDescent="0.15">
      <c r="A43" s="108"/>
      <c r="B43" s="22">
        <v>70</v>
      </c>
      <c r="C43" s="23">
        <v>19.689520837621831</v>
      </c>
      <c r="D43" s="24">
        <v>19.580017743287744</v>
      </c>
      <c r="E43" s="24">
        <v>19.799023931955919</v>
      </c>
      <c r="F43" s="23">
        <v>15.494917128218676</v>
      </c>
      <c r="G43" s="24">
        <v>15.386268742463663</v>
      </c>
      <c r="H43" s="24">
        <v>15.603565513973688</v>
      </c>
      <c r="I43" s="25">
        <v>78.69626313410177</v>
      </c>
      <c r="J43" s="23">
        <v>4.1946037094031565</v>
      </c>
      <c r="K43" s="24">
        <v>4.105617399056638</v>
      </c>
      <c r="L43" s="24">
        <v>4.283590019749675</v>
      </c>
      <c r="M43" s="25">
        <v>21.30373686589823</v>
      </c>
    </row>
    <row r="44" spans="1:13" s="65" customFormat="1" x14ac:dyDescent="0.15">
      <c r="A44" s="108"/>
      <c r="B44" s="22">
        <v>75</v>
      </c>
      <c r="C44" s="23">
        <v>15.456060739041513</v>
      </c>
      <c r="D44" s="24">
        <v>15.357758307795441</v>
      </c>
      <c r="E44" s="24">
        <v>15.554363170287585</v>
      </c>
      <c r="F44" s="23">
        <v>11.239950773067191</v>
      </c>
      <c r="G44" s="24">
        <v>11.136390527874784</v>
      </c>
      <c r="H44" s="24">
        <v>11.343511018259598</v>
      </c>
      <c r="I44" s="25">
        <v>72.721963007530348</v>
      </c>
      <c r="J44" s="23">
        <v>4.2161099659743222</v>
      </c>
      <c r="K44" s="24">
        <v>4.1252561478967058</v>
      </c>
      <c r="L44" s="24">
        <v>4.3069637840519386</v>
      </c>
      <c r="M44" s="25">
        <v>27.278036992469652</v>
      </c>
    </row>
    <row r="45" spans="1:13" s="65" customFormat="1" x14ac:dyDescent="0.15">
      <c r="A45" s="108"/>
      <c r="B45" s="22">
        <v>80</v>
      </c>
      <c r="C45" s="23">
        <v>11.536106277488697</v>
      </c>
      <c r="D45" s="24">
        <v>11.455705788455594</v>
      </c>
      <c r="E45" s="24">
        <v>11.6165067665218</v>
      </c>
      <c r="F45" s="23">
        <v>7.3722895978303349</v>
      </c>
      <c r="G45" s="24">
        <v>7.2738352832379327</v>
      </c>
      <c r="H45" s="24">
        <v>7.4707439124227371</v>
      </c>
      <c r="I45" s="25">
        <v>63.90622121968881</v>
      </c>
      <c r="J45" s="23">
        <v>4.1638166796583622</v>
      </c>
      <c r="K45" s="24">
        <v>4.0710543602107183</v>
      </c>
      <c r="L45" s="24">
        <v>4.2565789991060061</v>
      </c>
      <c r="M45" s="25">
        <v>36.093778780311183</v>
      </c>
    </row>
    <row r="46" spans="1:13" s="65" customFormat="1" x14ac:dyDescent="0.15">
      <c r="A46" s="109"/>
      <c r="B46" s="22">
        <v>85</v>
      </c>
      <c r="C46" s="23">
        <v>8.171789528928123</v>
      </c>
      <c r="D46" s="24">
        <v>7.9353404586491028</v>
      </c>
      <c r="E46" s="24">
        <v>8.4082385992071433</v>
      </c>
      <c r="F46" s="23">
        <v>4.2460009138821588</v>
      </c>
      <c r="G46" s="24">
        <v>4.0929618130792562</v>
      </c>
      <c r="H46" s="24">
        <v>4.3990400146850615</v>
      </c>
      <c r="I46" s="25">
        <v>51.959254442999558</v>
      </c>
      <c r="J46" s="23">
        <v>3.9257886150459647</v>
      </c>
      <c r="K46" s="24">
        <v>3.7800827467844536</v>
      </c>
      <c r="L46" s="24">
        <v>4.0714944833074762</v>
      </c>
      <c r="M46" s="25">
        <v>48.040745557000442</v>
      </c>
    </row>
    <row r="47" spans="1:13" s="65" customFormat="1" x14ac:dyDescent="0.15">
      <c r="A47" s="107" t="s">
        <v>75</v>
      </c>
      <c r="B47" s="26">
        <v>65</v>
      </c>
      <c r="C47" s="27">
        <v>23.170230458211183</v>
      </c>
      <c r="D47" s="28">
        <v>22.972154057905566</v>
      </c>
      <c r="E47" s="28">
        <v>23.368306858516799</v>
      </c>
      <c r="F47" s="27">
        <v>19.675783574189669</v>
      </c>
      <c r="G47" s="28">
        <v>19.491836278403024</v>
      </c>
      <c r="H47" s="28">
        <v>19.859730869976314</v>
      </c>
      <c r="I47" s="29">
        <v>84.91837666300323</v>
      </c>
      <c r="J47" s="27">
        <v>3.4944468840215133</v>
      </c>
      <c r="K47" s="28">
        <v>3.3653619781388135</v>
      </c>
      <c r="L47" s="28">
        <v>3.623531789904213</v>
      </c>
      <c r="M47" s="29">
        <v>15.081623336996778</v>
      </c>
    </row>
    <row r="48" spans="1:13" s="65" customFormat="1" x14ac:dyDescent="0.15">
      <c r="A48" s="108"/>
      <c r="B48" s="22">
        <v>70</v>
      </c>
      <c r="C48" s="23">
        <v>18.783549313427489</v>
      </c>
      <c r="D48" s="24">
        <v>18.599421694218623</v>
      </c>
      <c r="E48" s="24">
        <v>18.967676932636355</v>
      </c>
      <c r="F48" s="23">
        <v>15.253306851353619</v>
      </c>
      <c r="G48" s="24">
        <v>15.079061394757039</v>
      </c>
      <c r="H48" s="24">
        <v>15.427552307950199</v>
      </c>
      <c r="I48" s="25">
        <v>81.205668837304017</v>
      </c>
      <c r="J48" s="23">
        <v>3.5302424620738724</v>
      </c>
      <c r="K48" s="24">
        <v>3.3988713961265882</v>
      </c>
      <c r="L48" s="24">
        <v>3.6616135280211566</v>
      </c>
      <c r="M48" s="25">
        <v>18.794331162695997</v>
      </c>
    </row>
    <row r="49" spans="1:13" s="65" customFormat="1" x14ac:dyDescent="0.15">
      <c r="A49" s="108"/>
      <c r="B49" s="22">
        <v>75</v>
      </c>
      <c r="C49" s="23">
        <v>14.55381828602972</v>
      </c>
      <c r="D49" s="24">
        <v>14.389175101823772</v>
      </c>
      <c r="E49" s="24">
        <v>14.718461470235669</v>
      </c>
      <c r="F49" s="23">
        <v>11.003573974205237</v>
      </c>
      <c r="G49" s="24">
        <v>10.840618226720881</v>
      </c>
      <c r="H49" s="24">
        <v>11.166529721689592</v>
      </c>
      <c r="I49" s="25">
        <v>75.606097025188362</v>
      </c>
      <c r="J49" s="23">
        <v>3.5502443118244864</v>
      </c>
      <c r="K49" s="24">
        <v>3.4162922437554424</v>
      </c>
      <c r="L49" s="24">
        <v>3.6841963798935304</v>
      </c>
      <c r="M49" s="25">
        <v>24.393902974811652</v>
      </c>
    </row>
    <row r="50" spans="1:13" s="65" customFormat="1" x14ac:dyDescent="0.15">
      <c r="A50" s="108"/>
      <c r="B50" s="22">
        <v>80</v>
      </c>
      <c r="C50" s="23">
        <v>10.6227596705439</v>
      </c>
      <c r="D50" s="24">
        <v>10.48960038641721</v>
      </c>
      <c r="E50" s="24">
        <v>10.755918954670589</v>
      </c>
      <c r="F50" s="23">
        <v>7.1067442530221356</v>
      </c>
      <c r="G50" s="24">
        <v>6.957088321372658</v>
      </c>
      <c r="H50" s="24">
        <v>7.2564001846716133</v>
      </c>
      <c r="I50" s="25">
        <v>66.901111137142578</v>
      </c>
      <c r="J50" s="23">
        <v>3.5160154175217642</v>
      </c>
      <c r="K50" s="24">
        <v>3.3803825092014215</v>
      </c>
      <c r="L50" s="24">
        <v>3.6516483258421069</v>
      </c>
      <c r="M50" s="25">
        <v>33.098888862857414</v>
      </c>
    </row>
    <row r="51" spans="1:13" s="65" customFormat="1" x14ac:dyDescent="0.15">
      <c r="A51" s="109"/>
      <c r="B51" s="30">
        <v>85</v>
      </c>
      <c r="C51" s="31">
        <v>7.3707490460564324</v>
      </c>
      <c r="D51" s="32">
        <v>7.047837122873907</v>
      </c>
      <c r="E51" s="32">
        <v>7.6936609692389579</v>
      </c>
      <c r="F51" s="31">
        <v>4.0190960351313976</v>
      </c>
      <c r="G51" s="32">
        <v>3.7991418179768144</v>
      </c>
      <c r="H51" s="32">
        <v>4.2390502522859812</v>
      </c>
      <c r="I51" s="33">
        <v>54.527647190508169</v>
      </c>
      <c r="J51" s="31">
        <v>3.3516530109250349</v>
      </c>
      <c r="K51" s="32">
        <v>3.1543266033810742</v>
      </c>
      <c r="L51" s="32">
        <v>3.5489794184689956</v>
      </c>
      <c r="M51" s="33">
        <v>45.472352809491831</v>
      </c>
    </row>
    <row r="52" spans="1:13" s="65" customFormat="1" x14ac:dyDescent="0.15">
      <c r="A52" s="107" t="s">
        <v>76</v>
      </c>
      <c r="B52" s="70">
        <v>65</v>
      </c>
      <c r="C52" s="71">
        <v>23.37220894052507</v>
      </c>
      <c r="D52" s="72">
        <v>23.128153977439773</v>
      </c>
      <c r="E52" s="72">
        <v>23.616263903610367</v>
      </c>
      <c r="F52" s="71">
        <v>20.430650315665634</v>
      </c>
      <c r="G52" s="72">
        <v>20.200280532462337</v>
      </c>
      <c r="H52" s="72">
        <v>20.661020098868931</v>
      </c>
      <c r="I52" s="73">
        <v>87.414289199857919</v>
      </c>
      <c r="J52" s="71">
        <v>2.9415586248594314</v>
      </c>
      <c r="K52" s="72">
        <v>2.8003401903623808</v>
      </c>
      <c r="L52" s="72">
        <v>3.0827770593564821</v>
      </c>
      <c r="M52" s="73">
        <v>12.585710800142058</v>
      </c>
    </row>
    <row r="53" spans="1:13" s="65" customFormat="1" x14ac:dyDescent="0.15">
      <c r="A53" s="108"/>
      <c r="B53" s="70">
        <v>70</v>
      </c>
      <c r="C53" s="71">
        <v>18.974304597034287</v>
      </c>
      <c r="D53" s="72">
        <v>18.750863856843839</v>
      </c>
      <c r="E53" s="72">
        <v>19.197745337224735</v>
      </c>
      <c r="F53" s="71">
        <v>16.002366757527827</v>
      </c>
      <c r="G53" s="72">
        <v>15.78739347593887</v>
      </c>
      <c r="H53" s="72">
        <v>16.217340039116785</v>
      </c>
      <c r="I53" s="73">
        <v>84.337039471944721</v>
      </c>
      <c r="J53" s="71">
        <v>2.9719378395064577</v>
      </c>
      <c r="K53" s="72">
        <v>2.8284607629922105</v>
      </c>
      <c r="L53" s="72">
        <v>3.115414916020705</v>
      </c>
      <c r="M53" s="73">
        <v>15.662960528055276</v>
      </c>
    </row>
    <row r="54" spans="1:13" s="65" customFormat="1" x14ac:dyDescent="0.15">
      <c r="A54" s="108"/>
      <c r="B54" s="70">
        <v>75</v>
      </c>
      <c r="C54" s="71">
        <v>14.77908638555984</v>
      </c>
      <c r="D54" s="72">
        <v>14.584646877838781</v>
      </c>
      <c r="E54" s="72">
        <v>14.973525893280899</v>
      </c>
      <c r="F54" s="71">
        <v>11.803911872705648</v>
      </c>
      <c r="G54" s="72">
        <v>11.60781344244133</v>
      </c>
      <c r="H54" s="72">
        <v>12.000010302969965</v>
      </c>
      <c r="I54" s="73">
        <v>79.869022785054312</v>
      </c>
      <c r="J54" s="71">
        <v>2.9751745128541893</v>
      </c>
      <c r="K54" s="72">
        <v>2.8292499173367331</v>
      </c>
      <c r="L54" s="72">
        <v>3.1210991083716455</v>
      </c>
      <c r="M54" s="73">
        <v>20.130977214945673</v>
      </c>
    </row>
    <row r="55" spans="1:13" s="65" customFormat="1" x14ac:dyDescent="0.15">
      <c r="A55" s="108"/>
      <c r="B55" s="70">
        <v>80</v>
      </c>
      <c r="C55" s="71">
        <v>10.903191137338959</v>
      </c>
      <c r="D55" s="72">
        <v>10.755136213056842</v>
      </c>
      <c r="E55" s="72">
        <v>11.051246061621077</v>
      </c>
      <c r="F55" s="71">
        <v>7.9625368988062721</v>
      </c>
      <c r="G55" s="72">
        <v>7.7894669326653858</v>
      </c>
      <c r="H55" s="72">
        <v>8.1356068649471585</v>
      </c>
      <c r="I55" s="73">
        <v>73.02941678732796</v>
      </c>
      <c r="J55" s="71">
        <v>2.9406542385326877</v>
      </c>
      <c r="K55" s="72">
        <v>2.7928816424964542</v>
      </c>
      <c r="L55" s="72">
        <v>3.0884268345689212</v>
      </c>
      <c r="M55" s="73">
        <v>26.970583212672043</v>
      </c>
    </row>
    <row r="56" spans="1:13" s="65" customFormat="1" x14ac:dyDescent="0.15">
      <c r="A56" s="109"/>
      <c r="B56" s="70">
        <v>85</v>
      </c>
      <c r="C56" s="71">
        <v>7.3978264066555948</v>
      </c>
      <c r="D56" s="72">
        <v>7.0316464906328919</v>
      </c>
      <c r="E56" s="72">
        <v>7.7640063226782976</v>
      </c>
      <c r="F56" s="71">
        <v>4.6579777378345737</v>
      </c>
      <c r="G56" s="72">
        <v>4.3860876067079539</v>
      </c>
      <c r="H56" s="72">
        <v>4.9298678689611934</v>
      </c>
      <c r="I56" s="73">
        <v>62.964139488917112</v>
      </c>
      <c r="J56" s="71">
        <v>2.7398486688210206</v>
      </c>
      <c r="K56" s="72">
        <v>2.541965869008437</v>
      </c>
      <c r="L56" s="72">
        <v>2.9377314686336042</v>
      </c>
      <c r="M56" s="73">
        <v>37.035860511082873</v>
      </c>
    </row>
    <row r="57" spans="1:13" s="65" customFormat="1" x14ac:dyDescent="0.15">
      <c r="A57" s="107" t="s">
        <v>77</v>
      </c>
      <c r="B57" s="66">
        <v>65</v>
      </c>
      <c r="C57" s="67">
        <v>23.135856956470189</v>
      </c>
      <c r="D57" s="68">
        <v>22.889770143769841</v>
      </c>
      <c r="E57" s="68">
        <v>23.381943769170537</v>
      </c>
      <c r="F57" s="67">
        <v>20.384197186541599</v>
      </c>
      <c r="G57" s="68">
        <v>20.154646870391151</v>
      </c>
      <c r="H57" s="68">
        <v>20.613747502692046</v>
      </c>
      <c r="I57" s="69">
        <v>88.106514597208132</v>
      </c>
      <c r="J57" s="67">
        <v>2.7516597699285912</v>
      </c>
      <c r="K57" s="68">
        <v>2.6165025669867585</v>
      </c>
      <c r="L57" s="68">
        <v>2.8868169728704238</v>
      </c>
      <c r="M57" s="69">
        <v>11.893485402791878</v>
      </c>
    </row>
    <row r="58" spans="1:13" s="65" customFormat="1" x14ac:dyDescent="0.15">
      <c r="A58" s="108"/>
      <c r="B58" s="70">
        <v>70</v>
      </c>
      <c r="C58" s="71">
        <v>18.658012094485045</v>
      </c>
      <c r="D58" s="72">
        <v>18.428640413426191</v>
      </c>
      <c r="E58" s="72">
        <v>18.887383775543899</v>
      </c>
      <c r="F58" s="71">
        <v>15.900901140458647</v>
      </c>
      <c r="G58" s="72">
        <v>15.684647839413241</v>
      </c>
      <c r="H58" s="72">
        <v>16.117154441504052</v>
      </c>
      <c r="I58" s="73">
        <v>85.222911529565636</v>
      </c>
      <c r="J58" s="71">
        <v>2.7571109540263996</v>
      </c>
      <c r="K58" s="72">
        <v>2.6203691847911976</v>
      </c>
      <c r="L58" s="72">
        <v>2.8938527232616016</v>
      </c>
      <c r="M58" s="73">
        <v>14.777088470434368</v>
      </c>
    </row>
    <row r="59" spans="1:13" s="65" customFormat="1" x14ac:dyDescent="0.15">
      <c r="A59" s="108"/>
      <c r="B59" s="70">
        <v>75</v>
      </c>
      <c r="C59" s="71">
        <v>14.564629101614434</v>
      </c>
      <c r="D59" s="72">
        <v>14.368641530109887</v>
      </c>
      <c r="E59" s="72">
        <v>14.760616673118982</v>
      </c>
      <c r="F59" s="71">
        <v>11.769165359016084</v>
      </c>
      <c r="G59" s="72">
        <v>11.575651299532469</v>
      </c>
      <c r="H59" s="72">
        <v>11.962679418499699</v>
      </c>
      <c r="I59" s="73">
        <v>80.806488630125955</v>
      </c>
      <c r="J59" s="71">
        <v>2.7954637425983497</v>
      </c>
      <c r="K59" s="72">
        <v>2.6555492759585735</v>
      </c>
      <c r="L59" s="72">
        <v>2.935378209238126</v>
      </c>
      <c r="M59" s="73">
        <v>19.193511369874042</v>
      </c>
    </row>
    <row r="60" spans="1:13" s="65" customFormat="1" x14ac:dyDescent="0.15">
      <c r="A60" s="108"/>
      <c r="B60" s="70">
        <v>80</v>
      </c>
      <c r="C60" s="71">
        <v>10.578784219497695</v>
      </c>
      <c r="D60" s="72">
        <v>10.421435631198221</v>
      </c>
      <c r="E60" s="72">
        <v>10.736132807797169</v>
      </c>
      <c r="F60" s="71">
        <v>7.8375623405297468</v>
      </c>
      <c r="G60" s="72">
        <v>7.6656604951530563</v>
      </c>
      <c r="H60" s="72">
        <v>8.0094641859064364</v>
      </c>
      <c r="I60" s="73">
        <v>74.087552765131377</v>
      </c>
      <c r="J60" s="71">
        <v>2.7412218789679472</v>
      </c>
      <c r="K60" s="72">
        <v>2.600392622499073</v>
      </c>
      <c r="L60" s="72">
        <v>2.8820511354368215</v>
      </c>
      <c r="M60" s="73">
        <v>25.912447234868608</v>
      </c>
    </row>
    <row r="61" spans="1:13" s="65" customFormat="1" x14ac:dyDescent="0.15">
      <c r="A61" s="109"/>
      <c r="B61" s="74">
        <v>85</v>
      </c>
      <c r="C61" s="75">
        <v>7.4149838399835</v>
      </c>
      <c r="D61" s="76">
        <v>7.0546028197602348</v>
      </c>
      <c r="E61" s="76">
        <v>7.7753648602067651</v>
      </c>
      <c r="F61" s="75">
        <v>4.7689274510802973</v>
      </c>
      <c r="G61" s="76">
        <v>4.4973529014566358</v>
      </c>
      <c r="H61" s="76">
        <v>5.0405020007039587</v>
      </c>
      <c r="I61" s="77">
        <v>64.314738292011015</v>
      </c>
      <c r="J61" s="75">
        <v>2.6460563889032027</v>
      </c>
      <c r="K61" s="76">
        <v>2.4548226255706691</v>
      </c>
      <c r="L61" s="76">
        <v>2.8372901522357363</v>
      </c>
      <c r="M61" s="77">
        <v>35.685261707988978</v>
      </c>
    </row>
    <row r="62" spans="1:13" s="65" customFormat="1" x14ac:dyDescent="0.15">
      <c r="A62" s="107" t="s">
        <v>78</v>
      </c>
      <c r="B62" s="22">
        <v>65</v>
      </c>
      <c r="C62" s="23">
        <v>23.486272237392743</v>
      </c>
      <c r="D62" s="24">
        <v>23.305270468541579</v>
      </c>
      <c r="E62" s="24">
        <v>23.667274006243908</v>
      </c>
      <c r="F62" s="23">
        <v>20.538654320926288</v>
      </c>
      <c r="G62" s="24">
        <v>20.363732267767325</v>
      </c>
      <c r="H62" s="24">
        <v>20.71357637408525</v>
      </c>
      <c r="I62" s="25">
        <v>87.449613601201804</v>
      </c>
      <c r="J62" s="23">
        <v>2.9476179164664544</v>
      </c>
      <c r="K62" s="24">
        <v>2.831317679123623</v>
      </c>
      <c r="L62" s="24">
        <v>3.0639181538092859</v>
      </c>
      <c r="M62" s="25">
        <v>12.550386398798191</v>
      </c>
    </row>
    <row r="63" spans="1:13" s="65" customFormat="1" x14ac:dyDescent="0.15">
      <c r="A63" s="108"/>
      <c r="B63" s="22">
        <v>70</v>
      </c>
      <c r="C63" s="23">
        <v>19.036519086702302</v>
      </c>
      <c r="D63" s="24">
        <v>18.867744235747377</v>
      </c>
      <c r="E63" s="24">
        <v>19.205293937657228</v>
      </c>
      <c r="F63" s="23">
        <v>16.053801364669862</v>
      </c>
      <c r="G63" s="24">
        <v>15.887450680446365</v>
      </c>
      <c r="H63" s="24">
        <v>16.220152048893357</v>
      </c>
      <c r="I63" s="25">
        <v>84.331601232097213</v>
      </c>
      <c r="J63" s="23">
        <v>2.9827177220324401</v>
      </c>
      <c r="K63" s="24">
        <v>2.8642945916566149</v>
      </c>
      <c r="L63" s="24">
        <v>3.1011408524082653</v>
      </c>
      <c r="M63" s="25">
        <v>15.668398767902774</v>
      </c>
    </row>
    <row r="64" spans="1:13" s="65" customFormat="1" x14ac:dyDescent="0.15">
      <c r="A64" s="108"/>
      <c r="B64" s="22">
        <v>75</v>
      </c>
      <c r="C64" s="23">
        <v>14.756068422131127</v>
      </c>
      <c r="D64" s="24">
        <v>14.603710019988098</v>
      </c>
      <c r="E64" s="24">
        <v>14.908426824274157</v>
      </c>
      <c r="F64" s="23">
        <v>11.75403014860823</v>
      </c>
      <c r="G64" s="24">
        <v>11.597347724837123</v>
      </c>
      <c r="H64" s="24">
        <v>11.910712572379337</v>
      </c>
      <c r="I64" s="25">
        <v>79.655568220187661</v>
      </c>
      <c r="J64" s="23">
        <v>3.0020382735228957</v>
      </c>
      <c r="K64" s="24">
        <v>2.8807790865113754</v>
      </c>
      <c r="L64" s="24">
        <v>3.1232974605344159</v>
      </c>
      <c r="M64" s="25">
        <v>20.344431779812322</v>
      </c>
    </row>
    <row r="65" spans="1:13" s="65" customFormat="1" x14ac:dyDescent="0.15">
      <c r="A65" s="108"/>
      <c r="B65" s="22">
        <v>80</v>
      </c>
      <c r="C65" s="23">
        <v>10.730418573933569</v>
      </c>
      <c r="D65" s="24">
        <v>10.60591537164532</v>
      </c>
      <c r="E65" s="24">
        <v>10.854921776221818</v>
      </c>
      <c r="F65" s="23">
        <v>7.750505125323758</v>
      </c>
      <c r="G65" s="24">
        <v>7.6063601235241673</v>
      </c>
      <c r="H65" s="24">
        <v>7.8946501271233487</v>
      </c>
      <c r="I65" s="25">
        <v>72.229289770217875</v>
      </c>
      <c r="J65" s="23">
        <v>2.9799134486098118</v>
      </c>
      <c r="K65" s="24">
        <v>2.8559891035635712</v>
      </c>
      <c r="L65" s="24">
        <v>3.1038377936560524</v>
      </c>
      <c r="M65" s="25">
        <v>27.770710229782132</v>
      </c>
    </row>
    <row r="66" spans="1:13" s="65" customFormat="1" x14ac:dyDescent="0.15">
      <c r="A66" s="109"/>
      <c r="B66" s="22">
        <v>85</v>
      </c>
      <c r="C66" s="23">
        <v>7.3587121389541732</v>
      </c>
      <c r="D66" s="24">
        <v>7.050965401943678</v>
      </c>
      <c r="E66" s="24">
        <v>7.6664588759646684</v>
      </c>
      <c r="F66" s="23">
        <v>4.5414519923612211</v>
      </c>
      <c r="G66" s="24">
        <v>4.3152387883919276</v>
      </c>
      <c r="H66" s="24">
        <v>4.7676651963305146</v>
      </c>
      <c r="I66" s="25">
        <v>61.715309779825908</v>
      </c>
      <c r="J66" s="23">
        <v>2.8172601465929521</v>
      </c>
      <c r="K66" s="24">
        <v>2.6470199345629544</v>
      </c>
      <c r="L66" s="24">
        <v>2.9875003586229498</v>
      </c>
      <c r="M66" s="25">
        <v>38.284690220174092</v>
      </c>
    </row>
    <row r="67" spans="1:13" s="65" customFormat="1" x14ac:dyDescent="0.15">
      <c r="A67" s="107" t="s">
        <v>79</v>
      </c>
      <c r="B67" s="66">
        <v>65</v>
      </c>
      <c r="C67" s="67">
        <v>23.501517352628916</v>
      </c>
      <c r="D67" s="68">
        <v>23.162464156716499</v>
      </c>
      <c r="E67" s="68">
        <v>23.840570548541333</v>
      </c>
      <c r="F67" s="67">
        <v>20.004921589137755</v>
      </c>
      <c r="G67" s="68">
        <v>19.694702782870039</v>
      </c>
      <c r="H67" s="68">
        <v>20.315140395405471</v>
      </c>
      <c r="I67" s="69">
        <v>85.121829748154425</v>
      </c>
      <c r="J67" s="67">
        <v>3.4965957634911664</v>
      </c>
      <c r="K67" s="68">
        <v>3.2964191530121316</v>
      </c>
      <c r="L67" s="68">
        <v>3.6967723739702012</v>
      </c>
      <c r="M67" s="69">
        <v>14.878170251845599</v>
      </c>
    </row>
    <row r="68" spans="1:13" s="65" customFormat="1" x14ac:dyDescent="0.15">
      <c r="A68" s="108"/>
      <c r="B68" s="70">
        <v>70</v>
      </c>
      <c r="C68" s="71">
        <v>19.218624059405801</v>
      </c>
      <c r="D68" s="72">
        <v>18.910393828564157</v>
      </c>
      <c r="E68" s="72">
        <v>19.526854290247446</v>
      </c>
      <c r="F68" s="71">
        <v>15.681680601317453</v>
      </c>
      <c r="G68" s="72">
        <v>15.393979916501555</v>
      </c>
      <c r="H68" s="72">
        <v>15.96938128613335</v>
      </c>
      <c r="I68" s="73">
        <v>81.59627116303713</v>
      </c>
      <c r="J68" s="71">
        <v>3.5369434580883472</v>
      </c>
      <c r="K68" s="72">
        <v>3.3334839636583768</v>
      </c>
      <c r="L68" s="72">
        <v>3.7404029525183176</v>
      </c>
      <c r="M68" s="73">
        <v>18.403728836962856</v>
      </c>
    </row>
    <row r="69" spans="1:13" s="65" customFormat="1" x14ac:dyDescent="0.15">
      <c r="A69" s="108"/>
      <c r="B69" s="70">
        <v>75</v>
      </c>
      <c r="C69" s="71">
        <v>15.057079568159393</v>
      </c>
      <c r="D69" s="72">
        <v>14.791175724633069</v>
      </c>
      <c r="E69" s="72">
        <v>15.322983411685717</v>
      </c>
      <c r="F69" s="71">
        <v>11.470245485881842</v>
      </c>
      <c r="G69" s="72">
        <v>11.208289726600842</v>
      </c>
      <c r="H69" s="72">
        <v>11.732201245162841</v>
      </c>
      <c r="I69" s="73">
        <v>76.17842114706967</v>
      </c>
      <c r="J69" s="71">
        <v>3.586834082277552</v>
      </c>
      <c r="K69" s="72">
        <v>3.3800258290559677</v>
      </c>
      <c r="L69" s="72">
        <v>3.7936423354991362</v>
      </c>
      <c r="M69" s="73">
        <v>23.821578852930333</v>
      </c>
    </row>
    <row r="70" spans="1:13" s="65" customFormat="1" x14ac:dyDescent="0.15">
      <c r="A70" s="108"/>
      <c r="B70" s="70">
        <v>80</v>
      </c>
      <c r="C70" s="71">
        <v>11.173844400692175</v>
      </c>
      <c r="D70" s="72">
        <v>10.967350656667843</v>
      </c>
      <c r="E70" s="72">
        <v>11.380338144716507</v>
      </c>
      <c r="F70" s="71">
        <v>7.6911805804914604</v>
      </c>
      <c r="G70" s="72">
        <v>7.4583785207722935</v>
      </c>
      <c r="H70" s="72">
        <v>7.9239826402106273</v>
      </c>
      <c r="I70" s="73">
        <v>68.832000023331474</v>
      </c>
      <c r="J70" s="71">
        <v>3.4826638202007159</v>
      </c>
      <c r="K70" s="72">
        <v>3.2770790470645981</v>
      </c>
      <c r="L70" s="72">
        <v>3.6882485933368336</v>
      </c>
      <c r="M70" s="73">
        <v>31.167999976668536</v>
      </c>
    </row>
    <row r="71" spans="1:13" s="65" customFormat="1" x14ac:dyDescent="0.15">
      <c r="A71" s="109"/>
      <c r="B71" s="74">
        <v>85</v>
      </c>
      <c r="C71" s="75">
        <v>7.8834445940703244</v>
      </c>
      <c r="D71" s="76">
        <v>7.3668004933355844</v>
      </c>
      <c r="E71" s="76">
        <v>8.4000886948050635</v>
      </c>
      <c r="F71" s="75">
        <v>4.5937161704637655</v>
      </c>
      <c r="G71" s="76">
        <v>4.2325004671980127</v>
      </c>
      <c r="H71" s="76">
        <v>4.9549318737295183</v>
      </c>
      <c r="I71" s="77">
        <v>58.270418668496916</v>
      </c>
      <c r="J71" s="75">
        <v>3.2897284236065594</v>
      </c>
      <c r="K71" s="76">
        <v>2.9959159070594552</v>
      </c>
      <c r="L71" s="76">
        <v>3.5835409401536635</v>
      </c>
      <c r="M71" s="77">
        <v>41.729581331503084</v>
      </c>
    </row>
    <row r="72" spans="1:13" s="65" customFormat="1" x14ac:dyDescent="0.15">
      <c r="A72" s="107" t="s">
        <v>80</v>
      </c>
      <c r="B72" s="70">
        <v>65</v>
      </c>
      <c r="C72" s="71">
        <v>23.098539340259503</v>
      </c>
      <c r="D72" s="72">
        <v>22.805797116485483</v>
      </c>
      <c r="E72" s="72">
        <v>23.391281564033523</v>
      </c>
      <c r="F72" s="71">
        <v>20.08105312262277</v>
      </c>
      <c r="G72" s="72">
        <v>19.813468401655562</v>
      </c>
      <c r="H72" s="72">
        <v>20.348637843589977</v>
      </c>
      <c r="I72" s="73">
        <v>86.936463067266686</v>
      </c>
      <c r="J72" s="71">
        <v>3.0174862176367303</v>
      </c>
      <c r="K72" s="72">
        <v>2.8623437412400659</v>
      </c>
      <c r="L72" s="72">
        <v>3.1726286940333948</v>
      </c>
      <c r="M72" s="73">
        <v>13.063536932733296</v>
      </c>
    </row>
    <row r="73" spans="1:13" s="65" customFormat="1" x14ac:dyDescent="0.15">
      <c r="A73" s="108"/>
      <c r="B73" s="70">
        <v>70</v>
      </c>
      <c r="C73" s="71">
        <v>18.728803158496145</v>
      </c>
      <c r="D73" s="72">
        <v>18.465719062315017</v>
      </c>
      <c r="E73" s="72">
        <v>18.991887254677273</v>
      </c>
      <c r="F73" s="71">
        <v>15.688270974325411</v>
      </c>
      <c r="G73" s="72">
        <v>15.444171372978849</v>
      </c>
      <c r="H73" s="72">
        <v>15.932370575671973</v>
      </c>
      <c r="I73" s="73">
        <v>83.765475249861737</v>
      </c>
      <c r="J73" s="71">
        <v>3.0405321841707358</v>
      </c>
      <c r="K73" s="72">
        <v>2.8838262658769449</v>
      </c>
      <c r="L73" s="72">
        <v>3.1972381024645267</v>
      </c>
      <c r="M73" s="73">
        <v>16.234524750138277</v>
      </c>
    </row>
    <row r="74" spans="1:13" s="65" customFormat="1" x14ac:dyDescent="0.15">
      <c r="A74" s="108"/>
      <c r="B74" s="70">
        <v>75</v>
      </c>
      <c r="C74" s="71">
        <v>14.560178355786404</v>
      </c>
      <c r="D74" s="72">
        <v>14.338987070010596</v>
      </c>
      <c r="E74" s="72">
        <v>14.781369641562211</v>
      </c>
      <c r="F74" s="71">
        <v>11.499241181235664</v>
      </c>
      <c r="G74" s="72">
        <v>11.284071933809203</v>
      </c>
      <c r="H74" s="72">
        <v>11.714410428662125</v>
      </c>
      <c r="I74" s="73">
        <v>78.977337366651952</v>
      </c>
      <c r="J74" s="71">
        <v>3.0609371745507401</v>
      </c>
      <c r="K74" s="72">
        <v>2.9029692880650431</v>
      </c>
      <c r="L74" s="72">
        <v>3.2189050610364371</v>
      </c>
      <c r="M74" s="73">
        <v>21.022662633348059</v>
      </c>
    </row>
    <row r="75" spans="1:13" s="65" customFormat="1" x14ac:dyDescent="0.15">
      <c r="A75" s="108"/>
      <c r="B75" s="70">
        <v>80</v>
      </c>
      <c r="C75" s="71">
        <v>10.790876942238587</v>
      </c>
      <c r="D75" s="72">
        <v>10.627468990800294</v>
      </c>
      <c r="E75" s="72">
        <v>10.95428489367688</v>
      </c>
      <c r="F75" s="71">
        <v>7.7673723423024299</v>
      </c>
      <c r="G75" s="72">
        <v>7.5825130715759164</v>
      </c>
      <c r="H75" s="72">
        <v>7.9522316130289434</v>
      </c>
      <c r="I75" s="73">
        <v>71.980918547024729</v>
      </c>
      <c r="J75" s="71">
        <v>3.0235045999361558</v>
      </c>
      <c r="K75" s="72">
        <v>2.8652063189930526</v>
      </c>
      <c r="L75" s="72">
        <v>3.1818028808792591</v>
      </c>
      <c r="M75" s="73">
        <v>28.019081452975264</v>
      </c>
    </row>
    <row r="76" spans="1:13" s="65" customFormat="1" x14ac:dyDescent="0.15">
      <c r="A76" s="109"/>
      <c r="B76" s="70">
        <v>85</v>
      </c>
      <c r="C76" s="71">
        <v>7.4432215563731638</v>
      </c>
      <c r="D76" s="72">
        <v>7.05040850061149</v>
      </c>
      <c r="E76" s="72">
        <v>7.8360346121348377</v>
      </c>
      <c r="F76" s="71">
        <v>4.5498374662261671</v>
      </c>
      <c r="G76" s="72">
        <v>4.2632056642718918</v>
      </c>
      <c r="H76" s="72">
        <v>4.8364692681804424</v>
      </c>
      <c r="I76" s="73">
        <v>61.127260981912144</v>
      </c>
      <c r="J76" s="71">
        <v>2.8933840901469972</v>
      </c>
      <c r="K76" s="72">
        <v>2.6747094554183319</v>
      </c>
      <c r="L76" s="72">
        <v>3.1120587248756624</v>
      </c>
      <c r="M76" s="73">
        <v>38.872739018087863</v>
      </c>
    </row>
    <row r="77" spans="1:13" s="65" customFormat="1" x14ac:dyDescent="0.15">
      <c r="A77" s="107" t="s">
        <v>81</v>
      </c>
      <c r="B77" s="26">
        <v>65</v>
      </c>
      <c r="C77" s="27">
        <v>24.254836050080165</v>
      </c>
      <c r="D77" s="28">
        <v>24.048121080276143</v>
      </c>
      <c r="E77" s="28">
        <v>24.461551019884187</v>
      </c>
      <c r="F77" s="27">
        <v>20.897956632816967</v>
      </c>
      <c r="G77" s="28">
        <v>20.69426955039232</v>
      </c>
      <c r="H77" s="28">
        <v>21.101643715241615</v>
      </c>
      <c r="I77" s="29">
        <v>86.159958326116566</v>
      </c>
      <c r="J77" s="27">
        <v>3.3568794172631948</v>
      </c>
      <c r="K77" s="28">
        <v>3.2131328948015341</v>
      </c>
      <c r="L77" s="28">
        <v>3.5006259397248556</v>
      </c>
      <c r="M77" s="29">
        <v>13.840041673883425</v>
      </c>
    </row>
    <row r="78" spans="1:13" s="65" customFormat="1" x14ac:dyDescent="0.15">
      <c r="A78" s="108"/>
      <c r="B78" s="22">
        <v>70</v>
      </c>
      <c r="C78" s="23">
        <v>19.781683315027038</v>
      </c>
      <c r="D78" s="24">
        <v>19.59046342270366</v>
      </c>
      <c r="E78" s="24">
        <v>19.972903207350416</v>
      </c>
      <c r="F78" s="23">
        <v>16.394876896311004</v>
      </c>
      <c r="G78" s="24">
        <v>16.20139370506234</v>
      </c>
      <c r="H78" s="24">
        <v>16.588360087559668</v>
      </c>
      <c r="I78" s="25">
        <v>82.879078768067899</v>
      </c>
      <c r="J78" s="23">
        <v>3.3868064187160369</v>
      </c>
      <c r="K78" s="24">
        <v>3.2408358110103541</v>
      </c>
      <c r="L78" s="24">
        <v>3.5327770264217198</v>
      </c>
      <c r="M78" s="25">
        <v>17.120921231932115</v>
      </c>
    </row>
    <row r="79" spans="1:13" s="65" customFormat="1" x14ac:dyDescent="0.15">
      <c r="A79" s="108"/>
      <c r="B79" s="22">
        <v>75</v>
      </c>
      <c r="C79" s="23">
        <v>15.502371583792733</v>
      </c>
      <c r="D79" s="24">
        <v>15.330552408308616</v>
      </c>
      <c r="E79" s="24">
        <v>15.674190759276851</v>
      </c>
      <c r="F79" s="23">
        <v>12.073610592667535</v>
      </c>
      <c r="G79" s="24">
        <v>11.890078439650264</v>
      </c>
      <c r="H79" s="24">
        <v>12.257142745684806</v>
      </c>
      <c r="I79" s="25">
        <v>77.882345468290382</v>
      </c>
      <c r="J79" s="23">
        <v>3.4287609911252002</v>
      </c>
      <c r="K79" s="24">
        <v>3.2791569355021917</v>
      </c>
      <c r="L79" s="24">
        <v>3.5783650467482087</v>
      </c>
      <c r="M79" s="25">
        <v>22.117654531709636</v>
      </c>
    </row>
    <row r="80" spans="1:13" s="65" customFormat="1" x14ac:dyDescent="0.15">
      <c r="A80" s="108"/>
      <c r="B80" s="22">
        <v>80</v>
      </c>
      <c r="C80" s="23">
        <v>11.607263886087047</v>
      </c>
      <c r="D80" s="24">
        <v>11.468095598396081</v>
      </c>
      <c r="E80" s="24">
        <v>11.746432173778013</v>
      </c>
      <c r="F80" s="23">
        <v>8.1419494647368644</v>
      </c>
      <c r="G80" s="24">
        <v>7.9687801436975407</v>
      </c>
      <c r="H80" s="24">
        <v>8.3151187857761872</v>
      </c>
      <c r="I80" s="25">
        <v>70.14529474509618</v>
      </c>
      <c r="J80" s="23">
        <v>3.465314421350183</v>
      </c>
      <c r="K80" s="24">
        <v>3.3099541196631685</v>
      </c>
      <c r="L80" s="24">
        <v>3.6206747230371974</v>
      </c>
      <c r="M80" s="25">
        <v>29.85470525490382</v>
      </c>
    </row>
    <row r="81" spans="1:13" s="65" customFormat="1" x14ac:dyDescent="0.15">
      <c r="A81" s="109"/>
      <c r="B81" s="30">
        <v>85</v>
      </c>
      <c r="C81" s="31">
        <v>8.1763169743719555</v>
      </c>
      <c r="D81" s="32">
        <v>7.7629237635709867</v>
      </c>
      <c r="E81" s="32">
        <v>8.5897101851729243</v>
      </c>
      <c r="F81" s="31">
        <v>4.835270683577626</v>
      </c>
      <c r="G81" s="32">
        <v>4.5442040563880113</v>
      </c>
      <c r="H81" s="32">
        <v>5.1263373107672408</v>
      </c>
      <c r="I81" s="33">
        <v>59.137515078407731</v>
      </c>
      <c r="J81" s="31">
        <v>3.3410462907943312</v>
      </c>
      <c r="K81" s="32">
        <v>3.1097697006229503</v>
      </c>
      <c r="L81" s="32">
        <v>3.5723228809657122</v>
      </c>
      <c r="M81" s="33">
        <v>40.862484921592291</v>
      </c>
    </row>
    <row r="82" spans="1:13" s="65" customFormat="1" x14ac:dyDescent="0.15">
      <c r="A82" s="107" t="s">
        <v>82</v>
      </c>
      <c r="B82" s="26">
        <v>65</v>
      </c>
      <c r="C82" s="27">
        <v>24.040197994889709</v>
      </c>
      <c r="D82" s="28">
        <v>23.910457612386104</v>
      </c>
      <c r="E82" s="28">
        <v>24.169938377393315</v>
      </c>
      <c r="F82" s="27">
        <v>20.562282575288318</v>
      </c>
      <c r="G82" s="28">
        <v>20.435316324536899</v>
      </c>
      <c r="H82" s="28">
        <v>20.689248826039737</v>
      </c>
      <c r="I82" s="29">
        <v>85.532916907170645</v>
      </c>
      <c r="J82" s="27">
        <v>3.4779154196013895</v>
      </c>
      <c r="K82" s="28">
        <v>3.3874671360462565</v>
      </c>
      <c r="L82" s="28">
        <v>3.5683637031565225</v>
      </c>
      <c r="M82" s="29">
        <v>14.46708309282935</v>
      </c>
    </row>
    <row r="83" spans="1:13" s="65" customFormat="1" x14ac:dyDescent="0.15">
      <c r="A83" s="108"/>
      <c r="B83" s="22">
        <v>70</v>
      </c>
      <c r="C83" s="23">
        <v>19.622425771006732</v>
      </c>
      <c r="D83" s="24">
        <v>19.502390191120877</v>
      </c>
      <c r="E83" s="24">
        <v>19.742461350892587</v>
      </c>
      <c r="F83" s="23">
        <v>16.111067552518961</v>
      </c>
      <c r="G83" s="24">
        <v>15.990350294810908</v>
      </c>
      <c r="H83" s="24">
        <v>16.231784810227015</v>
      </c>
      <c r="I83" s="25">
        <v>82.105381569713941</v>
      </c>
      <c r="J83" s="23">
        <v>3.5113582184877741</v>
      </c>
      <c r="K83" s="24">
        <v>3.4193377754624747</v>
      </c>
      <c r="L83" s="24">
        <v>3.6033786615130734</v>
      </c>
      <c r="M83" s="25">
        <v>17.894618430286069</v>
      </c>
    </row>
    <row r="84" spans="1:13" s="65" customFormat="1" x14ac:dyDescent="0.15">
      <c r="A84" s="108"/>
      <c r="B84" s="22">
        <v>75</v>
      </c>
      <c r="C84" s="23">
        <v>15.337093902533466</v>
      </c>
      <c r="D84" s="24">
        <v>15.229198433591058</v>
      </c>
      <c r="E84" s="24">
        <v>15.444989371475874</v>
      </c>
      <c r="F84" s="23">
        <v>11.814341786364061</v>
      </c>
      <c r="G84" s="24">
        <v>11.699966785792247</v>
      </c>
      <c r="H84" s="24">
        <v>11.928716786935874</v>
      </c>
      <c r="I84" s="25">
        <v>77.031162888117294</v>
      </c>
      <c r="J84" s="23">
        <v>3.5227521161694071</v>
      </c>
      <c r="K84" s="24">
        <v>3.4287823870585692</v>
      </c>
      <c r="L84" s="24">
        <v>3.616721845280245</v>
      </c>
      <c r="M84" s="25">
        <v>22.968837111882713</v>
      </c>
    </row>
    <row r="85" spans="1:13" s="65" customFormat="1" x14ac:dyDescent="0.15">
      <c r="A85" s="108"/>
      <c r="B85" s="22">
        <v>80</v>
      </c>
      <c r="C85" s="23">
        <v>11.353125213735318</v>
      </c>
      <c r="D85" s="24">
        <v>11.265463780593992</v>
      </c>
      <c r="E85" s="24">
        <v>11.440786646876644</v>
      </c>
      <c r="F85" s="23">
        <v>7.8742270298491643</v>
      </c>
      <c r="G85" s="24">
        <v>7.7673006733562158</v>
      </c>
      <c r="H85" s="24">
        <v>7.9811533863421129</v>
      </c>
      <c r="I85" s="25">
        <v>69.35735210885116</v>
      </c>
      <c r="J85" s="23">
        <v>3.4788981838861539</v>
      </c>
      <c r="K85" s="24">
        <v>3.3828048978813778</v>
      </c>
      <c r="L85" s="24">
        <v>3.57499146989093</v>
      </c>
      <c r="M85" s="25">
        <v>30.642647891148851</v>
      </c>
    </row>
    <row r="86" spans="1:13" s="65" customFormat="1" x14ac:dyDescent="0.15">
      <c r="A86" s="109"/>
      <c r="B86" s="30">
        <v>85</v>
      </c>
      <c r="C86" s="31">
        <v>7.9591051773124999</v>
      </c>
      <c r="D86" s="32">
        <v>7.7104356567057488</v>
      </c>
      <c r="E86" s="32">
        <v>8.2077746979192501</v>
      </c>
      <c r="F86" s="31">
        <v>4.640713097295702</v>
      </c>
      <c r="G86" s="32">
        <v>4.466413633617595</v>
      </c>
      <c r="H86" s="32">
        <v>4.815012560973809</v>
      </c>
      <c r="I86" s="33">
        <v>58.306970368027002</v>
      </c>
      <c r="J86" s="31">
        <v>3.3183920800167974</v>
      </c>
      <c r="K86" s="32">
        <v>3.1765935662322815</v>
      </c>
      <c r="L86" s="32">
        <v>3.4601905938013133</v>
      </c>
      <c r="M86" s="33">
        <v>41.693029631972998</v>
      </c>
    </row>
    <row r="87" spans="1:13" s="65" customFormat="1" x14ac:dyDescent="0.15">
      <c r="A87" s="107" t="s">
        <v>83</v>
      </c>
      <c r="B87" s="66">
        <v>65</v>
      </c>
      <c r="C87" s="67">
        <v>23.841583771613006</v>
      </c>
      <c r="D87" s="68">
        <v>23.361893507772642</v>
      </c>
      <c r="E87" s="68">
        <v>24.321274035453371</v>
      </c>
      <c r="F87" s="67">
        <v>20.125298497137848</v>
      </c>
      <c r="G87" s="68">
        <v>19.69396738176809</v>
      </c>
      <c r="H87" s="68">
        <v>20.556629612507606</v>
      </c>
      <c r="I87" s="69">
        <v>84.412590580916216</v>
      </c>
      <c r="J87" s="67">
        <v>3.7162852744751604</v>
      </c>
      <c r="K87" s="68">
        <v>3.4417977516683189</v>
      </c>
      <c r="L87" s="68">
        <v>3.990772797282002</v>
      </c>
      <c r="M87" s="69">
        <v>15.5874094190838</v>
      </c>
    </row>
    <row r="88" spans="1:13" s="65" customFormat="1" x14ac:dyDescent="0.15">
      <c r="A88" s="108"/>
      <c r="B88" s="70">
        <v>70</v>
      </c>
      <c r="C88" s="71">
        <v>19.449860349536365</v>
      </c>
      <c r="D88" s="72">
        <v>19.022572927481093</v>
      </c>
      <c r="E88" s="72">
        <v>19.877147771591638</v>
      </c>
      <c r="F88" s="71">
        <v>15.702687945063149</v>
      </c>
      <c r="G88" s="72">
        <v>15.310787664232782</v>
      </c>
      <c r="H88" s="72">
        <v>16.094588225893517</v>
      </c>
      <c r="I88" s="73">
        <v>80.734193782720197</v>
      </c>
      <c r="J88" s="71">
        <v>3.7471724044732158</v>
      </c>
      <c r="K88" s="72">
        <v>3.4710822485995769</v>
      </c>
      <c r="L88" s="72">
        <v>4.0232625603468541</v>
      </c>
      <c r="M88" s="73">
        <v>19.265806217279799</v>
      </c>
    </row>
    <row r="89" spans="1:13" s="65" customFormat="1" x14ac:dyDescent="0.15">
      <c r="A89" s="108"/>
      <c r="B89" s="70">
        <v>75</v>
      </c>
      <c r="C89" s="71">
        <v>15.270429017955891</v>
      </c>
      <c r="D89" s="72">
        <v>14.910574958119778</v>
      </c>
      <c r="E89" s="72">
        <v>15.630283077792004</v>
      </c>
      <c r="F89" s="71">
        <v>11.497345401922566</v>
      </c>
      <c r="G89" s="72">
        <v>11.148293877154407</v>
      </c>
      <c r="H89" s="72">
        <v>11.846396926690725</v>
      </c>
      <c r="I89" s="73">
        <v>75.291567698610777</v>
      </c>
      <c r="J89" s="71">
        <v>3.773083616033329</v>
      </c>
      <c r="K89" s="72">
        <v>3.4958154763495424</v>
      </c>
      <c r="L89" s="72">
        <v>4.0503517557171156</v>
      </c>
      <c r="M89" s="73">
        <v>24.708432301389237</v>
      </c>
    </row>
    <row r="90" spans="1:13" s="65" customFormat="1" x14ac:dyDescent="0.15">
      <c r="A90" s="108"/>
      <c r="B90" s="70">
        <v>80</v>
      </c>
      <c r="C90" s="71">
        <v>11.375274740645517</v>
      </c>
      <c r="D90" s="72">
        <v>11.099540462803285</v>
      </c>
      <c r="E90" s="72">
        <v>11.65100901848775</v>
      </c>
      <c r="F90" s="71">
        <v>7.6817552866492225</v>
      </c>
      <c r="G90" s="72">
        <v>7.3740566098991414</v>
      </c>
      <c r="H90" s="72">
        <v>7.9894539633993036</v>
      </c>
      <c r="I90" s="73">
        <v>67.530283547360753</v>
      </c>
      <c r="J90" s="71">
        <v>3.6935194539962937</v>
      </c>
      <c r="K90" s="72">
        <v>3.4199511746410298</v>
      </c>
      <c r="L90" s="72">
        <v>3.9670877333515575</v>
      </c>
      <c r="M90" s="73">
        <v>32.46971645263924</v>
      </c>
    </row>
    <row r="91" spans="1:13" s="65" customFormat="1" x14ac:dyDescent="0.15">
      <c r="A91" s="109"/>
      <c r="B91" s="74">
        <v>85</v>
      </c>
      <c r="C91" s="75">
        <v>8.1642911583042714</v>
      </c>
      <c r="D91" s="76">
        <v>7.4706362129241386</v>
      </c>
      <c r="E91" s="76">
        <v>8.8579461036844034</v>
      </c>
      <c r="F91" s="75">
        <v>4.722078340906366</v>
      </c>
      <c r="G91" s="76">
        <v>4.2414925920684237</v>
      </c>
      <c r="H91" s="76">
        <v>5.2026640897443084</v>
      </c>
      <c r="I91" s="77">
        <v>57.83819133034379</v>
      </c>
      <c r="J91" s="75">
        <v>3.4422128173979054</v>
      </c>
      <c r="K91" s="76">
        <v>3.0478340391397181</v>
      </c>
      <c r="L91" s="76">
        <v>3.8365915956560928</v>
      </c>
      <c r="M91" s="77">
        <v>42.16180866965621</v>
      </c>
    </row>
    <row r="92" spans="1:13" s="65" customFormat="1" x14ac:dyDescent="0.15">
      <c r="A92" s="107" t="s">
        <v>84</v>
      </c>
      <c r="B92" s="22">
        <v>65</v>
      </c>
      <c r="C92" s="23">
        <v>23.600069909338607</v>
      </c>
      <c r="D92" s="24">
        <v>23.443091391291826</v>
      </c>
      <c r="E92" s="24">
        <v>23.757048427385389</v>
      </c>
      <c r="F92" s="23">
        <v>20.30874467538397</v>
      </c>
      <c r="G92" s="24">
        <v>20.159356076221602</v>
      </c>
      <c r="H92" s="24">
        <v>20.458133274546338</v>
      </c>
      <c r="I92" s="25">
        <v>86.05374794821158</v>
      </c>
      <c r="J92" s="23">
        <v>3.2913252339546371</v>
      </c>
      <c r="K92" s="24">
        <v>3.1911625540324073</v>
      </c>
      <c r="L92" s="24">
        <v>3.3914879138768668</v>
      </c>
      <c r="M92" s="25">
        <v>13.946252051788418</v>
      </c>
    </row>
    <row r="93" spans="1:13" s="65" customFormat="1" x14ac:dyDescent="0.15">
      <c r="A93" s="108"/>
      <c r="B93" s="22">
        <v>70</v>
      </c>
      <c r="C93" s="23">
        <v>19.22739627893716</v>
      </c>
      <c r="D93" s="24">
        <v>19.082135512479933</v>
      </c>
      <c r="E93" s="24">
        <v>19.372657045394387</v>
      </c>
      <c r="F93" s="23">
        <v>15.90180711266188</v>
      </c>
      <c r="G93" s="24">
        <v>15.760513817635273</v>
      </c>
      <c r="H93" s="24">
        <v>16.043100407688488</v>
      </c>
      <c r="I93" s="25">
        <v>82.70390271241078</v>
      </c>
      <c r="J93" s="23">
        <v>3.3255891662752806</v>
      </c>
      <c r="K93" s="24">
        <v>3.2235837416303634</v>
      </c>
      <c r="L93" s="24">
        <v>3.4275945909201977</v>
      </c>
      <c r="M93" s="25">
        <v>17.29609728758922</v>
      </c>
    </row>
    <row r="94" spans="1:13" s="65" customFormat="1" x14ac:dyDescent="0.15">
      <c r="A94" s="108"/>
      <c r="B94" s="22">
        <v>75</v>
      </c>
      <c r="C94" s="23">
        <v>15.084849770243476</v>
      </c>
      <c r="D94" s="24">
        <v>14.955852571599619</v>
      </c>
      <c r="E94" s="24">
        <v>15.213846968887333</v>
      </c>
      <c r="F94" s="23">
        <v>11.723258086000522</v>
      </c>
      <c r="G94" s="24">
        <v>11.591055395405871</v>
      </c>
      <c r="H94" s="24">
        <v>11.855460776595173</v>
      </c>
      <c r="I94" s="25">
        <v>77.715444731348512</v>
      </c>
      <c r="J94" s="23">
        <v>3.3615916842429545</v>
      </c>
      <c r="K94" s="24">
        <v>3.256866712424491</v>
      </c>
      <c r="L94" s="24">
        <v>3.466316656061418</v>
      </c>
      <c r="M94" s="25">
        <v>22.284555268651488</v>
      </c>
    </row>
    <row r="95" spans="1:13" s="65" customFormat="1" x14ac:dyDescent="0.15">
      <c r="A95" s="108"/>
      <c r="B95" s="22">
        <v>80</v>
      </c>
      <c r="C95" s="23">
        <v>11.159086995306785</v>
      </c>
      <c r="D95" s="24">
        <v>11.054752278901509</v>
      </c>
      <c r="E95" s="24">
        <v>11.263421711712061</v>
      </c>
      <c r="F95" s="23">
        <v>7.8702389020758794</v>
      </c>
      <c r="G95" s="24">
        <v>7.7487260095365116</v>
      </c>
      <c r="H95" s="24">
        <v>7.9917517946152472</v>
      </c>
      <c r="I95" s="25">
        <v>70.527623858348747</v>
      </c>
      <c r="J95" s="23">
        <v>3.288848093230905</v>
      </c>
      <c r="K95" s="24">
        <v>3.1823585845397471</v>
      </c>
      <c r="L95" s="24">
        <v>3.3953376019220629</v>
      </c>
      <c r="M95" s="25">
        <v>29.472376141651257</v>
      </c>
    </row>
    <row r="96" spans="1:13" s="65" customFormat="1" x14ac:dyDescent="0.15">
      <c r="A96" s="109"/>
      <c r="B96" s="22">
        <v>85</v>
      </c>
      <c r="C96" s="23">
        <v>7.9015665989849548</v>
      </c>
      <c r="D96" s="24">
        <v>7.6232217608441006</v>
      </c>
      <c r="E96" s="24">
        <v>8.1799114371258081</v>
      </c>
      <c r="F96" s="23">
        <v>4.7478642033167677</v>
      </c>
      <c r="G96" s="24">
        <v>4.5490768552096901</v>
      </c>
      <c r="H96" s="24">
        <v>4.9466515514238454</v>
      </c>
      <c r="I96" s="25">
        <v>60.08763127968426</v>
      </c>
      <c r="J96" s="23">
        <v>3.1537023956681876</v>
      </c>
      <c r="K96" s="24">
        <v>2.9991532001743137</v>
      </c>
      <c r="L96" s="24">
        <v>3.3082515911620614</v>
      </c>
      <c r="M96" s="25">
        <v>39.912368720315747</v>
      </c>
    </row>
    <row r="97" spans="1:14" s="65" customFormat="1" x14ac:dyDescent="0.15">
      <c r="A97" s="107" t="s">
        <v>85</v>
      </c>
      <c r="B97" s="26">
        <v>65</v>
      </c>
      <c r="C97" s="27">
        <v>24.191937091029892</v>
      </c>
      <c r="D97" s="28">
        <v>23.995984760814835</v>
      </c>
      <c r="E97" s="28">
        <v>24.38788942124495</v>
      </c>
      <c r="F97" s="27">
        <v>20.310241473412489</v>
      </c>
      <c r="G97" s="28">
        <v>20.120465285942743</v>
      </c>
      <c r="H97" s="28">
        <v>20.500017660882236</v>
      </c>
      <c r="I97" s="29">
        <v>83.954589485698136</v>
      </c>
      <c r="J97" s="27">
        <v>3.8816956176173996</v>
      </c>
      <c r="K97" s="28">
        <v>3.7385519930594002</v>
      </c>
      <c r="L97" s="28">
        <v>4.0248392421753989</v>
      </c>
      <c r="M97" s="29">
        <v>16.04541051430185</v>
      </c>
      <c r="N97" s="78"/>
    </row>
    <row r="98" spans="1:14" s="65" customFormat="1" x14ac:dyDescent="0.15">
      <c r="A98" s="108"/>
      <c r="B98" s="22">
        <v>70</v>
      </c>
      <c r="C98" s="23">
        <v>19.682020157065594</v>
      </c>
      <c r="D98" s="24">
        <v>19.499068777430434</v>
      </c>
      <c r="E98" s="24">
        <v>19.864971536700754</v>
      </c>
      <c r="F98" s="23">
        <v>15.770918184015557</v>
      </c>
      <c r="G98" s="24">
        <v>15.589308531249273</v>
      </c>
      <c r="H98" s="24">
        <v>15.95252783678184</v>
      </c>
      <c r="I98" s="25">
        <v>80.128554173612102</v>
      </c>
      <c r="J98" s="23">
        <v>3.9111019730500338</v>
      </c>
      <c r="K98" s="24">
        <v>3.7660389075774181</v>
      </c>
      <c r="L98" s="24">
        <v>4.0561650385226491</v>
      </c>
      <c r="M98" s="25">
        <v>19.871445826387887</v>
      </c>
      <c r="N98" s="78"/>
    </row>
    <row r="99" spans="1:14" s="65" customFormat="1" x14ac:dyDescent="0.15">
      <c r="A99" s="108"/>
      <c r="B99" s="22">
        <v>75</v>
      </c>
      <c r="C99" s="23">
        <v>15.331437000916917</v>
      </c>
      <c r="D99" s="24">
        <v>15.165223023754542</v>
      </c>
      <c r="E99" s="24">
        <v>15.497650978079292</v>
      </c>
      <c r="F99" s="23">
        <v>11.404238017337056</v>
      </c>
      <c r="G99" s="24">
        <v>11.230925400120743</v>
      </c>
      <c r="H99" s="24">
        <v>11.577550634553369</v>
      </c>
      <c r="I99" s="25">
        <v>74.384664768573288</v>
      </c>
      <c r="J99" s="23">
        <v>3.9271989835798626</v>
      </c>
      <c r="K99" s="24">
        <v>3.779558039708073</v>
      </c>
      <c r="L99" s="24">
        <v>4.0748399274516522</v>
      </c>
      <c r="M99" s="25">
        <v>25.615335231426716</v>
      </c>
      <c r="N99" s="78"/>
    </row>
    <row r="100" spans="1:14" s="65" customFormat="1" x14ac:dyDescent="0.15">
      <c r="A100" s="108"/>
      <c r="B100" s="22">
        <v>80</v>
      </c>
      <c r="C100" s="23">
        <v>11.360054291047318</v>
      </c>
      <c r="D100" s="24">
        <v>11.22712086559161</v>
      </c>
      <c r="E100" s="24">
        <v>11.492987716503025</v>
      </c>
      <c r="F100" s="23">
        <v>7.4777089981567464</v>
      </c>
      <c r="G100" s="24">
        <v>7.3162309089026714</v>
      </c>
      <c r="H100" s="24">
        <v>7.6391870874108214</v>
      </c>
      <c r="I100" s="25">
        <v>65.824588567766028</v>
      </c>
      <c r="J100" s="23">
        <v>3.8823452928905722</v>
      </c>
      <c r="K100" s="24">
        <v>3.7327071018668767</v>
      </c>
      <c r="L100" s="24">
        <v>4.0319834839142672</v>
      </c>
      <c r="M100" s="25">
        <v>34.175411432233979</v>
      </c>
      <c r="N100" s="78"/>
    </row>
    <row r="101" spans="1:14" s="65" customFormat="1" x14ac:dyDescent="0.15">
      <c r="A101" s="109"/>
      <c r="B101" s="30">
        <v>85</v>
      </c>
      <c r="C101" s="31">
        <v>7.9047633644286215</v>
      </c>
      <c r="D101" s="32">
        <v>7.5351729339362565</v>
      </c>
      <c r="E101" s="32">
        <v>8.2743537949209855</v>
      </c>
      <c r="F101" s="31">
        <v>4.2645605070067916</v>
      </c>
      <c r="G101" s="32">
        <v>4.0174353496265889</v>
      </c>
      <c r="H101" s="32">
        <v>4.5116856643869943</v>
      </c>
      <c r="I101" s="33">
        <v>53.949249463902781</v>
      </c>
      <c r="J101" s="31">
        <v>3.6402028574218295</v>
      </c>
      <c r="K101" s="32">
        <v>3.4159669905038452</v>
      </c>
      <c r="L101" s="32">
        <v>3.8644387243398137</v>
      </c>
      <c r="M101" s="33">
        <v>46.050750536097212</v>
      </c>
      <c r="N101" s="78"/>
    </row>
    <row r="102" spans="1:14" s="65" customFormat="1" x14ac:dyDescent="0.15">
      <c r="A102" s="107" t="s">
        <v>86</v>
      </c>
      <c r="B102" s="26">
        <v>65</v>
      </c>
      <c r="C102" s="27">
        <v>23.657501216992927</v>
      </c>
      <c r="D102" s="28">
        <v>23.471283890038627</v>
      </c>
      <c r="E102" s="28">
        <v>23.843718543947226</v>
      </c>
      <c r="F102" s="27">
        <v>20.525336849176178</v>
      </c>
      <c r="G102" s="28">
        <v>20.341123566341626</v>
      </c>
      <c r="H102" s="28">
        <v>20.70955013201073</v>
      </c>
      <c r="I102" s="29">
        <v>86.760375328367516</v>
      </c>
      <c r="J102" s="27">
        <v>3.132164367816745</v>
      </c>
      <c r="K102" s="28">
        <v>3.0043059267730867</v>
      </c>
      <c r="L102" s="28">
        <v>3.2600228088604033</v>
      </c>
      <c r="M102" s="29">
        <v>13.239624671632461</v>
      </c>
    </row>
    <row r="103" spans="1:14" s="65" customFormat="1" x14ac:dyDescent="0.15">
      <c r="A103" s="108"/>
      <c r="B103" s="22">
        <v>70</v>
      </c>
      <c r="C103" s="23">
        <v>19.262424545933751</v>
      </c>
      <c r="D103" s="24">
        <v>19.091293991044378</v>
      </c>
      <c r="E103" s="24">
        <v>19.433555100823124</v>
      </c>
      <c r="F103" s="23">
        <v>16.090207935796904</v>
      </c>
      <c r="G103" s="24">
        <v>15.91587188170892</v>
      </c>
      <c r="H103" s="24">
        <v>16.264543989884888</v>
      </c>
      <c r="I103" s="25">
        <v>83.531581901477225</v>
      </c>
      <c r="J103" s="23">
        <v>3.1722166101368416</v>
      </c>
      <c r="K103" s="24">
        <v>3.0418208064940866</v>
      </c>
      <c r="L103" s="24">
        <v>3.3026124137795967</v>
      </c>
      <c r="M103" s="25">
        <v>16.468418098522747</v>
      </c>
    </row>
    <row r="104" spans="1:14" s="65" customFormat="1" x14ac:dyDescent="0.15">
      <c r="A104" s="108"/>
      <c r="B104" s="22">
        <v>75</v>
      </c>
      <c r="C104" s="23">
        <v>14.969375797874493</v>
      </c>
      <c r="D104" s="24">
        <v>14.813725212605512</v>
      </c>
      <c r="E104" s="24">
        <v>15.125026383143474</v>
      </c>
      <c r="F104" s="23">
        <v>11.782145132067317</v>
      </c>
      <c r="G104" s="24">
        <v>11.615787683302576</v>
      </c>
      <c r="H104" s="24">
        <v>11.948502580832058</v>
      </c>
      <c r="I104" s="25">
        <v>78.708326193135363</v>
      </c>
      <c r="J104" s="23">
        <v>3.1872306658071747</v>
      </c>
      <c r="K104" s="24">
        <v>3.0535444279134851</v>
      </c>
      <c r="L104" s="24">
        <v>3.3209169037008643</v>
      </c>
      <c r="M104" s="25">
        <v>21.291673806864615</v>
      </c>
    </row>
    <row r="105" spans="1:14" s="65" customFormat="1" x14ac:dyDescent="0.15">
      <c r="A105" s="108"/>
      <c r="B105" s="22">
        <v>80</v>
      </c>
      <c r="C105" s="23">
        <v>11.0228475600167</v>
      </c>
      <c r="D105" s="24">
        <v>10.893941330455934</v>
      </c>
      <c r="E105" s="24">
        <v>11.151753789577466</v>
      </c>
      <c r="F105" s="23">
        <v>7.8759298136376277</v>
      </c>
      <c r="G105" s="24">
        <v>7.7191233019735499</v>
      </c>
      <c r="H105" s="24">
        <v>8.0327363253017054</v>
      </c>
      <c r="I105" s="25">
        <v>71.450954671695527</v>
      </c>
      <c r="J105" s="23">
        <v>3.146917746379073</v>
      </c>
      <c r="K105" s="24">
        <v>3.0088144864199702</v>
      </c>
      <c r="L105" s="24">
        <v>3.2850210063381757</v>
      </c>
      <c r="M105" s="25">
        <v>28.549045328304491</v>
      </c>
    </row>
    <row r="106" spans="1:14" s="65" customFormat="1" x14ac:dyDescent="0.15">
      <c r="A106" s="109"/>
      <c r="B106" s="30">
        <v>85</v>
      </c>
      <c r="C106" s="31">
        <v>7.6711421029592266</v>
      </c>
      <c r="D106" s="32">
        <v>7.3110309430101683</v>
      </c>
      <c r="E106" s="32">
        <v>8.0312532629082849</v>
      </c>
      <c r="F106" s="31">
        <v>4.6626145813244904</v>
      </c>
      <c r="G106" s="32">
        <v>4.4021438848566206</v>
      </c>
      <c r="H106" s="32">
        <v>4.9230852777923602</v>
      </c>
      <c r="I106" s="33">
        <v>60.781230731286229</v>
      </c>
      <c r="J106" s="31">
        <v>3.0085275216347367</v>
      </c>
      <c r="K106" s="32">
        <v>2.8088208030513537</v>
      </c>
      <c r="L106" s="32">
        <v>3.2082342402181196</v>
      </c>
      <c r="M106" s="33">
        <v>39.218769268713771</v>
      </c>
    </row>
    <row r="107" spans="1:14" s="65" customFormat="1" x14ac:dyDescent="0.15">
      <c r="A107" s="107" t="s">
        <v>87</v>
      </c>
      <c r="B107" s="66">
        <v>65</v>
      </c>
      <c r="C107" s="67">
        <v>24.093512749484251</v>
      </c>
      <c r="D107" s="68">
        <v>23.877112283153298</v>
      </c>
      <c r="E107" s="68">
        <v>24.309913215815204</v>
      </c>
      <c r="F107" s="67">
        <v>20.577618334093955</v>
      </c>
      <c r="G107" s="68">
        <v>20.370229609164937</v>
      </c>
      <c r="H107" s="68">
        <v>20.785007059022973</v>
      </c>
      <c r="I107" s="69">
        <v>85.407298421167098</v>
      </c>
      <c r="J107" s="67">
        <v>3.5158944153902958</v>
      </c>
      <c r="K107" s="68">
        <v>3.3680705284925567</v>
      </c>
      <c r="L107" s="68">
        <v>3.6637183022880349</v>
      </c>
      <c r="M107" s="69">
        <v>14.592701578832907</v>
      </c>
    </row>
    <row r="108" spans="1:14" s="65" customFormat="1" x14ac:dyDescent="0.15">
      <c r="A108" s="108"/>
      <c r="B108" s="70">
        <v>70</v>
      </c>
      <c r="C108" s="71">
        <v>19.671224633571335</v>
      </c>
      <c r="D108" s="72">
        <v>19.470004862880437</v>
      </c>
      <c r="E108" s="72">
        <v>19.872444404262232</v>
      </c>
      <c r="F108" s="71">
        <v>16.116689779883465</v>
      </c>
      <c r="G108" s="72">
        <v>15.919383883195922</v>
      </c>
      <c r="H108" s="72">
        <v>16.313995676571007</v>
      </c>
      <c r="I108" s="73">
        <v>81.930281820778845</v>
      </c>
      <c r="J108" s="71">
        <v>3.5545348536878656</v>
      </c>
      <c r="K108" s="72">
        <v>3.4041343802040673</v>
      </c>
      <c r="L108" s="72">
        <v>3.7049353271716639</v>
      </c>
      <c r="M108" s="73">
        <v>18.069718179221137</v>
      </c>
    </row>
    <row r="109" spans="1:14" s="65" customFormat="1" x14ac:dyDescent="0.15">
      <c r="A109" s="108"/>
      <c r="B109" s="70">
        <v>75</v>
      </c>
      <c r="C109" s="71">
        <v>15.45635827584335</v>
      </c>
      <c r="D109" s="72">
        <v>15.274255246003698</v>
      </c>
      <c r="E109" s="72">
        <v>15.638461305683002</v>
      </c>
      <c r="F109" s="71">
        <v>11.853278927045103</v>
      </c>
      <c r="G109" s="72">
        <v>11.665814634863978</v>
      </c>
      <c r="H109" s="72">
        <v>12.040743219226229</v>
      </c>
      <c r="I109" s="73">
        <v>76.688691576013241</v>
      </c>
      <c r="J109" s="71">
        <v>3.6030793487982473</v>
      </c>
      <c r="K109" s="72">
        <v>3.4486260086371177</v>
      </c>
      <c r="L109" s="72">
        <v>3.757532688959377</v>
      </c>
      <c r="M109" s="73">
        <v>23.31130842398677</v>
      </c>
    </row>
    <row r="110" spans="1:14" s="65" customFormat="1" x14ac:dyDescent="0.15">
      <c r="A110" s="108"/>
      <c r="B110" s="70">
        <v>80</v>
      </c>
      <c r="C110" s="71">
        <v>11.482558080569911</v>
      </c>
      <c r="D110" s="72">
        <v>11.330698551790828</v>
      </c>
      <c r="E110" s="72">
        <v>11.634417609348993</v>
      </c>
      <c r="F110" s="71">
        <v>7.8586312202707527</v>
      </c>
      <c r="G110" s="72">
        <v>7.6816929293081078</v>
      </c>
      <c r="H110" s="72">
        <v>8.0355695112333976</v>
      </c>
      <c r="I110" s="73">
        <v>68.439725408997958</v>
      </c>
      <c r="J110" s="71">
        <v>3.6239268602991586</v>
      </c>
      <c r="K110" s="72">
        <v>3.4649901261539013</v>
      </c>
      <c r="L110" s="72">
        <v>3.7828635944444158</v>
      </c>
      <c r="M110" s="73">
        <v>31.560274591002052</v>
      </c>
    </row>
    <row r="111" spans="1:14" s="65" customFormat="1" x14ac:dyDescent="0.15">
      <c r="A111" s="109"/>
      <c r="B111" s="74">
        <v>85</v>
      </c>
      <c r="C111" s="75">
        <v>8.2744301206347526</v>
      </c>
      <c r="D111" s="76">
        <v>7.8520318756812761</v>
      </c>
      <c r="E111" s="76">
        <v>8.6968283655882299</v>
      </c>
      <c r="F111" s="75">
        <v>4.711550000087021</v>
      </c>
      <c r="G111" s="76">
        <v>4.4219415083027416</v>
      </c>
      <c r="H111" s="76">
        <v>5.0011584918713003</v>
      </c>
      <c r="I111" s="77">
        <v>56.941081517352707</v>
      </c>
      <c r="J111" s="75">
        <v>3.5628801205477325</v>
      </c>
      <c r="K111" s="76">
        <v>3.3197659812503986</v>
      </c>
      <c r="L111" s="76">
        <v>3.8059942598450665</v>
      </c>
      <c r="M111" s="77">
        <v>43.058918482647293</v>
      </c>
    </row>
    <row r="112" spans="1:14" s="65" customFormat="1" x14ac:dyDescent="0.15">
      <c r="A112" s="107" t="s">
        <v>88</v>
      </c>
      <c r="B112" s="66">
        <v>65</v>
      </c>
      <c r="C112" s="67">
        <v>23.537746743916607</v>
      </c>
      <c r="D112" s="68">
        <v>23.158833286481702</v>
      </c>
      <c r="E112" s="68">
        <v>23.916660201351512</v>
      </c>
      <c r="F112" s="67">
        <v>20.288474401304889</v>
      </c>
      <c r="G112" s="68">
        <v>19.944810478835212</v>
      </c>
      <c r="H112" s="68">
        <v>20.632138323774566</v>
      </c>
      <c r="I112" s="69">
        <v>86.195482609432446</v>
      </c>
      <c r="J112" s="67">
        <v>3.249272342611714</v>
      </c>
      <c r="K112" s="68">
        <v>3.0513879065710516</v>
      </c>
      <c r="L112" s="68">
        <v>3.4471567786523765</v>
      </c>
      <c r="M112" s="69">
        <v>13.804517390567545</v>
      </c>
    </row>
    <row r="113" spans="1:13" s="65" customFormat="1" x14ac:dyDescent="0.15">
      <c r="A113" s="108"/>
      <c r="B113" s="70">
        <v>70</v>
      </c>
      <c r="C113" s="71">
        <v>19.311473694605546</v>
      </c>
      <c r="D113" s="72">
        <v>18.979448536943369</v>
      </c>
      <c r="E113" s="72">
        <v>19.643498852267722</v>
      </c>
      <c r="F113" s="71">
        <v>16.005565389859065</v>
      </c>
      <c r="G113" s="72">
        <v>15.698016491340477</v>
      </c>
      <c r="H113" s="72">
        <v>16.313114288377651</v>
      </c>
      <c r="I113" s="73">
        <v>82.881118463424414</v>
      </c>
      <c r="J113" s="71">
        <v>3.3059083047464792</v>
      </c>
      <c r="K113" s="72">
        <v>3.1052792598310583</v>
      </c>
      <c r="L113" s="72">
        <v>3.5065373496619001</v>
      </c>
      <c r="M113" s="73">
        <v>17.118881536575582</v>
      </c>
    </row>
    <row r="114" spans="1:13" s="65" customFormat="1" x14ac:dyDescent="0.15">
      <c r="A114" s="108"/>
      <c r="B114" s="70">
        <v>75</v>
      </c>
      <c r="C114" s="71">
        <v>15.183736612498144</v>
      </c>
      <c r="D114" s="72">
        <v>14.910253178536568</v>
      </c>
      <c r="E114" s="72">
        <v>15.457220046459721</v>
      </c>
      <c r="F114" s="71">
        <v>11.8429108206777</v>
      </c>
      <c r="G114" s="72">
        <v>11.574416675748676</v>
      </c>
      <c r="H114" s="72">
        <v>12.111404965606724</v>
      </c>
      <c r="I114" s="73">
        <v>77.997340990026657</v>
      </c>
      <c r="J114" s="71">
        <v>3.3408257918204463</v>
      </c>
      <c r="K114" s="72">
        <v>3.1388220698032372</v>
      </c>
      <c r="L114" s="72">
        <v>3.5428295138376553</v>
      </c>
      <c r="M114" s="73">
        <v>22.002659009973357</v>
      </c>
    </row>
    <row r="115" spans="1:13" s="65" customFormat="1" x14ac:dyDescent="0.15">
      <c r="A115" s="108"/>
      <c r="B115" s="70">
        <v>80</v>
      </c>
      <c r="C115" s="71">
        <v>11.273493776638967</v>
      </c>
      <c r="D115" s="72">
        <v>11.072746932159367</v>
      </c>
      <c r="E115" s="72">
        <v>11.474240621118566</v>
      </c>
      <c r="F115" s="71">
        <v>8.0005585516438931</v>
      </c>
      <c r="G115" s="72">
        <v>7.7708110563170738</v>
      </c>
      <c r="H115" s="72">
        <v>8.2303060469707123</v>
      </c>
      <c r="I115" s="73">
        <v>70.967871275386884</v>
      </c>
      <c r="J115" s="71">
        <v>3.2729352249950741</v>
      </c>
      <c r="K115" s="72">
        <v>3.0740946100715063</v>
      </c>
      <c r="L115" s="72">
        <v>3.4717758399186418</v>
      </c>
      <c r="M115" s="73">
        <v>29.03212872461312</v>
      </c>
    </row>
    <row r="116" spans="1:13" s="65" customFormat="1" x14ac:dyDescent="0.15">
      <c r="A116" s="109"/>
      <c r="B116" s="74">
        <v>85</v>
      </c>
      <c r="C116" s="75">
        <v>7.8023167543500209</v>
      </c>
      <c r="D116" s="76">
        <v>7.3102316260832012</v>
      </c>
      <c r="E116" s="76">
        <v>8.2944018826168406</v>
      </c>
      <c r="F116" s="75">
        <v>4.7573657676979142</v>
      </c>
      <c r="G116" s="76">
        <v>4.4020742510301618</v>
      </c>
      <c r="H116" s="76">
        <v>5.1126572843656666</v>
      </c>
      <c r="I116" s="77">
        <v>60.973758403816959</v>
      </c>
      <c r="J116" s="75">
        <v>3.0449509866521058</v>
      </c>
      <c r="K116" s="76">
        <v>2.7746055806687124</v>
      </c>
      <c r="L116" s="76">
        <v>3.3152963926354992</v>
      </c>
      <c r="M116" s="77">
        <v>39.026241596183034</v>
      </c>
    </row>
    <row r="117" spans="1:13" s="65" customFormat="1" x14ac:dyDescent="0.15">
      <c r="A117" s="107" t="s">
        <v>89</v>
      </c>
      <c r="B117" s="66">
        <v>65</v>
      </c>
      <c r="C117" s="67">
        <v>23.130560847941236</v>
      </c>
      <c r="D117" s="68">
        <v>22.894035284164332</v>
      </c>
      <c r="E117" s="68">
        <v>23.367086411718141</v>
      </c>
      <c r="F117" s="67">
        <v>19.770791045767702</v>
      </c>
      <c r="G117" s="68">
        <v>19.538511065022192</v>
      </c>
      <c r="H117" s="68">
        <v>20.003071026513211</v>
      </c>
      <c r="I117" s="69">
        <v>85.474758592061661</v>
      </c>
      <c r="J117" s="67">
        <v>3.3597698021735343</v>
      </c>
      <c r="K117" s="68">
        <v>3.190458812409934</v>
      </c>
      <c r="L117" s="68">
        <v>3.5290807919371345</v>
      </c>
      <c r="M117" s="69">
        <v>14.525241407938342</v>
      </c>
    </row>
    <row r="118" spans="1:13" s="65" customFormat="1" x14ac:dyDescent="0.15">
      <c r="A118" s="108"/>
      <c r="B118" s="70">
        <v>70</v>
      </c>
      <c r="C118" s="71">
        <v>18.804553493864397</v>
      </c>
      <c r="D118" s="72">
        <v>18.587171414818016</v>
      </c>
      <c r="E118" s="72">
        <v>19.021935572910778</v>
      </c>
      <c r="F118" s="71">
        <v>15.394474701413726</v>
      </c>
      <c r="G118" s="72">
        <v>15.174041855703768</v>
      </c>
      <c r="H118" s="72">
        <v>15.614907547123684</v>
      </c>
      <c r="I118" s="73">
        <v>81.865675281450734</v>
      </c>
      <c r="J118" s="71">
        <v>3.4100787924506695</v>
      </c>
      <c r="K118" s="72">
        <v>3.2368648678163927</v>
      </c>
      <c r="L118" s="72">
        <v>3.5832927170849462</v>
      </c>
      <c r="M118" s="73">
        <v>18.134324718549259</v>
      </c>
    </row>
    <row r="119" spans="1:13" s="65" customFormat="1" x14ac:dyDescent="0.15">
      <c r="A119" s="108"/>
      <c r="B119" s="70">
        <v>75</v>
      </c>
      <c r="C119" s="71">
        <v>14.48453768989326</v>
      </c>
      <c r="D119" s="72">
        <v>14.284961016178254</v>
      </c>
      <c r="E119" s="72">
        <v>14.684114363608266</v>
      </c>
      <c r="F119" s="71">
        <v>11.08962930537991</v>
      </c>
      <c r="G119" s="72">
        <v>10.877976702509114</v>
      </c>
      <c r="H119" s="72">
        <v>11.301281908250706</v>
      </c>
      <c r="I119" s="73">
        <v>76.561845070953254</v>
      </c>
      <c r="J119" s="71">
        <v>3.3949083845133501</v>
      </c>
      <c r="K119" s="72">
        <v>3.2178324860896086</v>
      </c>
      <c r="L119" s="72">
        <v>3.5719842829370916</v>
      </c>
      <c r="M119" s="73">
        <v>23.438154929046739</v>
      </c>
    </row>
    <row r="120" spans="1:13" s="65" customFormat="1" x14ac:dyDescent="0.15">
      <c r="A120" s="108"/>
      <c r="B120" s="70">
        <v>80</v>
      </c>
      <c r="C120" s="71">
        <v>10.509385074450881</v>
      </c>
      <c r="D120" s="72">
        <v>10.342510431177272</v>
      </c>
      <c r="E120" s="72">
        <v>10.67625971772449</v>
      </c>
      <c r="F120" s="71">
        <v>7.1972767355800675</v>
      </c>
      <c r="G120" s="72">
        <v>6.9968417145470001</v>
      </c>
      <c r="H120" s="72">
        <v>7.397711756613135</v>
      </c>
      <c r="I120" s="73">
        <v>68.484280332226078</v>
      </c>
      <c r="J120" s="71">
        <v>3.3121083388708135</v>
      </c>
      <c r="K120" s="72">
        <v>3.1303175005557886</v>
      </c>
      <c r="L120" s="72">
        <v>3.4938991771858383</v>
      </c>
      <c r="M120" s="73">
        <v>31.515719667773922</v>
      </c>
    </row>
    <row r="121" spans="1:13" s="65" customFormat="1" x14ac:dyDescent="0.15">
      <c r="A121" s="109"/>
      <c r="B121" s="74">
        <v>85</v>
      </c>
      <c r="C121" s="75">
        <v>7.2059247901798642</v>
      </c>
      <c r="D121" s="76">
        <v>6.76483821885724</v>
      </c>
      <c r="E121" s="76">
        <v>7.6470113615024884</v>
      </c>
      <c r="F121" s="75">
        <v>4.0264728846653437</v>
      </c>
      <c r="G121" s="76">
        <v>3.7184932199233862</v>
      </c>
      <c r="H121" s="76">
        <v>4.3344525494073007</v>
      </c>
      <c r="I121" s="77">
        <v>55.877253814147018</v>
      </c>
      <c r="J121" s="75">
        <v>3.1794519055145209</v>
      </c>
      <c r="K121" s="76">
        <v>2.9111568929403533</v>
      </c>
      <c r="L121" s="76">
        <v>3.4477469180886886</v>
      </c>
      <c r="M121" s="77">
        <v>44.122746185852989</v>
      </c>
    </row>
    <row r="122" spans="1:13" s="65" customFormat="1" x14ac:dyDescent="0.15">
      <c r="A122" s="107" t="s">
        <v>90</v>
      </c>
      <c r="B122" s="66">
        <v>65</v>
      </c>
      <c r="C122" s="67">
        <v>23.400647935630385</v>
      </c>
      <c r="D122" s="68">
        <v>23.138718394573299</v>
      </c>
      <c r="E122" s="68">
        <v>23.662577476687471</v>
      </c>
      <c r="F122" s="67">
        <v>20.359271573586259</v>
      </c>
      <c r="G122" s="68">
        <v>20.11247032896912</v>
      </c>
      <c r="H122" s="68">
        <v>20.606072818203398</v>
      </c>
      <c r="I122" s="69">
        <v>87.003024999947741</v>
      </c>
      <c r="J122" s="67">
        <v>3.0413763620441281</v>
      </c>
      <c r="K122" s="68">
        <v>2.8898041107879178</v>
      </c>
      <c r="L122" s="68">
        <v>3.1929486133003384</v>
      </c>
      <c r="M122" s="69">
        <v>12.996975000052267</v>
      </c>
    </row>
    <row r="123" spans="1:13" s="65" customFormat="1" x14ac:dyDescent="0.15">
      <c r="A123" s="108"/>
      <c r="B123" s="70">
        <v>70</v>
      </c>
      <c r="C123" s="71">
        <v>19.142016497824319</v>
      </c>
      <c r="D123" s="72">
        <v>18.908751082783805</v>
      </c>
      <c r="E123" s="72">
        <v>19.375281912864832</v>
      </c>
      <c r="F123" s="71">
        <v>16.068230531624742</v>
      </c>
      <c r="G123" s="72">
        <v>15.842715073051377</v>
      </c>
      <c r="H123" s="72">
        <v>16.293745990198108</v>
      </c>
      <c r="I123" s="73">
        <v>83.942203965037109</v>
      </c>
      <c r="J123" s="71">
        <v>3.0737859661995741</v>
      </c>
      <c r="K123" s="72">
        <v>2.9195256445583273</v>
      </c>
      <c r="L123" s="72">
        <v>3.2280462878408209</v>
      </c>
      <c r="M123" s="73">
        <v>16.05779603496288</v>
      </c>
    </row>
    <row r="124" spans="1:13" s="65" customFormat="1" x14ac:dyDescent="0.15">
      <c r="A124" s="108"/>
      <c r="B124" s="70">
        <v>75</v>
      </c>
      <c r="C124" s="71">
        <v>14.878185745486087</v>
      </c>
      <c r="D124" s="72">
        <v>14.67195194189285</v>
      </c>
      <c r="E124" s="72">
        <v>15.084419549079325</v>
      </c>
      <c r="F124" s="71">
        <v>11.801600718060181</v>
      </c>
      <c r="G124" s="72">
        <v>11.593202301985645</v>
      </c>
      <c r="H124" s="72">
        <v>12.009999134134716</v>
      </c>
      <c r="I124" s="73">
        <v>79.321504113098499</v>
      </c>
      <c r="J124" s="71">
        <v>3.076585027425907</v>
      </c>
      <c r="K124" s="72">
        <v>2.9197572550766555</v>
      </c>
      <c r="L124" s="72">
        <v>3.2334127997751585</v>
      </c>
      <c r="M124" s="73">
        <v>20.678495886901509</v>
      </c>
    </row>
    <row r="125" spans="1:13" s="65" customFormat="1" x14ac:dyDescent="0.15">
      <c r="A125" s="108"/>
      <c r="B125" s="70">
        <v>80</v>
      </c>
      <c r="C125" s="71">
        <v>11.014049587506413</v>
      </c>
      <c r="D125" s="72">
        <v>10.853505611371856</v>
      </c>
      <c r="E125" s="72">
        <v>11.17459356364097</v>
      </c>
      <c r="F125" s="71">
        <v>7.9939777499011786</v>
      </c>
      <c r="G125" s="72">
        <v>7.8077879844866036</v>
      </c>
      <c r="H125" s="72">
        <v>8.1801675153157536</v>
      </c>
      <c r="I125" s="73">
        <v>72.579823491706463</v>
      </c>
      <c r="J125" s="71">
        <v>3.020071837605236</v>
      </c>
      <c r="K125" s="72">
        <v>2.861162609427796</v>
      </c>
      <c r="L125" s="72">
        <v>3.178981065782676</v>
      </c>
      <c r="M125" s="73">
        <v>27.420176508293547</v>
      </c>
    </row>
    <row r="126" spans="1:13" s="65" customFormat="1" x14ac:dyDescent="0.15">
      <c r="A126" s="109"/>
      <c r="B126" s="74">
        <v>85</v>
      </c>
      <c r="C126" s="75">
        <v>7.7795749805605734</v>
      </c>
      <c r="D126" s="76">
        <v>7.3594637446418574</v>
      </c>
      <c r="E126" s="76">
        <v>8.1996862164792894</v>
      </c>
      <c r="F126" s="75">
        <v>4.9141732884766878</v>
      </c>
      <c r="G126" s="76">
        <v>4.6034795267609256</v>
      </c>
      <c r="H126" s="76">
        <v>5.2248670501924499</v>
      </c>
      <c r="I126" s="77">
        <v>63.167631917631915</v>
      </c>
      <c r="J126" s="75">
        <v>2.8654016920838856</v>
      </c>
      <c r="K126" s="76">
        <v>2.641681783009918</v>
      </c>
      <c r="L126" s="76">
        <v>3.0891216011578533</v>
      </c>
      <c r="M126" s="77">
        <v>36.832368082368085</v>
      </c>
    </row>
    <row r="127" spans="1:13" s="65" customFormat="1" x14ac:dyDescent="0.15">
      <c r="A127" s="107" t="s">
        <v>91</v>
      </c>
      <c r="B127" s="66">
        <v>65</v>
      </c>
      <c r="C127" s="67">
        <v>23.163665107592735</v>
      </c>
      <c r="D127" s="68">
        <v>22.852935613390073</v>
      </c>
      <c r="E127" s="68">
        <v>23.474394601795396</v>
      </c>
      <c r="F127" s="67">
        <v>19.870237186134144</v>
      </c>
      <c r="G127" s="68">
        <v>19.58479078953799</v>
      </c>
      <c r="H127" s="68">
        <v>20.155683582730298</v>
      </c>
      <c r="I127" s="69">
        <v>85.781922221026036</v>
      </c>
      <c r="J127" s="67">
        <v>3.2934279214585911</v>
      </c>
      <c r="K127" s="68">
        <v>3.1120068137867074</v>
      </c>
      <c r="L127" s="68">
        <v>3.4748490291304748</v>
      </c>
      <c r="M127" s="69">
        <v>14.218077778973976</v>
      </c>
    </row>
    <row r="128" spans="1:13" s="65" customFormat="1" x14ac:dyDescent="0.15">
      <c r="A128" s="108"/>
      <c r="B128" s="70">
        <v>70</v>
      </c>
      <c r="C128" s="71">
        <v>18.719077026262635</v>
      </c>
      <c r="D128" s="72">
        <v>18.436728264647556</v>
      </c>
      <c r="E128" s="72">
        <v>19.001425787877714</v>
      </c>
      <c r="F128" s="71">
        <v>15.420344372384829</v>
      </c>
      <c r="G128" s="72">
        <v>15.156691527345926</v>
      </c>
      <c r="H128" s="72">
        <v>15.683997217423732</v>
      </c>
      <c r="I128" s="73">
        <v>82.37769603036665</v>
      </c>
      <c r="J128" s="71">
        <v>3.2987326538778006</v>
      </c>
      <c r="K128" s="72">
        <v>3.1159704608105581</v>
      </c>
      <c r="L128" s="72">
        <v>3.4814948469450431</v>
      </c>
      <c r="M128" s="73">
        <v>17.622303969633325</v>
      </c>
    </row>
    <row r="129" spans="1:13" s="65" customFormat="1" x14ac:dyDescent="0.15">
      <c r="A129" s="108"/>
      <c r="B129" s="70">
        <v>75</v>
      </c>
      <c r="C129" s="71">
        <v>14.46856840353956</v>
      </c>
      <c r="D129" s="72">
        <v>14.222676949726655</v>
      </c>
      <c r="E129" s="72">
        <v>14.714459857352466</v>
      </c>
      <c r="F129" s="71">
        <v>11.202568929667741</v>
      </c>
      <c r="G129" s="72">
        <v>10.963590112788278</v>
      </c>
      <c r="H129" s="72">
        <v>11.441547746547204</v>
      </c>
      <c r="I129" s="73">
        <v>77.426934145932279</v>
      </c>
      <c r="J129" s="71">
        <v>3.2659994738718177</v>
      </c>
      <c r="K129" s="72">
        <v>3.0824505552708663</v>
      </c>
      <c r="L129" s="72">
        <v>3.449548392472769</v>
      </c>
      <c r="M129" s="73">
        <v>22.573065854067707</v>
      </c>
    </row>
    <row r="130" spans="1:13" s="65" customFormat="1" x14ac:dyDescent="0.15">
      <c r="A130" s="108"/>
      <c r="B130" s="70">
        <v>80</v>
      </c>
      <c r="C130" s="71">
        <v>10.625662045038867</v>
      </c>
      <c r="D130" s="72">
        <v>10.439103064292988</v>
      </c>
      <c r="E130" s="72">
        <v>10.812221025784746</v>
      </c>
      <c r="F130" s="71">
        <v>7.3946032506951331</v>
      </c>
      <c r="G130" s="72">
        <v>7.1852440519954355</v>
      </c>
      <c r="H130" s="72">
        <v>7.6039624493948308</v>
      </c>
      <c r="I130" s="73">
        <v>69.591929607319685</v>
      </c>
      <c r="J130" s="71">
        <v>3.2310587943437339</v>
      </c>
      <c r="K130" s="72">
        <v>3.0475391912550043</v>
      </c>
      <c r="L130" s="72">
        <v>3.4145783974324635</v>
      </c>
      <c r="M130" s="73">
        <v>30.408070392680319</v>
      </c>
    </row>
    <row r="131" spans="1:13" s="65" customFormat="1" x14ac:dyDescent="0.15">
      <c r="A131" s="109"/>
      <c r="B131" s="74">
        <v>85</v>
      </c>
      <c r="C131" s="75">
        <v>7.2808211814438977</v>
      </c>
      <c r="D131" s="76">
        <v>6.8471295618907755</v>
      </c>
      <c r="E131" s="76">
        <v>7.7145128009970199</v>
      </c>
      <c r="F131" s="75">
        <v>4.2585791395233512</v>
      </c>
      <c r="G131" s="76">
        <v>3.9497027572861074</v>
      </c>
      <c r="H131" s="76">
        <v>4.5674555217605946</v>
      </c>
      <c r="I131" s="77">
        <v>58.490368509212722</v>
      </c>
      <c r="J131" s="75">
        <v>3.0222420419205465</v>
      </c>
      <c r="K131" s="76">
        <v>2.7703178084815612</v>
      </c>
      <c r="L131" s="76">
        <v>3.2741662753595318</v>
      </c>
      <c r="M131" s="77">
        <v>41.509631490787278</v>
      </c>
    </row>
    <row r="132" spans="1:13" s="65" customFormat="1" x14ac:dyDescent="0.15">
      <c r="A132" s="107" t="s">
        <v>92</v>
      </c>
      <c r="B132" s="26">
        <v>65</v>
      </c>
      <c r="C132" s="27">
        <v>23.794904120491555</v>
      </c>
      <c r="D132" s="28">
        <v>23.531649591428405</v>
      </c>
      <c r="E132" s="28">
        <v>24.058158649554706</v>
      </c>
      <c r="F132" s="27">
        <v>20.616907759803166</v>
      </c>
      <c r="G132" s="28">
        <v>20.361771705203928</v>
      </c>
      <c r="H132" s="28">
        <v>20.872043814402403</v>
      </c>
      <c r="I132" s="29">
        <v>86.644214472998939</v>
      </c>
      <c r="J132" s="27">
        <v>3.1779963606883919</v>
      </c>
      <c r="K132" s="28">
        <v>3.0015497278790453</v>
      </c>
      <c r="L132" s="28">
        <v>3.3544429934977384</v>
      </c>
      <c r="M132" s="29">
        <v>13.355785527001068</v>
      </c>
    </row>
    <row r="133" spans="1:13" s="65" customFormat="1" x14ac:dyDescent="0.15">
      <c r="A133" s="108"/>
      <c r="B133" s="22">
        <v>70</v>
      </c>
      <c r="C133" s="23">
        <v>19.345951217029185</v>
      </c>
      <c r="D133" s="24">
        <v>19.09699233180498</v>
      </c>
      <c r="E133" s="24">
        <v>19.59491010225339</v>
      </c>
      <c r="F133" s="23">
        <v>16.131624310621174</v>
      </c>
      <c r="G133" s="24">
        <v>15.885911994306889</v>
      </c>
      <c r="H133" s="24">
        <v>16.37733662693546</v>
      </c>
      <c r="I133" s="25">
        <v>83.385014929746049</v>
      </c>
      <c r="J133" s="23">
        <v>3.2143269064080107</v>
      </c>
      <c r="K133" s="24">
        <v>3.034530370616233</v>
      </c>
      <c r="L133" s="24">
        <v>3.3941234421997883</v>
      </c>
      <c r="M133" s="25">
        <v>16.614985070253947</v>
      </c>
    </row>
    <row r="134" spans="1:13" s="65" customFormat="1" x14ac:dyDescent="0.15">
      <c r="A134" s="108"/>
      <c r="B134" s="22">
        <v>75</v>
      </c>
      <c r="C134" s="23">
        <v>15.089369507632773</v>
      </c>
      <c r="D134" s="24">
        <v>14.862284111046687</v>
      </c>
      <c r="E134" s="24">
        <v>15.316454904218858</v>
      </c>
      <c r="F134" s="23">
        <v>11.842175561492716</v>
      </c>
      <c r="G134" s="24">
        <v>11.608321870734464</v>
      </c>
      <c r="H134" s="24">
        <v>12.076029252250969</v>
      </c>
      <c r="I134" s="25">
        <v>78.480254297586768</v>
      </c>
      <c r="J134" s="23">
        <v>3.2471939461400572</v>
      </c>
      <c r="K134" s="24">
        <v>3.0626486672843742</v>
      </c>
      <c r="L134" s="24">
        <v>3.4317392249957401</v>
      </c>
      <c r="M134" s="25">
        <v>21.519745702413235</v>
      </c>
    </row>
    <row r="135" spans="1:13" s="65" customFormat="1" x14ac:dyDescent="0.15">
      <c r="A135" s="108"/>
      <c r="B135" s="22">
        <v>80</v>
      </c>
      <c r="C135" s="23">
        <v>11.082305268943923</v>
      </c>
      <c r="D135" s="24">
        <v>10.894568342245517</v>
      </c>
      <c r="E135" s="24">
        <v>11.270042195642329</v>
      </c>
      <c r="F135" s="23">
        <v>7.8805980329892176</v>
      </c>
      <c r="G135" s="24">
        <v>7.6636422910025708</v>
      </c>
      <c r="H135" s="24">
        <v>8.0975537749758644</v>
      </c>
      <c r="I135" s="25">
        <v>71.109736122078431</v>
      </c>
      <c r="J135" s="23">
        <v>3.201707235954705</v>
      </c>
      <c r="K135" s="24">
        <v>3.0133902019364305</v>
      </c>
      <c r="L135" s="24">
        <v>3.3900242699729795</v>
      </c>
      <c r="M135" s="25">
        <v>28.890263877921569</v>
      </c>
    </row>
    <row r="136" spans="1:13" s="65" customFormat="1" x14ac:dyDescent="0.15">
      <c r="A136" s="109"/>
      <c r="B136" s="30">
        <v>85</v>
      </c>
      <c r="C136" s="31">
        <v>7.7725401039566711</v>
      </c>
      <c r="D136" s="32">
        <v>7.2881896435211813</v>
      </c>
      <c r="E136" s="32">
        <v>8.25689056439216</v>
      </c>
      <c r="F136" s="31">
        <v>4.7368793605438757</v>
      </c>
      <c r="G136" s="32">
        <v>4.3873640505597944</v>
      </c>
      <c r="H136" s="32">
        <v>5.086394670527957</v>
      </c>
      <c r="I136" s="33">
        <v>60.943775100401623</v>
      </c>
      <c r="J136" s="31">
        <v>3.0356607434127962</v>
      </c>
      <c r="K136" s="32">
        <v>2.7695521699717984</v>
      </c>
      <c r="L136" s="32">
        <v>3.301769316853794</v>
      </c>
      <c r="M136" s="33">
        <v>39.056224899598398</v>
      </c>
    </row>
    <row r="137" spans="1:13" s="65" customFormat="1" x14ac:dyDescent="0.15">
      <c r="A137" s="107" t="s">
        <v>93</v>
      </c>
      <c r="B137" s="66">
        <v>65</v>
      </c>
      <c r="C137" s="67">
        <v>23.266580444389163</v>
      </c>
      <c r="D137" s="68">
        <v>23.005198329178207</v>
      </c>
      <c r="E137" s="68">
        <v>23.52796255960012</v>
      </c>
      <c r="F137" s="67">
        <v>20.274175200153934</v>
      </c>
      <c r="G137" s="68">
        <v>20.019661301444181</v>
      </c>
      <c r="H137" s="68">
        <v>20.528689098863687</v>
      </c>
      <c r="I137" s="69">
        <v>87.138611746631383</v>
      </c>
      <c r="J137" s="67">
        <v>2.9924052442352318</v>
      </c>
      <c r="K137" s="68">
        <v>2.8174773695482669</v>
      </c>
      <c r="L137" s="68">
        <v>3.1673331189221967</v>
      </c>
      <c r="M137" s="69">
        <v>12.861388253368636</v>
      </c>
    </row>
    <row r="138" spans="1:13" s="65" customFormat="1" x14ac:dyDescent="0.15">
      <c r="A138" s="108"/>
      <c r="B138" s="70">
        <v>70</v>
      </c>
      <c r="C138" s="71">
        <v>18.858106342827075</v>
      </c>
      <c r="D138" s="72">
        <v>18.613035514945732</v>
      </c>
      <c r="E138" s="72">
        <v>19.103177170708417</v>
      </c>
      <c r="F138" s="71">
        <v>15.822121536947868</v>
      </c>
      <c r="G138" s="72">
        <v>15.578435366400077</v>
      </c>
      <c r="H138" s="72">
        <v>16.065807707495662</v>
      </c>
      <c r="I138" s="73">
        <v>83.900903141136524</v>
      </c>
      <c r="J138" s="71">
        <v>3.0359848058792065</v>
      </c>
      <c r="K138" s="72">
        <v>2.8573009138618919</v>
      </c>
      <c r="L138" s="72">
        <v>3.2146686978965211</v>
      </c>
      <c r="M138" s="73">
        <v>16.099096858863472</v>
      </c>
    </row>
    <row r="139" spans="1:13" s="65" customFormat="1" x14ac:dyDescent="0.15">
      <c r="A139" s="108"/>
      <c r="B139" s="70">
        <v>75</v>
      </c>
      <c r="C139" s="71">
        <v>14.645474290851865</v>
      </c>
      <c r="D139" s="72">
        <v>14.421315131183492</v>
      </c>
      <c r="E139" s="72">
        <v>14.869633450520238</v>
      </c>
      <c r="F139" s="71">
        <v>11.568959605016538</v>
      </c>
      <c r="G139" s="72">
        <v>11.336156550421849</v>
      </c>
      <c r="H139" s="72">
        <v>11.801762659611226</v>
      </c>
      <c r="I139" s="73">
        <v>78.993410355053925</v>
      </c>
      <c r="J139" s="71">
        <v>3.0765146858353289</v>
      </c>
      <c r="K139" s="72">
        <v>2.8921780381746069</v>
      </c>
      <c r="L139" s="72">
        <v>3.2608513334960509</v>
      </c>
      <c r="M139" s="73">
        <v>21.006589644946082</v>
      </c>
    </row>
    <row r="140" spans="1:13" s="65" customFormat="1" x14ac:dyDescent="0.15">
      <c r="A140" s="108"/>
      <c r="B140" s="70">
        <v>80</v>
      </c>
      <c r="C140" s="71">
        <v>10.690514454620873</v>
      </c>
      <c r="D140" s="72">
        <v>10.502598377850275</v>
      </c>
      <c r="E140" s="72">
        <v>10.878430531391471</v>
      </c>
      <c r="F140" s="71">
        <v>7.6369037529788493</v>
      </c>
      <c r="G140" s="72">
        <v>7.4180848564445618</v>
      </c>
      <c r="H140" s="72">
        <v>7.8557226495131367</v>
      </c>
      <c r="I140" s="73">
        <v>71.436260484899961</v>
      </c>
      <c r="J140" s="71">
        <v>3.0536107016420262</v>
      </c>
      <c r="K140" s="72">
        <v>2.863235548300969</v>
      </c>
      <c r="L140" s="72">
        <v>3.2439858549830833</v>
      </c>
      <c r="M140" s="73">
        <v>28.56373951510006</v>
      </c>
    </row>
    <row r="141" spans="1:13" s="65" customFormat="1" x14ac:dyDescent="0.15">
      <c r="A141" s="109"/>
      <c r="B141" s="74">
        <v>85</v>
      </c>
      <c r="C141" s="75">
        <v>7.4400041899685743</v>
      </c>
      <c r="D141" s="76">
        <v>6.9585272572454713</v>
      </c>
      <c r="E141" s="76">
        <v>7.9214811226916773</v>
      </c>
      <c r="F141" s="75">
        <v>4.5043232493833507</v>
      </c>
      <c r="G141" s="76">
        <v>4.154063459364461</v>
      </c>
      <c r="H141" s="76">
        <v>4.8545830394022405</v>
      </c>
      <c r="I141" s="77">
        <v>60.541945063103206</v>
      </c>
      <c r="J141" s="75">
        <v>2.9356809405852244</v>
      </c>
      <c r="K141" s="76">
        <v>2.6640097447135496</v>
      </c>
      <c r="L141" s="76">
        <v>3.2073521364568993</v>
      </c>
      <c r="M141" s="77">
        <v>39.458054936896808</v>
      </c>
    </row>
    <row r="142" spans="1:13" s="65" customFormat="1" x14ac:dyDescent="0.15">
      <c r="A142" s="107" t="s">
        <v>94</v>
      </c>
      <c r="B142" s="66">
        <v>65</v>
      </c>
      <c r="C142" s="67">
        <v>22.914470211058571</v>
      </c>
      <c r="D142" s="68">
        <v>22.583954196663214</v>
      </c>
      <c r="E142" s="68">
        <v>23.244986225453928</v>
      </c>
      <c r="F142" s="67">
        <v>20.03797752775667</v>
      </c>
      <c r="G142" s="68">
        <v>19.729524556614844</v>
      </c>
      <c r="H142" s="68">
        <v>20.346430498898496</v>
      </c>
      <c r="I142" s="69">
        <v>87.446828764499656</v>
      </c>
      <c r="J142" s="67">
        <v>2.876492683301902</v>
      </c>
      <c r="K142" s="68">
        <v>2.6872064048894186</v>
      </c>
      <c r="L142" s="68">
        <v>3.0657789617143854</v>
      </c>
      <c r="M142" s="69">
        <v>12.553171235500354</v>
      </c>
    </row>
    <row r="143" spans="1:13" s="65" customFormat="1" x14ac:dyDescent="0.15">
      <c r="A143" s="108"/>
      <c r="B143" s="70">
        <v>70</v>
      </c>
      <c r="C143" s="71">
        <v>18.562231290572999</v>
      </c>
      <c r="D143" s="72">
        <v>18.257426357599901</v>
      </c>
      <c r="E143" s="72">
        <v>18.867036223546098</v>
      </c>
      <c r="F143" s="71">
        <v>15.638754087506406</v>
      </c>
      <c r="G143" s="72">
        <v>15.349540257988574</v>
      </c>
      <c r="H143" s="72">
        <v>15.927967917024239</v>
      </c>
      <c r="I143" s="73">
        <v>84.250399872178576</v>
      </c>
      <c r="J143" s="71">
        <v>2.9234772030665943</v>
      </c>
      <c r="K143" s="72">
        <v>2.7303141751588087</v>
      </c>
      <c r="L143" s="72">
        <v>3.1166402309743799</v>
      </c>
      <c r="M143" s="73">
        <v>15.749600127821427</v>
      </c>
    </row>
    <row r="144" spans="1:13" s="65" customFormat="1" x14ac:dyDescent="0.15">
      <c r="A144" s="108"/>
      <c r="B144" s="70">
        <v>75</v>
      </c>
      <c r="C144" s="71">
        <v>14.370222119658898</v>
      </c>
      <c r="D144" s="72">
        <v>14.101962436203356</v>
      </c>
      <c r="E144" s="72">
        <v>14.638481803114439</v>
      </c>
      <c r="F144" s="71">
        <v>11.420093426552397</v>
      </c>
      <c r="G144" s="72">
        <v>11.154587572581361</v>
      </c>
      <c r="H144" s="72">
        <v>11.685599280523432</v>
      </c>
      <c r="I144" s="73">
        <v>79.470542149305842</v>
      </c>
      <c r="J144" s="71">
        <v>2.9501286931064996</v>
      </c>
      <c r="K144" s="72">
        <v>2.7528458068814494</v>
      </c>
      <c r="L144" s="72">
        <v>3.1474115793315498</v>
      </c>
      <c r="M144" s="73">
        <v>20.52945785069414</v>
      </c>
    </row>
    <row r="145" spans="1:13" s="65" customFormat="1" x14ac:dyDescent="0.15">
      <c r="A145" s="108"/>
      <c r="B145" s="70">
        <v>80</v>
      </c>
      <c r="C145" s="71">
        <v>10.533558031775447</v>
      </c>
      <c r="D145" s="72">
        <v>10.334008687743797</v>
      </c>
      <c r="E145" s="72">
        <v>10.733107375807098</v>
      </c>
      <c r="F145" s="71">
        <v>7.5978222577650056</v>
      </c>
      <c r="G145" s="72">
        <v>7.3669656024489898</v>
      </c>
      <c r="H145" s="72">
        <v>7.8286789130810215</v>
      </c>
      <c r="I145" s="73">
        <v>72.129685286258223</v>
      </c>
      <c r="J145" s="71">
        <v>2.9357357740104417</v>
      </c>
      <c r="K145" s="72">
        <v>2.7365531532915122</v>
      </c>
      <c r="L145" s="72">
        <v>3.1349183947293713</v>
      </c>
      <c r="M145" s="73">
        <v>27.870314713741784</v>
      </c>
    </row>
    <row r="146" spans="1:13" s="65" customFormat="1" x14ac:dyDescent="0.15">
      <c r="A146" s="109"/>
      <c r="B146" s="74">
        <v>85</v>
      </c>
      <c r="C146" s="75">
        <v>7.0287017253959432</v>
      </c>
      <c r="D146" s="76">
        <v>6.5584107773549638</v>
      </c>
      <c r="E146" s="76">
        <v>7.4989926734369226</v>
      </c>
      <c r="F146" s="75">
        <v>4.2750266427172949</v>
      </c>
      <c r="G146" s="76">
        <v>3.9303123338546073</v>
      </c>
      <c r="H146" s="76">
        <v>4.619740951579983</v>
      </c>
      <c r="I146" s="77">
        <v>60.822422258592468</v>
      </c>
      <c r="J146" s="75">
        <v>2.7536750826786478</v>
      </c>
      <c r="K146" s="76">
        <v>2.4873007630874699</v>
      </c>
      <c r="L146" s="76">
        <v>3.0200494022698257</v>
      </c>
      <c r="M146" s="77">
        <v>39.177577741407525</v>
      </c>
    </row>
    <row r="147" spans="1:13" s="65" customFormat="1" x14ac:dyDescent="0.15">
      <c r="A147" s="107" t="s">
        <v>95</v>
      </c>
      <c r="B147" s="66">
        <v>65</v>
      </c>
      <c r="C147" s="67">
        <v>21.846717326014097</v>
      </c>
      <c r="D147" s="68">
        <v>21.542712020512742</v>
      </c>
      <c r="E147" s="68">
        <v>22.150722631515453</v>
      </c>
      <c r="F147" s="67">
        <v>18.813570586468011</v>
      </c>
      <c r="G147" s="68">
        <v>18.537010482917221</v>
      </c>
      <c r="H147" s="68">
        <v>19.0901306900188</v>
      </c>
      <c r="I147" s="69">
        <v>86.116235705881778</v>
      </c>
      <c r="J147" s="67">
        <v>3.0331467395460878</v>
      </c>
      <c r="K147" s="68">
        <v>2.8568927650389724</v>
      </c>
      <c r="L147" s="68">
        <v>3.2094007140532033</v>
      </c>
      <c r="M147" s="69">
        <v>13.883764294118237</v>
      </c>
    </row>
    <row r="148" spans="1:13" s="65" customFormat="1" x14ac:dyDescent="0.15">
      <c r="A148" s="108"/>
      <c r="B148" s="70">
        <v>70</v>
      </c>
      <c r="C148" s="71">
        <v>17.679989636297918</v>
      </c>
      <c r="D148" s="72">
        <v>17.402812755796276</v>
      </c>
      <c r="E148" s="72">
        <v>17.95716651679956</v>
      </c>
      <c r="F148" s="71">
        <v>14.605157676690759</v>
      </c>
      <c r="G148" s="72">
        <v>14.348869161603361</v>
      </c>
      <c r="H148" s="72">
        <v>14.861446191778157</v>
      </c>
      <c r="I148" s="73">
        <v>82.608406323415636</v>
      </c>
      <c r="J148" s="71">
        <v>3.0748319596071565</v>
      </c>
      <c r="K148" s="72">
        <v>2.8942114665279606</v>
      </c>
      <c r="L148" s="72">
        <v>3.2554524526863524</v>
      </c>
      <c r="M148" s="73">
        <v>17.391593676584346</v>
      </c>
    </row>
    <row r="149" spans="1:13" s="65" customFormat="1" x14ac:dyDescent="0.15">
      <c r="A149" s="108"/>
      <c r="B149" s="70">
        <v>75</v>
      </c>
      <c r="C149" s="71">
        <v>13.557582330511435</v>
      </c>
      <c r="D149" s="72">
        <v>13.310937660100654</v>
      </c>
      <c r="E149" s="72">
        <v>13.804227000922216</v>
      </c>
      <c r="F149" s="71">
        <v>10.484211632794182</v>
      </c>
      <c r="G149" s="72">
        <v>10.247798670775897</v>
      </c>
      <c r="H149" s="72">
        <v>10.720624594812467</v>
      </c>
      <c r="I149" s="73">
        <v>77.330982598566919</v>
      </c>
      <c r="J149" s="71">
        <v>3.0733706977172517</v>
      </c>
      <c r="K149" s="72">
        <v>2.8888320838380075</v>
      </c>
      <c r="L149" s="72">
        <v>3.2579093115964959</v>
      </c>
      <c r="M149" s="73">
        <v>22.669017401433063</v>
      </c>
    </row>
    <row r="150" spans="1:13" s="65" customFormat="1" x14ac:dyDescent="0.15">
      <c r="A150" s="108"/>
      <c r="B150" s="70">
        <v>80</v>
      </c>
      <c r="C150" s="71">
        <v>9.7676211779571087</v>
      </c>
      <c r="D150" s="72">
        <v>9.5705192399937165</v>
      </c>
      <c r="E150" s="72">
        <v>9.964723115920501</v>
      </c>
      <c r="F150" s="71">
        <v>6.7118579572808041</v>
      </c>
      <c r="G150" s="72">
        <v>6.4990267726821722</v>
      </c>
      <c r="H150" s="72">
        <v>6.9246891418794361</v>
      </c>
      <c r="I150" s="73">
        <v>68.715379466472967</v>
      </c>
      <c r="J150" s="71">
        <v>3.0557632206763055</v>
      </c>
      <c r="K150" s="72">
        <v>2.8680187011026317</v>
      </c>
      <c r="L150" s="72">
        <v>3.2435077402499792</v>
      </c>
      <c r="M150" s="73">
        <v>31.28462053352704</v>
      </c>
    </row>
    <row r="151" spans="1:13" s="65" customFormat="1" x14ac:dyDescent="0.15">
      <c r="A151" s="109"/>
      <c r="B151" s="74">
        <v>85</v>
      </c>
      <c r="C151" s="75">
        <v>6.6059831944758143</v>
      </c>
      <c r="D151" s="76">
        <v>6.1879233093149191</v>
      </c>
      <c r="E151" s="76">
        <v>7.0240430796367095</v>
      </c>
      <c r="F151" s="75">
        <v>3.6864752552308553</v>
      </c>
      <c r="G151" s="76">
        <v>3.3915009769192395</v>
      </c>
      <c r="H151" s="76">
        <v>3.9814495335424711</v>
      </c>
      <c r="I151" s="77">
        <v>55.805095876017852</v>
      </c>
      <c r="J151" s="75">
        <v>2.919507939244959</v>
      </c>
      <c r="K151" s="76">
        <v>2.6612092352480126</v>
      </c>
      <c r="L151" s="76">
        <v>3.1778066432419054</v>
      </c>
      <c r="M151" s="77">
        <v>44.194904123982141</v>
      </c>
    </row>
    <row r="152" spans="1:13" s="65" customFormat="1" x14ac:dyDescent="0.15">
      <c r="A152" s="107" t="s">
        <v>96</v>
      </c>
      <c r="B152" s="66">
        <v>65</v>
      </c>
      <c r="C152" s="67">
        <v>23.580926341431727</v>
      </c>
      <c r="D152" s="68">
        <v>23.299001308212635</v>
      </c>
      <c r="E152" s="68">
        <v>23.86285137465082</v>
      </c>
      <c r="F152" s="67">
        <v>20.575300231932019</v>
      </c>
      <c r="G152" s="68">
        <v>20.305800064530811</v>
      </c>
      <c r="H152" s="68">
        <v>20.844800399333227</v>
      </c>
      <c r="I152" s="69">
        <v>87.2539947499059</v>
      </c>
      <c r="J152" s="67">
        <v>3.0056261094997079</v>
      </c>
      <c r="K152" s="68">
        <v>2.8329853864114534</v>
      </c>
      <c r="L152" s="68">
        <v>3.1782668325879624</v>
      </c>
      <c r="M152" s="69">
        <v>12.74600525009409</v>
      </c>
    </row>
    <row r="153" spans="1:13" s="65" customFormat="1" x14ac:dyDescent="0.15">
      <c r="A153" s="108"/>
      <c r="B153" s="70">
        <v>70</v>
      </c>
      <c r="C153" s="71">
        <v>18.953721609254703</v>
      </c>
      <c r="D153" s="72">
        <v>18.687231949749741</v>
      </c>
      <c r="E153" s="72">
        <v>19.220211268759666</v>
      </c>
      <c r="F153" s="71">
        <v>15.947034601081214</v>
      </c>
      <c r="G153" s="72">
        <v>15.689071669102793</v>
      </c>
      <c r="H153" s="72">
        <v>16.204997533059636</v>
      </c>
      <c r="I153" s="73">
        <v>84.136693203801258</v>
      </c>
      <c r="J153" s="71">
        <v>3.0066870081734884</v>
      </c>
      <c r="K153" s="72">
        <v>2.8326737435174412</v>
      </c>
      <c r="L153" s="72">
        <v>3.1807002728295357</v>
      </c>
      <c r="M153" s="73">
        <v>15.863306796198728</v>
      </c>
    </row>
    <row r="154" spans="1:13" s="65" customFormat="1" x14ac:dyDescent="0.15">
      <c r="A154" s="108"/>
      <c r="B154" s="70">
        <v>75</v>
      </c>
      <c r="C154" s="71">
        <v>14.649953501462273</v>
      </c>
      <c r="D154" s="72">
        <v>14.419830837457418</v>
      </c>
      <c r="E154" s="72">
        <v>14.880076165467127</v>
      </c>
      <c r="F154" s="71">
        <v>11.637761686481532</v>
      </c>
      <c r="G154" s="72">
        <v>11.403478088499559</v>
      </c>
      <c r="H154" s="72">
        <v>11.872045284463505</v>
      </c>
      <c r="I154" s="73">
        <v>79.438898460120839</v>
      </c>
      <c r="J154" s="71">
        <v>3.0121918149807398</v>
      </c>
      <c r="K154" s="72">
        <v>2.8362945109065039</v>
      </c>
      <c r="L154" s="72">
        <v>3.1880891190549758</v>
      </c>
      <c r="M154" s="73">
        <v>20.561101539879157</v>
      </c>
    </row>
    <row r="155" spans="1:13" s="65" customFormat="1" x14ac:dyDescent="0.15">
      <c r="A155" s="108"/>
      <c r="B155" s="70">
        <v>80</v>
      </c>
      <c r="C155" s="71">
        <v>10.690055441777265</v>
      </c>
      <c r="D155" s="72">
        <v>10.522370902101407</v>
      </c>
      <c r="E155" s="72">
        <v>10.857739981453122</v>
      </c>
      <c r="F155" s="71">
        <v>7.7841461251841126</v>
      </c>
      <c r="G155" s="72">
        <v>7.5834543168475124</v>
      </c>
      <c r="H155" s="72">
        <v>7.9848379335207129</v>
      </c>
      <c r="I155" s="73">
        <v>72.816704904665741</v>
      </c>
      <c r="J155" s="71">
        <v>2.9059093165931524</v>
      </c>
      <c r="K155" s="72">
        <v>2.7323531378717583</v>
      </c>
      <c r="L155" s="72">
        <v>3.0794654953145466</v>
      </c>
      <c r="M155" s="73">
        <v>27.183295095334259</v>
      </c>
    </row>
    <row r="156" spans="1:13" s="65" customFormat="1" x14ac:dyDescent="0.15">
      <c r="A156" s="109"/>
      <c r="B156" s="74">
        <v>85</v>
      </c>
      <c r="C156" s="75">
        <v>7.0809148666638162</v>
      </c>
      <c r="D156" s="76">
        <v>6.6675366943021928</v>
      </c>
      <c r="E156" s="76">
        <v>7.4942930390254396</v>
      </c>
      <c r="F156" s="75">
        <v>4.3950506068947828</v>
      </c>
      <c r="G156" s="76">
        <v>4.0880252928336001</v>
      </c>
      <c r="H156" s="76">
        <v>4.7020759209559655</v>
      </c>
      <c r="I156" s="77">
        <v>62.068965517241381</v>
      </c>
      <c r="J156" s="75">
        <v>2.6858642597690334</v>
      </c>
      <c r="K156" s="76">
        <v>2.4556094408774243</v>
      </c>
      <c r="L156" s="76">
        <v>2.9161190786606426</v>
      </c>
      <c r="M156" s="77">
        <v>37.931034482758619</v>
      </c>
    </row>
    <row r="157" spans="1:13" s="65" customFormat="1" x14ac:dyDescent="0.15">
      <c r="A157" s="107" t="s">
        <v>97</v>
      </c>
      <c r="B157" s="66">
        <v>65</v>
      </c>
      <c r="C157" s="67">
        <v>23.898412115633437</v>
      </c>
      <c r="D157" s="68">
        <v>23.545226996797481</v>
      </c>
      <c r="E157" s="68">
        <v>24.251597234469394</v>
      </c>
      <c r="F157" s="67">
        <v>20.007728250861391</v>
      </c>
      <c r="G157" s="68">
        <v>19.666470052876665</v>
      </c>
      <c r="H157" s="68">
        <v>20.348986448846116</v>
      </c>
      <c r="I157" s="69">
        <v>83.71990638563426</v>
      </c>
      <c r="J157" s="67">
        <v>3.8906838647720452</v>
      </c>
      <c r="K157" s="68">
        <v>3.6292404623207442</v>
      </c>
      <c r="L157" s="68">
        <v>4.1521272672233458</v>
      </c>
      <c r="M157" s="69">
        <v>16.280093614365729</v>
      </c>
    </row>
    <row r="158" spans="1:13" s="65" customFormat="1" x14ac:dyDescent="0.15">
      <c r="A158" s="108"/>
      <c r="B158" s="70">
        <v>70</v>
      </c>
      <c r="C158" s="71">
        <v>19.428233712759187</v>
      </c>
      <c r="D158" s="72">
        <v>19.094099060113027</v>
      </c>
      <c r="E158" s="72">
        <v>19.762368365405347</v>
      </c>
      <c r="F158" s="71">
        <v>15.514255637498737</v>
      </c>
      <c r="G158" s="72">
        <v>15.184491559196999</v>
      </c>
      <c r="H158" s="72">
        <v>15.844019715800474</v>
      </c>
      <c r="I158" s="73">
        <v>79.854174429196789</v>
      </c>
      <c r="J158" s="71">
        <v>3.9139780752604483</v>
      </c>
      <c r="K158" s="72">
        <v>3.6483224246426511</v>
      </c>
      <c r="L158" s="72">
        <v>4.1796337258782454</v>
      </c>
      <c r="M158" s="73">
        <v>20.145825570803201</v>
      </c>
    </row>
    <row r="159" spans="1:13" s="65" customFormat="1" x14ac:dyDescent="0.15">
      <c r="A159" s="108"/>
      <c r="B159" s="70">
        <v>75</v>
      </c>
      <c r="C159" s="71">
        <v>15.185597971202577</v>
      </c>
      <c r="D159" s="72">
        <v>14.880323933234139</v>
      </c>
      <c r="E159" s="72">
        <v>15.490872009171015</v>
      </c>
      <c r="F159" s="71">
        <v>11.225292447378425</v>
      </c>
      <c r="G159" s="72">
        <v>10.908443845956079</v>
      </c>
      <c r="H159" s="72">
        <v>11.542141048800772</v>
      </c>
      <c r="I159" s="73">
        <v>73.920648160616835</v>
      </c>
      <c r="J159" s="71">
        <v>3.9603055238241511</v>
      </c>
      <c r="K159" s="72">
        <v>3.6878280585785865</v>
      </c>
      <c r="L159" s="72">
        <v>4.2327829890697153</v>
      </c>
      <c r="M159" s="73">
        <v>26.079351839383158</v>
      </c>
    </row>
    <row r="160" spans="1:13" s="65" customFormat="1" x14ac:dyDescent="0.15">
      <c r="A160" s="108"/>
      <c r="B160" s="70">
        <v>80</v>
      </c>
      <c r="C160" s="71">
        <v>11.167486168100243</v>
      </c>
      <c r="D160" s="72">
        <v>10.918451561306302</v>
      </c>
      <c r="E160" s="72">
        <v>11.416520774894185</v>
      </c>
      <c r="F160" s="71">
        <v>7.2650658717339143</v>
      </c>
      <c r="G160" s="72">
        <v>6.9681990800912335</v>
      </c>
      <c r="H160" s="72">
        <v>7.5619326633765951</v>
      </c>
      <c r="I160" s="73">
        <v>65.055517082138564</v>
      </c>
      <c r="J160" s="71">
        <v>3.9024202963663281</v>
      </c>
      <c r="K160" s="72">
        <v>3.6266885681897278</v>
      </c>
      <c r="L160" s="72">
        <v>4.1781520245429284</v>
      </c>
      <c r="M160" s="73">
        <v>34.944482917861436</v>
      </c>
    </row>
    <row r="161" spans="1:13" s="65" customFormat="1" x14ac:dyDescent="0.15">
      <c r="A161" s="109"/>
      <c r="B161" s="74">
        <v>85</v>
      </c>
      <c r="C161" s="75">
        <v>7.7914378036048957</v>
      </c>
      <c r="D161" s="76">
        <v>7.1230322633500567</v>
      </c>
      <c r="E161" s="76">
        <v>8.4598433438597347</v>
      </c>
      <c r="F161" s="75">
        <v>4.1625049322064109</v>
      </c>
      <c r="G161" s="76">
        <v>3.7160397359913255</v>
      </c>
      <c r="H161" s="76">
        <v>4.6089701284214959</v>
      </c>
      <c r="I161" s="77">
        <v>53.42409240924092</v>
      </c>
      <c r="J161" s="75">
        <v>3.6289328713984843</v>
      </c>
      <c r="K161" s="76">
        <v>3.2181582222817786</v>
      </c>
      <c r="L161" s="76">
        <v>4.03970752051519</v>
      </c>
      <c r="M161" s="77">
        <v>46.575907590759073</v>
      </c>
    </row>
    <row r="162" spans="1:13" s="65" customFormat="1" x14ac:dyDescent="0.15">
      <c r="A162" s="107" t="s">
        <v>98</v>
      </c>
      <c r="B162" s="66">
        <v>65</v>
      </c>
      <c r="C162" s="67">
        <v>22.034101237811949</v>
      </c>
      <c r="D162" s="68">
        <v>21.655942945981341</v>
      </c>
      <c r="E162" s="68">
        <v>22.412259529642558</v>
      </c>
      <c r="F162" s="67">
        <v>19.55714225691932</v>
      </c>
      <c r="G162" s="68">
        <v>19.204083496345469</v>
      </c>
      <c r="H162" s="68">
        <v>19.910201017493172</v>
      </c>
      <c r="I162" s="69">
        <v>88.758520467165653</v>
      </c>
      <c r="J162" s="67">
        <v>2.4769589808926282</v>
      </c>
      <c r="K162" s="68">
        <v>2.2656913689557725</v>
      </c>
      <c r="L162" s="68">
        <v>2.688226592829484</v>
      </c>
      <c r="M162" s="69">
        <v>11.241479532834338</v>
      </c>
    </row>
    <row r="163" spans="1:13" s="65" customFormat="1" x14ac:dyDescent="0.15">
      <c r="A163" s="108"/>
      <c r="B163" s="70">
        <v>70</v>
      </c>
      <c r="C163" s="71">
        <v>17.567357070356088</v>
      </c>
      <c r="D163" s="72">
        <v>17.207079824726861</v>
      </c>
      <c r="E163" s="72">
        <v>17.927634315985316</v>
      </c>
      <c r="F163" s="71">
        <v>15.063162561057769</v>
      </c>
      <c r="G163" s="72">
        <v>14.723972792877921</v>
      </c>
      <c r="H163" s="72">
        <v>15.402352329237617</v>
      </c>
      <c r="I163" s="73">
        <v>85.745183528352115</v>
      </c>
      <c r="J163" s="71">
        <v>2.5041945092983182</v>
      </c>
      <c r="K163" s="72">
        <v>2.2888226886823451</v>
      </c>
      <c r="L163" s="72">
        <v>2.7195663299142914</v>
      </c>
      <c r="M163" s="73">
        <v>14.25481647164788</v>
      </c>
    </row>
    <row r="164" spans="1:13" s="65" customFormat="1" x14ac:dyDescent="0.15">
      <c r="A164" s="108"/>
      <c r="B164" s="70">
        <v>75</v>
      </c>
      <c r="C164" s="71">
        <v>13.441253156147329</v>
      </c>
      <c r="D164" s="72">
        <v>13.11778080686201</v>
      </c>
      <c r="E164" s="72">
        <v>13.764725505432649</v>
      </c>
      <c r="F164" s="71">
        <v>10.89827569556736</v>
      </c>
      <c r="G164" s="72">
        <v>10.583740307259699</v>
      </c>
      <c r="H164" s="72">
        <v>11.212811083875021</v>
      </c>
      <c r="I164" s="73">
        <v>81.080800792618476</v>
      </c>
      <c r="J164" s="71">
        <v>2.542977460579968</v>
      </c>
      <c r="K164" s="72">
        <v>2.3207722288787851</v>
      </c>
      <c r="L164" s="72">
        <v>2.7651826922811509</v>
      </c>
      <c r="M164" s="73">
        <v>18.919199207381514</v>
      </c>
    </row>
    <row r="165" spans="1:13" s="65" customFormat="1" x14ac:dyDescent="0.15">
      <c r="A165" s="108"/>
      <c r="B165" s="70">
        <v>80</v>
      </c>
      <c r="C165" s="71">
        <v>9.7386845487162326</v>
      </c>
      <c r="D165" s="72">
        <v>9.4927795417359295</v>
      </c>
      <c r="E165" s="72">
        <v>9.9845895556965356</v>
      </c>
      <c r="F165" s="71">
        <v>7.1969405964750122</v>
      </c>
      <c r="G165" s="72">
        <v>6.9239708819780512</v>
      </c>
      <c r="H165" s="72">
        <v>7.4699103109719731</v>
      </c>
      <c r="I165" s="73">
        <v>73.900541294601467</v>
      </c>
      <c r="J165" s="71">
        <v>2.5417439522412208</v>
      </c>
      <c r="K165" s="72">
        <v>2.314568669359371</v>
      </c>
      <c r="L165" s="72">
        <v>2.7689192351230707</v>
      </c>
      <c r="M165" s="73">
        <v>26.099458705398536</v>
      </c>
    </row>
    <row r="166" spans="1:13" s="65" customFormat="1" x14ac:dyDescent="0.15">
      <c r="A166" s="109"/>
      <c r="B166" s="74">
        <v>85</v>
      </c>
      <c r="C166" s="75">
        <v>6.4528244558592744</v>
      </c>
      <c r="D166" s="76">
        <v>5.9221586108291362</v>
      </c>
      <c r="E166" s="76">
        <v>6.9834903008894127</v>
      </c>
      <c r="F166" s="75">
        <v>4.0455378894496725</v>
      </c>
      <c r="G166" s="76">
        <v>3.6431244748204814</v>
      </c>
      <c r="H166" s="76">
        <v>4.4479513040788641</v>
      </c>
      <c r="I166" s="77">
        <v>62.694063926940636</v>
      </c>
      <c r="J166" s="75">
        <v>2.4072865664096015</v>
      </c>
      <c r="K166" s="76">
        <v>2.1065507949240754</v>
      </c>
      <c r="L166" s="76">
        <v>2.7080223378951276</v>
      </c>
      <c r="M166" s="77">
        <v>37.305936073059357</v>
      </c>
    </row>
    <row r="167" spans="1:13" s="65" customFormat="1" x14ac:dyDescent="0.15">
      <c r="A167" s="107" t="s">
        <v>99</v>
      </c>
      <c r="B167" s="66">
        <v>65</v>
      </c>
      <c r="C167" s="67">
        <v>23.426337097896997</v>
      </c>
      <c r="D167" s="68">
        <v>23.126298962045901</v>
      </c>
      <c r="E167" s="68">
        <v>23.726375233748094</v>
      </c>
      <c r="F167" s="67">
        <v>20.406484601326053</v>
      </c>
      <c r="G167" s="68">
        <v>20.130734477290279</v>
      </c>
      <c r="H167" s="68">
        <v>20.682234725361827</v>
      </c>
      <c r="I167" s="69">
        <v>87.109156314317531</v>
      </c>
      <c r="J167" s="67">
        <v>3.0198524965709459</v>
      </c>
      <c r="K167" s="68">
        <v>2.8623592885820686</v>
      </c>
      <c r="L167" s="68">
        <v>3.1773457045598232</v>
      </c>
      <c r="M167" s="69">
        <v>12.890843685682473</v>
      </c>
    </row>
    <row r="168" spans="1:13" s="65" customFormat="1" x14ac:dyDescent="0.15">
      <c r="A168" s="108"/>
      <c r="B168" s="70">
        <v>70</v>
      </c>
      <c r="C168" s="71">
        <v>18.978913110739626</v>
      </c>
      <c r="D168" s="72">
        <v>18.711113578337955</v>
      </c>
      <c r="E168" s="72">
        <v>19.246712643141297</v>
      </c>
      <c r="F168" s="71">
        <v>15.952208741828741</v>
      </c>
      <c r="G168" s="72">
        <v>15.702308277640039</v>
      </c>
      <c r="H168" s="72">
        <v>16.202109206017443</v>
      </c>
      <c r="I168" s="73">
        <v>84.052277644929205</v>
      </c>
      <c r="J168" s="71">
        <v>3.0267043689108846</v>
      </c>
      <c r="K168" s="72">
        <v>2.8686922880965451</v>
      </c>
      <c r="L168" s="72">
        <v>3.1847164497252241</v>
      </c>
      <c r="M168" s="73">
        <v>15.947722355070789</v>
      </c>
    </row>
    <row r="169" spans="1:13" s="65" customFormat="1" x14ac:dyDescent="0.15">
      <c r="A169" s="108"/>
      <c r="B169" s="70">
        <v>75</v>
      </c>
      <c r="C169" s="71">
        <v>14.817258269946477</v>
      </c>
      <c r="D169" s="72">
        <v>14.598744118582905</v>
      </c>
      <c r="E169" s="72">
        <v>15.035772421310048</v>
      </c>
      <c r="F169" s="71">
        <v>11.766059493563599</v>
      </c>
      <c r="G169" s="72">
        <v>11.550234856791983</v>
      </c>
      <c r="H169" s="72">
        <v>11.981884130335215</v>
      </c>
      <c r="I169" s="73">
        <v>79.407804596538895</v>
      </c>
      <c r="J169" s="71">
        <v>3.0511987763828783</v>
      </c>
      <c r="K169" s="72">
        <v>2.8923881947196568</v>
      </c>
      <c r="L169" s="72">
        <v>3.2100093580460998</v>
      </c>
      <c r="M169" s="73">
        <v>20.592195403461101</v>
      </c>
    </row>
    <row r="170" spans="1:13" s="65" customFormat="1" x14ac:dyDescent="0.15">
      <c r="A170" s="108"/>
      <c r="B170" s="70">
        <v>80</v>
      </c>
      <c r="C170" s="71">
        <v>10.815307847500536</v>
      </c>
      <c r="D170" s="72">
        <v>10.658516108121979</v>
      </c>
      <c r="E170" s="72">
        <v>10.972099586879093</v>
      </c>
      <c r="F170" s="71">
        <v>7.8317728999580085</v>
      </c>
      <c r="G170" s="72">
        <v>7.6508218049371246</v>
      </c>
      <c r="H170" s="72">
        <v>8.0127239949788933</v>
      </c>
      <c r="I170" s="73">
        <v>72.413776939025965</v>
      </c>
      <c r="J170" s="71">
        <v>2.9835349475425286</v>
      </c>
      <c r="K170" s="72">
        <v>2.8282921974925852</v>
      </c>
      <c r="L170" s="72">
        <v>3.1387776975924719</v>
      </c>
      <c r="M170" s="73">
        <v>27.586223060974046</v>
      </c>
    </row>
    <row r="171" spans="1:13" s="65" customFormat="1" x14ac:dyDescent="0.15">
      <c r="A171" s="109"/>
      <c r="B171" s="74">
        <v>85</v>
      </c>
      <c r="C171" s="75">
        <v>7.1710706612547241</v>
      </c>
      <c r="D171" s="76">
        <v>6.8127396960350914</v>
      </c>
      <c r="E171" s="76">
        <v>7.5294016264743568</v>
      </c>
      <c r="F171" s="75">
        <v>4.4100948362673353</v>
      </c>
      <c r="G171" s="76">
        <v>4.1460168760961098</v>
      </c>
      <c r="H171" s="76">
        <v>4.6741727964385609</v>
      </c>
      <c r="I171" s="77">
        <v>61.498415572657315</v>
      </c>
      <c r="J171" s="75">
        <v>2.7609758249873892</v>
      </c>
      <c r="K171" s="76">
        <v>2.5604540322920535</v>
      </c>
      <c r="L171" s="76">
        <v>2.961497617682725</v>
      </c>
      <c r="M171" s="77">
        <v>38.501584427342692</v>
      </c>
    </row>
    <row r="172" spans="1:13" s="65" customFormat="1" x14ac:dyDescent="0.15">
      <c r="A172" s="107" t="s">
        <v>100</v>
      </c>
      <c r="B172" s="66">
        <v>65</v>
      </c>
      <c r="C172" s="67">
        <v>23.405319220752443</v>
      </c>
      <c r="D172" s="68">
        <v>23.027899901967963</v>
      </c>
      <c r="E172" s="68">
        <v>23.782738539536922</v>
      </c>
      <c r="F172" s="67">
        <v>20.927203071728005</v>
      </c>
      <c r="G172" s="68">
        <v>20.576992604138102</v>
      </c>
      <c r="H172" s="68">
        <v>21.277413539317909</v>
      </c>
      <c r="I172" s="69">
        <v>89.412166842709823</v>
      </c>
      <c r="J172" s="67">
        <v>2.4781161490244346</v>
      </c>
      <c r="K172" s="68">
        <v>2.301729841360868</v>
      </c>
      <c r="L172" s="68">
        <v>2.6545024566880011</v>
      </c>
      <c r="M172" s="69">
        <v>10.587833157290163</v>
      </c>
    </row>
    <row r="173" spans="1:13" s="65" customFormat="1" x14ac:dyDescent="0.15">
      <c r="A173" s="108"/>
      <c r="B173" s="70">
        <v>70</v>
      </c>
      <c r="C173" s="71">
        <v>18.991072326935971</v>
      </c>
      <c r="D173" s="72">
        <v>18.64943610627418</v>
      </c>
      <c r="E173" s="72">
        <v>19.332708547597761</v>
      </c>
      <c r="F173" s="71">
        <v>16.495269026088067</v>
      </c>
      <c r="G173" s="72">
        <v>16.174942875439307</v>
      </c>
      <c r="H173" s="72">
        <v>16.815595176736828</v>
      </c>
      <c r="I173" s="73">
        <v>86.858018031409514</v>
      </c>
      <c r="J173" s="71">
        <v>2.4958033008479026</v>
      </c>
      <c r="K173" s="72">
        <v>2.3177104433292044</v>
      </c>
      <c r="L173" s="72">
        <v>2.6738961583666008</v>
      </c>
      <c r="M173" s="73">
        <v>13.141981968590486</v>
      </c>
    </row>
    <row r="174" spans="1:13" s="65" customFormat="1" x14ac:dyDescent="0.15">
      <c r="A174" s="108"/>
      <c r="B174" s="70">
        <v>75</v>
      </c>
      <c r="C174" s="71">
        <v>14.957904743089477</v>
      </c>
      <c r="D174" s="72">
        <v>14.682501381252107</v>
      </c>
      <c r="E174" s="72">
        <v>15.233308104926847</v>
      </c>
      <c r="F174" s="71">
        <v>12.426170334001835</v>
      </c>
      <c r="G174" s="72">
        <v>12.154955593834853</v>
      </c>
      <c r="H174" s="72">
        <v>12.697385074168817</v>
      </c>
      <c r="I174" s="73">
        <v>83.074271078927026</v>
      </c>
      <c r="J174" s="71">
        <v>2.5317344090876417</v>
      </c>
      <c r="K174" s="72">
        <v>2.3510695235863412</v>
      </c>
      <c r="L174" s="72">
        <v>2.7123992945889421</v>
      </c>
      <c r="M174" s="73">
        <v>16.925728921072974</v>
      </c>
    </row>
    <row r="175" spans="1:13" s="65" customFormat="1" x14ac:dyDescent="0.15">
      <c r="A175" s="108"/>
      <c r="B175" s="70">
        <v>80</v>
      </c>
      <c r="C175" s="71">
        <v>11.0463945938493</v>
      </c>
      <c r="D175" s="72">
        <v>10.840715347822323</v>
      </c>
      <c r="E175" s="72">
        <v>11.252073839876276</v>
      </c>
      <c r="F175" s="71">
        <v>8.5324827845808926</v>
      </c>
      <c r="G175" s="72">
        <v>8.3033015431424211</v>
      </c>
      <c r="H175" s="72">
        <v>8.7616640260193641</v>
      </c>
      <c r="I175" s="73">
        <v>77.242241457967026</v>
      </c>
      <c r="J175" s="71">
        <v>2.5139118092684076</v>
      </c>
      <c r="K175" s="72">
        <v>2.3325682249090391</v>
      </c>
      <c r="L175" s="72">
        <v>2.6952553936277761</v>
      </c>
      <c r="M175" s="73">
        <v>22.757758542032974</v>
      </c>
    </row>
    <row r="176" spans="1:13" s="65" customFormat="1" x14ac:dyDescent="0.15">
      <c r="A176" s="109"/>
      <c r="B176" s="74">
        <v>85</v>
      </c>
      <c r="C176" s="75">
        <v>7.7552721652968755</v>
      </c>
      <c r="D176" s="76">
        <v>7.2530746344661594</v>
      </c>
      <c r="E176" s="76">
        <v>8.2574696961275915</v>
      </c>
      <c r="F176" s="75">
        <v>5.3064491034869583</v>
      </c>
      <c r="G176" s="76">
        <v>4.9161133212055361</v>
      </c>
      <c r="H176" s="76">
        <v>5.6967848857683805</v>
      </c>
      <c r="I176" s="77">
        <v>68.423763736263737</v>
      </c>
      <c r="J176" s="75">
        <v>2.4488230618099167</v>
      </c>
      <c r="K176" s="76">
        <v>2.2050369074614142</v>
      </c>
      <c r="L176" s="76">
        <v>2.6926092161584192</v>
      </c>
      <c r="M176" s="77">
        <v>31.57623626373627</v>
      </c>
    </row>
    <row r="177" spans="1:13" s="65" customFormat="1" x14ac:dyDescent="0.15">
      <c r="A177" s="107" t="s">
        <v>101</v>
      </c>
      <c r="B177" s="66">
        <v>65</v>
      </c>
      <c r="C177" s="67">
        <v>23.341738461655982</v>
      </c>
      <c r="D177" s="68">
        <v>23.086004442834547</v>
      </c>
      <c r="E177" s="68">
        <v>23.597472480477418</v>
      </c>
      <c r="F177" s="67">
        <v>20.862317213395094</v>
      </c>
      <c r="G177" s="68">
        <v>20.623157405879827</v>
      </c>
      <c r="H177" s="68">
        <v>21.101477020910362</v>
      </c>
      <c r="I177" s="69">
        <v>89.377735285938996</v>
      </c>
      <c r="J177" s="67">
        <v>2.4794212482608846</v>
      </c>
      <c r="K177" s="68">
        <v>2.3563932847346756</v>
      </c>
      <c r="L177" s="68">
        <v>2.6024492117870937</v>
      </c>
      <c r="M177" s="69">
        <v>10.622264714060984</v>
      </c>
    </row>
    <row r="178" spans="1:13" s="65" customFormat="1" x14ac:dyDescent="0.15">
      <c r="A178" s="108"/>
      <c r="B178" s="70">
        <v>70</v>
      </c>
      <c r="C178" s="71">
        <v>19.041926437571878</v>
      </c>
      <c r="D178" s="72">
        <v>18.814544515305712</v>
      </c>
      <c r="E178" s="72">
        <v>19.269308359838043</v>
      </c>
      <c r="F178" s="71">
        <v>16.532263454948232</v>
      </c>
      <c r="G178" s="72">
        <v>16.316231754731749</v>
      </c>
      <c r="H178" s="72">
        <v>16.748295155164715</v>
      </c>
      <c r="I178" s="73">
        <v>86.820330438459237</v>
      </c>
      <c r="J178" s="71">
        <v>2.509662982623643</v>
      </c>
      <c r="K178" s="72">
        <v>2.3847616614795628</v>
      </c>
      <c r="L178" s="72">
        <v>2.6345643037677231</v>
      </c>
      <c r="M178" s="73">
        <v>13.179669561540758</v>
      </c>
    </row>
    <row r="179" spans="1:13" s="65" customFormat="1" x14ac:dyDescent="0.15">
      <c r="A179" s="108"/>
      <c r="B179" s="70">
        <v>75</v>
      </c>
      <c r="C179" s="71">
        <v>14.935939773677926</v>
      </c>
      <c r="D179" s="72">
        <v>14.748790331491422</v>
      </c>
      <c r="E179" s="72">
        <v>15.123089215864431</v>
      </c>
      <c r="F179" s="71">
        <v>12.390541555820459</v>
      </c>
      <c r="G179" s="72">
        <v>12.203506667776228</v>
      </c>
      <c r="H179" s="72">
        <v>12.57757644386469</v>
      </c>
      <c r="I179" s="73">
        <v>82.957897149911503</v>
      </c>
      <c r="J179" s="71">
        <v>2.5453982178574681</v>
      </c>
      <c r="K179" s="72">
        <v>2.418318905483928</v>
      </c>
      <c r="L179" s="72">
        <v>2.6724775302310082</v>
      </c>
      <c r="M179" s="73">
        <v>17.042102850088504</v>
      </c>
    </row>
    <row r="180" spans="1:13" s="65" customFormat="1" x14ac:dyDescent="0.15">
      <c r="A180" s="108"/>
      <c r="B180" s="70">
        <v>80</v>
      </c>
      <c r="C180" s="71">
        <v>10.991045206894514</v>
      </c>
      <c r="D180" s="72">
        <v>10.849501850888945</v>
      </c>
      <c r="E180" s="72">
        <v>11.132588562900082</v>
      </c>
      <c r="F180" s="71">
        <v>8.486694013303584</v>
      </c>
      <c r="G180" s="72">
        <v>8.3264343135251302</v>
      </c>
      <c r="H180" s="72">
        <v>8.6469537130820378</v>
      </c>
      <c r="I180" s="73">
        <v>77.21462202684792</v>
      </c>
      <c r="J180" s="71">
        <v>2.5043511935909288</v>
      </c>
      <c r="K180" s="72">
        <v>2.3765133278968609</v>
      </c>
      <c r="L180" s="72">
        <v>2.6321890592849968</v>
      </c>
      <c r="M180" s="73">
        <v>22.78537797315207</v>
      </c>
    </row>
    <row r="181" spans="1:13" s="65" customFormat="1" x14ac:dyDescent="0.15">
      <c r="A181" s="109"/>
      <c r="B181" s="74">
        <v>85</v>
      </c>
      <c r="C181" s="75">
        <v>7.6345052873510637</v>
      </c>
      <c r="D181" s="76">
        <v>7.2867507768316493</v>
      </c>
      <c r="E181" s="76">
        <v>7.9822597978704781</v>
      </c>
      <c r="F181" s="75">
        <v>5.239249747491642</v>
      </c>
      <c r="G181" s="76">
        <v>4.967870384831329</v>
      </c>
      <c r="H181" s="76">
        <v>5.5106291101519549</v>
      </c>
      <c r="I181" s="77">
        <v>68.625923361034154</v>
      </c>
      <c r="J181" s="75">
        <v>2.3952555398594213</v>
      </c>
      <c r="K181" s="76">
        <v>2.2261493355621655</v>
      </c>
      <c r="L181" s="76">
        <v>2.5643617441566771</v>
      </c>
      <c r="M181" s="77">
        <v>31.374076638965832</v>
      </c>
    </row>
    <row r="182" spans="1:13" s="65" customFormat="1" x14ac:dyDescent="0.15">
      <c r="A182" s="107" t="s">
        <v>102</v>
      </c>
      <c r="B182" s="66">
        <v>65</v>
      </c>
      <c r="C182" s="67">
        <v>22.652206973293364</v>
      </c>
      <c r="D182" s="68">
        <v>22.341043932893488</v>
      </c>
      <c r="E182" s="68">
        <v>22.96337001369324</v>
      </c>
      <c r="F182" s="67">
        <v>19.445922750173086</v>
      </c>
      <c r="G182" s="68">
        <v>19.164607680297848</v>
      </c>
      <c r="H182" s="68">
        <v>19.727237820048323</v>
      </c>
      <c r="I182" s="69">
        <v>85.845598943624154</v>
      </c>
      <c r="J182" s="67">
        <v>3.2062842231202788</v>
      </c>
      <c r="K182" s="68">
        <v>3.033842699610771</v>
      </c>
      <c r="L182" s="68">
        <v>3.3787257466297866</v>
      </c>
      <c r="M182" s="69">
        <v>14.154401056375846</v>
      </c>
    </row>
    <row r="183" spans="1:13" s="65" customFormat="1" x14ac:dyDescent="0.15">
      <c r="A183" s="108"/>
      <c r="B183" s="70">
        <v>70</v>
      </c>
      <c r="C183" s="71">
        <v>18.362633221641641</v>
      </c>
      <c r="D183" s="72">
        <v>18.085052633556476</v>
      </c>
      <c r="E183" s="72">
        <v>18.640213809726806</v>
      </c>
      <c r="F183" s="71">
        <v>15.109955002195782</v>
      </c>
      <c r="G183" s="72">
        <v>14.854411819834205</v>
      </c>
      <c r="H183" s="72">
        <v>15.36549818455736</v>
      </c>
      <c r="I183" s="73">
        <v>82.286428203486906</v>
      </c>
      <c r="J183" s="71">
        <v>3.2526782194458597</v>
      </c>
      <c r="K183" s="72">
        <v>3.0777130965243593</v>
      </c>
      <c r="L183" s="72">
        <v>3.42764334236736</v>
      </c>
      <c r="M183" s="73">
        <v>17.713571796513104</v>
      </c>
    </row>
    <row r="184" spans="1:13" s="65" customFormat="1" x14ac:dyDescent="0.15">
      <c r="A184" s="108"/>
      <c r="B184" s="70">
        <v>75</v>
      </c>
      <c r="C184" s="71">
        <v>14.175718653451794</v>
      </c>
      <c r="D184" s="72">
        <v>13.937955117390398</v>
      </c>
      <c r="E184" s="72">
        <v>14.413482189513189</v>
      </c>
      <c r="F184" s="71">
        <v>10.940308801383472</v>
      </c>
      <c r="G184" s="72">
        <v>10.712046306799225</v>
      </c>
      <c r="H184" s="72">
        <v>11.168571295967718</v>
      </c>
      <c r="I184" s="73">
        <v>77.176396264887074</v>
      </c>
      <c r="J184" s="71">
        <v>3.2354098520683201</v>
      </c>
      <c r="K184" s="72">
        <v>3.0597004711450584</v>
      </c>
      <c r="L184" s="72">
        <v>3.4111192329915818</v>
      </c>
      <c r="M184" s="73">
        <v>22.823603735112901</v>
      </c>
    </row>
    <row r="185" spans="1:13" s="65" customFormat="1" x14ac:dyDescent="0.15">
      <c r="A185" s="108"/>
      <c r="B185" s="70">
        <v>80</v>
      </c>
      <c r="C185" s="71">
        <v>10.290152501696936</v>
      </c>
      <c r="D185" s="72">
        <v>10.108633273099192</v>
      </c>
      <c r="E185" s="72">
        <v>10.471671730294679</v>
      </c>
      <c r="F185" s="71">
        <v>7.1150823310169731</v>
      </c>
      <c r="G185" s="72">
        <v>6.9167814780770973</v>
      </c>
      <c r="H185" s="72">
        <v>7.3133831839568488</v>
      </c>
      <c r="I185" s="73">
        <v>69.144576135714559</v>
      </c>
      <c r="J185" s="71">
        <v>3.1750701706799616</v>
      </c>
      <c r="K185" s="72">
        <v>3.0012761283671776</v>
      </c>
      <c r="L185" s="72">
        <v>3.3488642129927455</v>
      </c>
      <c r="M185" s="73">
        <v>30.855423864285441</v>
      </c>
    </row>
    <row r="186" spans="1:13" s="65" customFormat="1" x14ac:dyDescent="0.15">
      <c r="A186" s="109"/>
      <c r="B186" s="74">
        <v>85</v>
      </c>
      <c r="C186" s="75">
        <v>7.0033326326456233</v>
      </c>
      <c r="D186" s="76">
        <v>6.6065698095087795</v>
      </c>
      <c r="E186" s="76">
        <v>7.4000954557824672</v>
      </c>
      <c r="F186" s="75">
        <v>4.0154376577580102</v>
      </c>
      <c r="G186" s="76">
        <v>3.7342692598296061</v>
      </c>
      <c r="H186" s="76">
        <v>4.2966060556864143</v>
      </c>
      <c r="I186" s="77">
        <v>57.336097946287509</v>
      </c>
      <c r="J186" s="75">
        <v>2.9878949748876118</v>
      </c>
      <c r="K186" s="76">
        <v>2.7513392965270578</v>
      </c>
      <c r="L186" s="76">
        <v>3.2244506532481658</v>
      </c>
      <c r="M186" s="77">
        <v>42.663902053712469</v>
      </c>
    </row>
    <row r="187" spans="1:13" s="65" customFormat="1" x14ac:dyDescent="0.15">
      <c r="A187" s="107" t="s">
        <v>103</v>
      </c>
      <c r="B187" s="66">
        <v>65</v>
      </c>
      <c r="C187" s="67">
        <v>23.521908290954279</v>
      </c>
      <c r="D187" s="68">
        <v>23.191442099986137</v>
      </c>
      <c r="E187" s="68">
        <v>23.852374481922421</v>
      </c>
      <c r="F187" s="67">
        <v>19.872315307966435</v>
      </c>
      <c r="G187" s="68">
        <v>19.575453861528459</v>
      </c>
      <c r="H187" s="68">
        <v>20.169176754404411</v>
      </c>
      <c r="I187" s="69">
        <v>84.48428189650177</v>
      </c>
      <c r="J187" s="67">
        <v>3.6495929829878455</v>
      </c>
      <c r="K187" s="68">
        <v>3.4575439551959817</v>
      </c>
      <c r="L187" s="68">
        <v>3.8416420107797093</v>
      </c>
      <c r="M187" s="69">
        <v>15.515718103498235</v>
      </c>
    </row>
    <row r="188" spans="1:13" s="65" customFormat="1" x14ac:dyDescent="0.15">
      <c r="A188" s="108"/>
      <c r="B188" s="70">
        <v>70</v>
      </c>
      <c r="C188" s="71">
        <v>19.152991807341763</v>
      </c>
      <c r="D188" s="72">
        <v>18.859444508582211</v>
      </c>
      <c r="E188" s="72">
        <v>19.446539106101316</v>
      </c>
      <c r="F188" s="71">
        <v>15.458982656303343</v>
      </c>
      <c r="G188" s="72">
        <v>15.189701272803742</v>
      </c>
      <c r="H188" s="72">
        <v>15.728264039802944</v>
      </c>
      <c r="I188" s="73">
        <v>80.713148169246196</v>
      </c>
      <c r="J188" s="71">
        <v>3.6940091510384208</v>
      </c>
      <c r="K188" s="72">
        <v>3.5001962277720757</v>
      </c>
      <c r="L188" s="72">
        <v>3.8878220743047658</v>
      </c>
      <c r="M188" s="73">
        <v>19.286851830753804</v>
      </c>
    </row>
    <row r="189" spans="1:13" s="65" customFormat="1" x14ac:dyDescent="0.15">
      <c r="A189" s="108"/>
      <c r="B189" s="70">
        <v>75</v>
      </c>
      <c r="C189" s="71">
        <v>14.89245865836862</v>
      </c>
      <c r="D189" s="72">
        <v>14.642904894978383</v>
      </c>
      <c r="E189" s="72">
        <v>15.142012421758857</v>
      </c>
      <c r="F189" s="71">
        <v>11.148710932255561</v>
      </c>
      <c r="G189" s="72">
        <v>10.906872779764965</v>
      </c>
      <c r="H189" s="72">
        <v>11.390549084746157</v>
      </c>
      <c r="I189" s="73">
        <v>74.861452954181544</v>
      </c>
      <c r="J189" s="71">
        <v>3.7437477261130581</v>
      </c>
      <c r="K189" s="72">
        <v>3.5485810204512069</v>
      </c>
      <c r="L189" s="72">
        <v>3.9389144317749092</v>
      </c>
      <c r="M189" s="73">
        <v>25.138547045818449</v>
      </c>
    </row>
    <row r="190" spans="1:13" s="65" customFormat="1" x14ac:dyDescent="0.15">
      <c r="A190" s="108"/>
      <c r="B190" s="70">
        <v>80</v>
      </c>
      <c r="C190" s="71">
        <v>10.965312447708671</v>
      </c>
      <c r="D190" s="72">
        <v>10.775914152869868</v>
      </c>
      <c r="E190" s="72">
        <v>11.154710742547474</v>
      </c>
      <c r="F190" s="71">
        <v>7.287493940257062</v>
      </c>
      <c r="G190" s="72">
        <v>7.0744976587458677</v>
      </c>
      <c r="H190" s="72">
        <v>7.5004902217682563</v>
      </c>
      <c r="I190" s="73">
        <v>66.459519279634108</v>
      </c>
      <c r="J190" s="71">
        <v>3.677818507451609</v>
      </c>
      <c r="K190" s="72">
        <v>3.4853580088322706</v>
      </c>
      <c r="L190" s="72">
        <v>3.8702790060709473</v>
      </c>
      <c r="M190" s="73">
        <v>33.540480720365899</v>
      </c>
    </row>
    <row r="191" spans="1:13" s="65" customFormat="1" x14ac:dyDescent="0.15">
      <c r="A191" s="109"/>
      <c r="B191" s="74">
        <v>85</v>
      </c>
      <c r="C191" s="75">
        <v>7.6632858143617382</v>
      </c>
      <c r="D191" s="76">
        <v>7.2067099052332875</v>
      </c>
      <c r="E191" s="76">
        <v>8.1198617234901889</v>
      </c>
      <c r="F191" s="75">
        <v>4.277243789089912</v>
      </c>
      <c r="G191" s="76">
        <v>3.9648451249386181</v>
      </c>
      <c r="H191" s="76">
        <v>4.5896424532412059</v>
      </c>
      <c r="I191" s="77">
        <v>55.814749608763691</v>
      </c>
      <c r="J191" s="75">
        <v>3.3860420252718262</v>
      </c>
      <c r="K191" s="76">
        <v>3.1152101774735255</v>
      </c>
      <c r="L191" s="76">
        <v>3.6568738730701269</v>
      </c>
      <c r="M191" s="77">
        <v>44.185250391236302</v>
      </c>
    </row>
    <row r="192" spans="1:13" s="65" customFormat="1" x14ac:dyDescent="0.15">
      <c r="A192" s="107" t="s">
        <v>104</v>
      </c>
      <c r="B192" s="66">
        <v>65</v>
      </c>
      <c r="C192" s="67">
        <v>23.600434906228511</v>
      </c>
      <c r="D192" s="68">
        <v>23.048546686285512</v>
      </c>
      <c r="E192" s="68">
        <v>24.15232312617151</v>
      </c>
      <c r="F192" s="67">
        <v>20.505822835473118</v>
      </c>
      <c r="G192" s="68">
        <v>19.982573719112086</v>
      </c>
      <c r="H192" s="68">
        <v>21.029071951834151</v>
      </c>
      <c r="I192" s="69">
        <v>86.887478628884594</v>
      </c>
      <c r="J192" s="67">
        <v>3.094612070755391</v>
      </c>
      <c r="K192" s="68">
        <v>2.7434122040374755</v>
      </c>
      <c r="L192" s="68">
        <v>3.4458119374733065</v>
      </c>
      <c r="M192" s="69">
        <v>13.112521371115395</v>
      </c>
    </row>
    <row r="193" spans="1:13" s="65" customFormat="1" x14ac:dyDescent="0.15">
      <c r="A193" s="108"/>
      <c r="B193" s="70">
        <v>70</v>
      </c>
      <c r="C193" s="71">
        <v>19.052908233849116</v>
      </c>
      <c r="D193" s="72">
        <v>18.52412203486525</v>
      </c>
      <c r="E193" s="72">
        <v>19.581694432832982</v>
      </c>
      <c r="F193" s="71">
        <v>15.918410922785789</v>
      </c>
      <c r="G193" s="72">
        <v>15.411074432015331</v>
      </c>
      <c r="H193" s="72">
        <v>16.425747413556248</v>
      </c>
      <c r="I193" s="73">
        <v>83.548457418722961</v>
      </c>
      <c r="J193" s="71">
        <v>3.134497311063329</v>
      </c>
      <c r="K193" s="72">
        <v>2.7775845839568629</v>
      </c>
      <c r="L193" s="72">
        <v>3.491410038169795</v>
      </c>
      <c r="M193" s="73">
        <v>16.451542581277049</v>
      </c>
    </row>
    <row r="194" spans="1:13" s="65" customFormat="1" x14ac:dyDescent="0.15">
      <c r="A194" s="108"/>
      <c r="B194" s="70">
        <v>75</v>
      </c>
      <c r="C194" s="71">
        <v>15.085139284704951</v>
      </c>
      <c r="D194" s="72">
        <v>14.610409906034986</v>
      </c>
      <c r="E194" s="72">
        <v>15.559868663374916</v>
      </c>
      <c r="F194" s="71">
        <v>11.887412158902913</v>
      </c>
      <c r="G194" s="72">
        <v>11.41002531583883</v>
      </c>
      <c r="H194" s="72">
        <v>12.364799001966997</v>
      </c>
      <c r="I194" s="73">
        <v>78.802137219612817</v>
      </c>
      <c r="J194" s="71">
        <v>3.1977271258020372</v>
      </c>
      <c r="K194" s="72">
        <v>2.8267138014769628</v>
      </c>
      <c r="L194" s="72">
        <v>3.5687404501271116</v>
      </c>
      <c r="M194" s="73">
        <v>21.19786278038719</v>
      </c>
    </row>
    <row r="195" spans="1:13" s="65" customFormat="1" x14ac:dyDescent="0.15">
      <c r="A195" s="108"/>
      <c r="B195" s="70">
        <v>80</v>
      </c>
      <c r="C195" s="71">
        <v>11.198621648380762</v>
      </c>
      <c r="D195" s="72">
        <v>10.815068695291002</v>
      </c>
      <c r="E195" s="72">
        <v>11.582174601470522</v>
      </c>
      <c r="F195" s="71">
        <v>8.0196011558637164</v>
      </c>
      <c r="G195" s="72">
        <v>7.5830144042465877</v>
      </c>
      <c r="H195" s="72">
        <v>8.4561879074808441</v>
      </c>
      <c r="I195" s="73">
        <v>71.612394879179547</v>
      </c>
      <c r="J195" s="71">
        <v>3.1790204925170471</v>
      </c>
      <c r="K195" s="72">
        <v>2.798679694030882</v>
      </c>
      <c r="L195" s="72">
        <v>3.5593612910032122</v>
      </c>
      <c r="M195" s="73">
        <v>28.387605120820474</v>
      </c>
    </row>
    <row r="196" spans="1:13" s="65" customFormat="1" x14ac:dyDescent="0.15">
      <c r="A196" s="109"/>
      <c r="B196" s="74">
        <v>85</v>
      </c>
      <c r="C196" s="75">
        <v>7.7321725420634424</v>
      </c>
      <c r="D196" s="76">
        <v>6.7516608171608024</v>
      </c>
      <c r="E196" s="76">
        <v>8.7126842669660824</v>
      </c>
      <c r="F196" s="75">
        <v>4.5137725720508524</v>
      </c>
      <c r="G196" s="76">
        <v>3.8265990802447472</v>
      </c>
      <c r="H196" s="76">
        <v>5.2009460638569571</v>
      </c>
      <c r="I196" s="77">
        <v>58.376511226252163</v>
      </c>
      <c r="J196" s="75">
        <v>3.2183999700125905</v>
      </c>
      <c r="K196" s="76">
        <v>2.6605977588865266</v>
      </c>
      <c r="L196" s="76">
        <v>3.7762021811386544</v>
      </c>
      <c r="M196" s="77">
        <v>41.623488773747845</v>
      </c>
    </row>
    <row r="197" spans="1:13" s="65" customFormat="1" x14ac:dyDescent="0.15">
      <c r="A197" s="107" t="s">
        <v>122</v>
      </c>
      <c r="B197" s="66">
        <v>65</v>
      </c>
      <c r="C197" s="67">
        <v>23.62230544527073</v>
      </c>
      <c r="D197" s="68">
        <v>23.093103809995728</v>
      </c>
      <c r="E197" s="68">
        <v>24.151507080545731</v>
      </c>
      <c r="F197" s="67">
        <v>20.926306613525821</v>
      </c>
      <c r="G197" s="68">
        <v>20.429991560544227</v>
      </c>
      <c r="H197" s="68">
        <v>21.422621666507414</v>
      </c>
      <c r="I197" s="69">
        <v>88.587063028241985</v>
      </c>
      <c r="J197" s="67">
        <v>2.6959988317449071</v>
      </c>
      <c r="K197" s="68">
        <v>2.4094252409032109</v>
      </c>
      <c r="L197" s="68">
        <v>2.9825724225866033</v>
      </c>
      <c r="M197" s="69">
        <v>11.412936971758004</v>
      </c>
    </row>
    <row r="198" spans="1:13" s="65" customFormat="1" x14ac:dyDescent="0.15">
      <c r="A198" s="108"/>
      <c r="B198" s="70">
        <v>70</v>
      </c>
      <c r="C198" s="71">
        <v>19.258332292104051</v>
      </c>
      <c r="D198" s="72">
        <v>18.766314115506848</v>
      </c>
      <c r="E198" s="72">
        <v>19.750350468701253</v>
      </c>
      <c r="F198" s="71">
        <v>16.533402046742019</v>
      </c>
      <c r="G198" s="72">
        <v>16.066069964349211</v>
      </c>
      <c r="H198" s="72">
        <v>17.000734129134827</v>
      </c>
      <c r="I198" s="73">
        <v>85.85064270347408</v>
      </c>
      <c r="J198" s="71">
        <v>2.7249302453620285</v>
      </c>
      <c r="K198" s="72">
        <v>2.4329507220462236</v>
      </c>
      <c r="L198" s="72">
        <v>3.0169097686778334</v>
      </c>
      <c r="M198" s="73">
        <v>14.149357296525903</v>
      </c>
    </row>
    <row r="199" spans="1:13" s="65" customFormat="1" x14ac:dyDescent="0.15">
      <c r="A199" s="108"/>
      <c r="B199" s="70">
        <v>75</v>
      </c>
      <c r="C199" s="71">
        <v>15.10569297923011</v>
      </c>
      <c r="D199" s="72">
        <v>14.681868394442986</v>
      </c>
      <c r="E199" s="72">
        <v>15.529517564017233</v>
      </c>
      <c r="F199" s="71">
        <v>12.322735749923632</v>
      </c>
      <c r="G199" s="72">
        <v>11.90164037826222</v>
      </c>
      <c r="H199" s="72">
        <v>12.743831121585044</v>
      </c>
      <c r="I199" s="73">
        <v>81.576765573529372</v>
      </c>
      <c r="J199" s="71">
        <v>2.7829572293064744</v>
      </c>
      <c r="K199" s="72">
        <v>2.4836251037298753</v>
      </c>
      <c r="L199" s="72">
        <v>3.0822893548830734</v>
      </c>
      <c r="M199" s="73">
        <v>18.423234426470604</v>
      </c>
    </row>
    <row r="200" spans="1:13" s="65" customFormat="1" x14ac:dyDescent="0.15">
      <c r="A200" s="108"/>
      <c r="B200" s="70">
        <v>80</v>
      </c>
      <c r="C200" s="71">
        <v>11.138764318433758</v>
      </c>
      <c r="D200" s="72">
        <v>10.810750946537677</v>
      </c>
      <c r="E200" s="72">
        <v>11.466777690329838</v>
      </c>
      <c r="F200" s="71">
        <v>8.3883284599674255</v>
      </c>
      <c r="G200" s="72">
        <v>8.0212552802681554</v>
      </c>
      <c r="H200" s="72">
        <v>8.7554016396666956</v>
      </c>
      <c r="I200" s="73">
        <v>75.30753160909795</v>
      </c>
      <c r="J200" s="71">
        <v>2.7504358584663327</v>
      </c>
      <c r="K200" s="72">
        <v>2.4489992210245961</v>
      </c>
      <c r="L200" s="72">
        <v>3.0518724959080692</v>
      </c>
      <c r="M200" s="73">
        <v>24.692468390902057</v>
      </c>
    </row>
    <row r="201" spans="1:13" s="65" customFormat="1" x14ac:dyDescent="0.15">
      <c r="A201" s="109"/>
      <c r="B201" s="74">
        <v>85</v>
      </c>
      <c r="C201" s="75">
        <v>7.6837142577048976</v>
      </c>
      <c r="D201" s="76">
        <v>6.8846690117707219</v>
      </c>
      <c r="E201" s="76">
        <v>8.4827595036390733</v>
      </c>
      <c r="F201" s="75">
        <v>4.9520260014630502</v>
      </c>
      <c r="G201" s="76">
        <v>4.3551962833395228</v>
      </c>
      <c r="H201" s="76">
        <v>5.5488557195865775</v>
      </c>
      <c r="I201" s="77">
        <v>64.448336252189137</v>
      </c>
      <c r="J201" s="75">
        <v>2.7316882562418465</v>
      </c>
      <c r="K201" s="76">
        <v>2.3173114078933557</v>
      </c>
      <c r="L201" s="76">
        <v>3.1460651045903374</v>
      </c>
      <c r="M201" s="77">
        <v>35.551663747810863</v>
      </c>
    </row>
    <row r="202" spans="1:13" s="65" customFormat="1" x14ac:dyDescent="0.15">
      <c r="A202" s="107" t="s">
        <v>106</v>
      </c>
      <c r="B202" s="66">
        <v>65</v>
      </c>
      <c r="C202" s="67">
        <v>22.863883837884359</v>
      </c>
      <c r="D202" s="68">
        <v>21.912231589935143</v>
      </c>
      <c r="E202" s="68">
        <v>23.815536085833575</v>
      </c>
      <c r="F202" s="67">
        <v>20.168634211371643</v>
      </c>
      <c r="G202" s="68">
        <v>19.302895373083871</v>
      </c>
      <c r="H202" s="68">
        <v>21.034373049659415</v>
      </c>
      <c r="I202" s="69">
        <v>88.211759447243097</v>
      </c>
      <c r="J202" s="67">
        <v>2.6952496265127155</v>
      </c>
      <c r="K202" s="68">
        <v>2.2355982285065501</v>
      </c>
      <c r="L202" s="68">
        <v>3.1549010245188809</v>
      </c>
      <c r="M202" s="69">
        <v>11.788240552756903</v>
      </c>
    </row>
    <row r="203" spans="1:13" s="65" customFormat="1" x14ac:dyDescent="0.15">
      <c r="A203" s="108"/>
      <c r="B203" s="70">
        <v>70</v>
      </c>
      <c r="C203" s="71">
        <v>18.478182953750224</v>
      </c>
      <c r="D203" s="72">
        <v>17.613243301411792</v>
      </c>
      <c r="E203" s="72">
        <v>19.343122606088656</v>
      </c>
      <c r="F203" s="71">
        <v>15.773325873662886</v>
      </c>
      <c r="G203" s="72">
        <v>14.980162668036849</v>
      </c>
      <c r="H203" s="72">
        <v>16.566489079288925</v>
      </c>
      <c r="I203" s="73">
        <v>85.361888196163918</v>
      </c>
      <c r="J203" s="71">
        <v>2.7048570800873386</v>
      </c>
      <c r="K203" s="72">
        <v>2.241205101640781</v>
      </c>
      <c r="L203" s="72">
        <v>3.1685090585338962</v>
      </c>
      <c r="M203" s="73">
        <v>14.638111803836084</v>
      </c>
    </row>
    <row r="204" spans="1:13" s="65" customFormat="1" x14ac:dyDescent="0.15">
      <c r="A204" s="108"/>
      <c r="B204" s="70">
        <v>75</v>
      </c>
      <c r="C204" s="71">
        <v>14.511408097739526</v>
      </c>
      <c r="D204" s="72">
        <v>13.778480424382158</v>
      </c>
      <c r="E204" s="72">
        <v>15.244335771096894</v>
      </c>
      <c r="F204" s="71">
        <v>11.746031296397303</v>
      </c>
      <c r="G204" s="72">
        <v>11.047675010597796</v>
      </c>
      <c r="H204" s="72">
        <v>12.444387582196811</v>
      </c>
      <c r="I204" s="73">
        <v>80.943428902857534</v>
      </c>
      <c r="J204" s="71">
        <v>2.7653768013422244</v>
      </c>
      <c r="K204" s="72">
        <v>2.2909564867037941</v>
      </c>
      <c r="L204" s="72">
        <v>3.2397971159806547</v>
      </c>
      <c r="M204" s="73">
        <v>19.056571097142484</v>
      </c>
    </row>
    <row r="205" spans="1:13" s="65" customFormat="1" x14ac:dyDescent="0.15">
      <c r="A205" s="108"/>
      <c r="B205" s="70">
        <v>80</v>
      </c>
      <c r="C205" s="71">
        <v>10.880263273782223</v>
      </c>
      <c r="D205" s="72">
        <v>10.328733624218508</v>
      </c>
      <c r="E205" s="72">
        <v>11.431792923345938</v>
      </c>
      <c r="F205" s="71">
        <v>8.0481115312778204</v>
      </c>
      <c r="G205" s="72">
        <v>7.446412446637761</v>
      </c>
      <c r="H205" s="72">
        <v>8.6498106159178789</v>
      </c>
      <c r="I205" s="73">
        <v>73.969823420275716</v>
      </c>
      <c r="J205" s="71">
        <v>2.832151742504402</v>
      </c>
      <c r="K205" s="72">
        <v>2.3458507054610176</v>
      </c>
      <c r="L205" s="72">
        <v>3.3184527795477865</v>
      </c>
      <c r="M205" s="73">
        <v>26.03017657972428</v>
      </c>
    </row>
    <row r="206" spans="1:13" s="65" customFormat="1" x14ac:dyDescent="0.15">
      <c r="A206" s="109"/>
      <c r="B206" s="74">
        <v>85</v>
      </c>
      <c r="C206" s="75">
        <v>7.8371009872268527</v>
      </c>
      <c r="D206" s="76">
        <v>6.5106938217645052</v>
      </c>
      <c r="E206" s="76">
        <v>9.1635081526892002</v>
      </c>
      <c r="F206" s="75">
        <v>5.2336397880609633</v>
      </c>
      <c r="G206" s="76">
        <v>4.2224368823458489</v>
      </c>
      <c r="H206" s="76">
        <v>6.2448426937760777</v>
      </c>
      <c r="I206" s="77">
        <v>66.780303030303031</v>
      </c>
      <c r="J206" s="75">
        <v>2.6034611991658902</v>
      </c>
      <c r="K206" s="76">
        <v>1.9461326734616662</v>
      </c>
      <c r="L206" s="76">
        <v>3.2607897248701141</v>
      </c>
      <c r="M206" s="77">
        <v>33.219696969696969</v>
      </c>
    </row>
    <row r="207" spans="1:13" s="65" customFormat="1" x14ac:dyDescent="0.15">
      <c r="A207" s="107" t="s">
        <v>107</v>
      </c>
      <c r="B207" s="66">
        <v>65</v>
      </c>
      <c r="C207" s="67">
        <v>24.387662616906123</v>
      </c>
      <c r="D207" s="68">
        <v>23.841065918449093</v>
      </c>
      <c r="E207" s="68">
        <v>24.934259315363153</v>
      </c>
      <c r="F207" s="67">
        <v>21.82616378964283</v>
      </c>
      <c r="G207" s="68">
        <v>21.308633726161112</v>
      </c>
      <c r="H207" s="68">
        <v>22.343693853124549</v>
      </c>
      <c r="I207" s="69">
        <v>89.496743220124756</v>
      </c>
      <c r="J207" s="67">
        <v>2.561498827263295</v>
      </c>
      <c r="K207" s="68">
        <v>2.2844425361375822</v>
      </c>
      <c r="L207" s="68">
        <v>2.8385551183890079</v>
      </c>
      <c r="M207" s="69">
        <v>10.503256779875253</v>
      </c>
    </row>
    <row r="208" spans="1:13" s="65" customFormat="1" x14ac:dyDescent="0.15">
      <c r="A208" s="108"/>
      <c r="B208" s="70">
        <v>70</v>
      </c>
      <c r="C208" s="71">
        <v>19.744440300490428</v>
      </c>
      <c r="D208" s="72">
        <v>19.241023184804614</v>
      </c>
      <c r="E208" s="72">
        <v>20.247857416176242</v>
      </c>
      <c r="F208" s="71">
        <v>17.185189061391888</v>
      </c>
      <c r="G208" s="72">
        <v>16.703423791623901</v>
      </c>
      <c r="H208" s="72">
        <v>17.666954331159875</v>
      </c>
      <c r="I208" s="73">
        <v>87.038117059033723</v>
      </c>
      <c r="J208" s="71">
        <v>2.5592512390985402</v>
      </c>
      <c r="K208" s="72">
        <v>2.2817105618631106</v>
      </c>
      <c r="L208" s="72">
        <v>2.8367919163339699</v>
      </c>
      <c r="M208" s="73">
        <v>12.96188294096628</v>
      </c>
    </row>
    <row r="209" spans="1:13" s="65" customFormat="1" x14ac:dyDescent="0.15">
      <c r="A209" s="108"/>
      <c r="B209" s="70">
        <v>75</v>
      </c>
      <c r="C209" s="71">
        <v>15.529107894771846</v>
      </c>
      <c r="D209" s="72">
        <v>15.117130158937002</v>
      </c>
      <c r="E209" s="72">
        <v>15.94108563060669</v>
      </c>
      <c r="F209" s="71">
        <v>12.937609707269335</v>
      </c>
      <c r="G209" s="72">
        <v>12.522065440450394</v>
      </c>
      <c r="H209" s="72">
        <v>13.353153974088276</v>
      </c>
      <c r="I209" s="73">
        <v>83.311995736889784</v>
      </c>
      <c r="J209" s="71">
        <v>2.5914981875025087</v>
      </c>
      <c r="K209" s="72">
        <v>2.3107099871867898</v>
      </c>
      <c r="L209" s="72">
        <v>2.8722863878182276</v>
      </c>
      <c r="M209" s="73">
        <v>16.688004263110205</v>
      </c>
    </row>
    <row r="210" spans="1:13" s="65" customFormat="1" x14ac:dyDescent="0.15">
      <c r="A210" s="108"/>
      <c r="B210" s="70">
        <v>80</v>
      </c>
      <c r="C210" s="71">
        <v>11.592831535890371</v>
      </c>
      <c r="D210" s="72">
        <v>11.289294419283898</v>
      </c>
      <c r="E210" s="72">
        <v>11.896368652496843</v>
      </c>
      <c r="F210" s="71">
        <v>9.0548335182431181</v>
      </c>
      <c r="G210" s="72">
        <v>8.7040763540352284</v>
      </c>
      <c r="H210" s="72">
        <v>9.4055906824510078</v>
      </c>
      <c r="I210" s="73">
        <v>78.10717761411577</v>
      </c>
      <c r="J210" s="71">
        <v>2.5379980176472525</v>
      </c>
      <c r="K210" s="72">
        <v>2.2570686641201689</v>
      </c>
      <c r="L210" s="72">
        <v>2.8189273711743361</v>
      </c>
      <c r="M210" s="73">
        <v>21.892822385884219</v>
      </c>
    </row>
    <row r="211" spans="1:13" s="65" customFormat="1" x14ac:dyDescent="0.15">
      <c r="A211" s="109"/>
      <c r="B211" s="74">
        <v>85</v>
      </c>
      <c r="C211" s="75">
        <v>8.1004764948028676</v>
      </c>
      <c r="D211" s="76">
        <v>7.3024995128570431</v>
      </c>
      <c r="E211" s="76">
        <v>8.898453476748692</v>
      </c>
      <c r="F211" s="75">
        <v>5.5862132135313622</v>
      </c>
      <c r="G211" s="76">
        <v>4.9650559320010048</v>
      </c>
      <c r="H211" s="76">
        <v>6.2073704950617197</v>
      </c>
      <c r="I211" s="77">
        <v>68.961538461538467</v>
      </c>
      <c r="J211" s="75">
        <v>2.5142632812715053</v>
      </c>
      <c r="K211" s="76">
        <v>2.1343229844373415</v>
      </c>
      <c r="L211" s="76">
        <v>2.8942035781056692</v>
      </c>
      <c r="M211" s="77">
        <v>31.038461538461537</v>
      </c>
    </row>
    <row r="212" spans="1:13" s="65" customFormat="1" x14ac:dyDescent="0.15">
      <c r="A212" s="107" t="s">
        <v>108</v>
      </c>
      <c r="B212" s="66">
        <v>65</v>
      </c>
      <c r="C212" s="67">
        <v>23.669160817774866</v>
      </c>
      <c r="D212" s="68">
        <v>23.090030509152712</v>
      </c>
      <c r="E212" s="68">
        <v>24.248291126397021</v>
      </c>
      <c r="F212" s="67">
        <v>20.909935226601736</v>
      </c>
      <c r="G212" s="68">
        <v>20.365270328871595</v>
      </c>
      <c r="H212" s="68">
        <v>21.454600124331876</v>
      </c>
      <c r="I212" s="69">
        <v>88.342528861010436</v>
      </c>
      <c r="J212" s="67">
        <v>2.7592255911731325</v>
      </c>
      <c r="K212" s="68">
        <v>2.4483730721830592</v>
      </c>
      <c r="L212" s="68">
        <v>3.0700781101632058</v>
      </c>
      <c r="M212" s="69">
        <v>11.657471138989569</v>
      </c>
    </row>
    <row r="213" spans="1:13" s="65" customFormat="1" x14ac:dyDescent="0.15">
      <c r="A213" s="108"/>
      <c r="B213" s="70">
        <v>70</v>
      </c>
      <c r="C213" s="71">
        <v>19.232250880563384</v>
      </c>
      <c r="D213" s="72">
        <v>18.703073405723131</v>
      </c>
      <c r="E213" s="72">
        <v>19.761428355403638</v>
      </c>
      <c r="F213" s="71">
        <v>16.477832025481447</v>
      </c>
      <c r="G213" s="72">
        <v>15.973170337932794</v>
      </c>
      <c r="H213" s="72">
        <v>16.982493713030099</v>
      </c>
      <c r="I213" s="73">
        <v>85.678125393707177</v>
      </c>
      <c r="J213" s="71">
        <v>2.7544188550819366</v>
      </c>
      <c r="K213" s="72">
        <v>2.4408260545815517</v>
      </c>
      <c r="L213" s="72">
        <v>3.0680116555823216</v>
      </c>
      <c r="M213" s="73">
        <v>14.32187460629283</v>
      </c>
    </row>
    <row r="214" spans="1:13" s="65" customFormat="1" x14ac:dyDescent="0.15">
      <c r="A214" s="108"/>
      <c r="B214" s="70">
        <v>75</v>
      </c>
      <c r="C214" s="71">
        <v>14.98768307274681</v>
      </c>
      <c r="D214" s="72">
        <v>14.53322758071571</v>
      </c>
      <c r="E214" s="72">
        <v>15.44213856477791</v>
      </c>
      <c r="F214" s="71">
        <v>12.21088830210371</v>
      </c>
      <c r="G214" s="72">
        <v>11.758226696767945</v>
      </c>
      <c r="H214" s="72">
        <v>12.663549907439474</v>
      </c>
      <c r="I214" s="73">
        <v>81.472821668531623</v>
      </c>
      <c r="J214" s="71">
        <v>2.7767947706430967</v>
      </c>
      <c r="K214" s="72">
        <v>2.4588856433483213</v>
      </c>
      <c r="L214" s="72">
        <v>3.094703897937872</v>
      </c>
      <c r="M214" s="73">
        <v>18.527178331468349</v>
      </c>
    </row>
    <row r="215" spans="1:13" s="65" customFormat="1" x14ac:dyDescent="0.15">
      <c r="A215" s="108"/>
      <c r="B215" s="70">
        <v>80</v>
      </c>
      <c r="C215" s="71">
        <v>11.077509750973947</v>
      </c>
      <c r="D215" s="72">
        <v>10.725737468594041</v>
      </c>
      <c r="E215" s="72">
        <v>11.429282033353854</v>
      </c>
      <c r="F215" s="71">
        <v>8.3539830434203353</v>
      </c>
      <c r="G215" s="72">
        <v>7.9582258721912309</v>
      </c>
      <c r="H215" s="72">
        <v>8.7497402146494405</v>
      </c>
      <c r="I215" s="73">
        <v>75.413908281018166</v>
      </c>
      <c r="J215" s="71">
        <v>2.7235267075536123</v>
      </c>
      <c r="K215" s="72">
        <v>2.4028908166620453</v>
      </c>
      <c r="L215" s="72">
        <v>3.0441625984451792</v>
      </c>
      <c r="M215" s="73">
        <v>24.586091718981848</v>
      </c>
    </row>
    <row r="216" spans="1:13" s="65" customFormat="1" x14ac:dyDescent="0.15">
      <c r="A216" s="109"/>
      <c r="B216" s="74">
        <v>85</v>
      </c>
      <c r="C216" s="75">
        <v>7.8565447241699857</v>
      </c>
      <c r="D216" s="76">
        <v>6.9906402563690477</v>
      </c>
      <c r="E216" s="76">
        <v>8.7224491919709237</v>
      </c>
      <c r="F216" s="75">
        <v>5.2978097657659884</v>
      </c>
      <c r="G216" s="76">
        <v>4.6308190876012754</v>
      </c>
      <c r="H216" s="76">
        <v>5.9648004439307014</v>
      </c>
      <c r="I216" s="77">
        <v>67.431803060545576</v>
      </c>
      <c r="J216" s="75">
        <v>2.5587349584039973</v>
      </c>
      <c r="K216" s="76">
        <v>2.1303980097354427</v>
      </c>
      <c r="L216" s="76">
        <v>2.987071907072552</v>
      </c>
      <c r="M216" s="77">
        <v>32.568196939454424</v>
      </c>
    </row>
    <row r="217" spans="1:13" s="65" customFormat="1" x14ac:dyDescent="0.15">
      <c r="A217" s="107" t="s">
        <v>125</v>
      </c>
      <c r="B217" s="66">
        <v>65</v>
      </c>
      <c r="C217" s="67">
        <v>23.048039971772944</v>
      </c>
      <c r="D217" s="68">
        <v>22.707341859254356</v>
      </c>
      <c r="E217" s="68">
        <v>23.388738084291532</v>
      </c>
      <c r="F217" s="67">
        <v>19.782666214494348</v>
      </c>
      <c r="G217" s="68">
        <v>19.468985548728277</v>
      </c>
      <c r="H217" s="68">
        <v>20.09634688026042</v>
      </c>
      <c r="I217" s="69">
        <v>85.832314759616366</v>
      </c>
      <c r="J217" s="67">
        <v>3.2653737572785979</v>
      </c>
      <c r="K217" s="68">
        <v>3.0615053012564863</v>
      </c>
      <c r="L217" s="68">
        <v>3.4692422133007095</v>
      </c>
      <c r="M217" s="69">
        <v>14.167685240383642</v>
      </c>
    </row>
    <row r="218" spans="1:13" s="65" customFormat="1" x14ac:dyDescent="0.15">
      <c r="A218" s="108"/>
      <c r="B218" s="70">
        <v>70</v>
      </c>
      <c r="C218" s="71">
        <v>18.691981034241788</v>
      </c>
      <c r="D218" s="72">
        <v>18.381208534243871</v>
      </c>
      <c r="E218" s="72">
        <v>19.002753534239705</v>
      </c>
      <c r="F218" s="71">
        <v>15.385494647424631</v>
      </c>
      <c r="G218" s="72">
        <v>15.09390091553532</v>
      </c>
      <c r="H218" s="72">
        <v>15.677088379313942</v>
      </c>
      <c r="I218" s="73">
        <v>82.310669047009981</v>
      </c>
      <c r="J218" s="71">
        <v>3.306486386817161</v>
      </c>
      <c r="K218" s="72">
        <v>3.0992417987347665</v>
      </c>
      <c r="L218" s="72">
        <v>3.5137309748995555</v>
      </c>
      <c r="M218" s="73">
        <v>17.689330952990044</v>
      </c>
    </row>
    <row r="219" spans="1:13" s="65" customFormat="1" x14ac:dyDescent="0.15">
      <c r="A219" s="108"/>
      <c r="B219" s="70">
        <v>75</v>
      </c>
      <c r="C219" s="71">
        <v>14.481437029595295</v>
      </c>
      <c r="D219" s="72">
        <v>14.210713273275374</v>
      </c>
      <c r="E219" s="72">
        <v>14.752160785915216</v>
      </c>
      <c r="F219" s="71">
        <v>11.141432879158476</v>
      </c>
      <c r="G219" s="72">
        <v>10.874788419361378</v>
      </c>
      <c r="H219" s="72">
        <v>11.408077338955573</v>
      </c>
      <c r="I219" s="73">
        <v>76.935961924145033</v>
      </c>
      <c r="J219" s="71">
        <v>3.3400041504368194</v>
      </c>
      <c r="K219" s="72">
        <v>3.1292028723858794</v>
      </c>
      <c r="L219" s="72">
        <v>3.5508054284877595</v>
      </c>
      <c r="M219" s="73">
        <v>23.064038075854967</v>
      </c>
    </row>
    <row r="220" spans="1:13" s="65" customFormat="1" x14ac:dyDescent="0.15">
      <c r="A220" s="108"/>
      <c r="B220" s="70">
        <v>80</v>
      </c>
      <c r="C220" s="71">
        <v>10.575218473938138</v>
      </c>
      <c r="D220" s="72">
        <v>10.366612075417596</v>
      </c>
      <c r="E220" s="72">
        <v>10.78382487245868</v>
      </c>
      <c r="F220" s="71">
        <v>7.2603998562391441</v>
      </c>
      <c r="G220" s="72">
        <v>7.022746610863086</v>
      </c>
      <c r="H220" s="72">
        <v>7.4980531016152021</v>
      </c>
      <c r="I220" s="73">
        <v>68.654845042983041</v>
      </c>
      <c r="J220" s="71">
        <v>3.3148186176989949</v>
      </c>
      <c r="K220" s="72">
        <v>3.1028683419019774</v>
      </c>
      <c r="L220" s="72">
        <v>3.5267688934960124</v>
      </c>
      <c r="M220" s="73">
        <v>31.345154957016973</v>
      </c>
    </row>
    <row r="221" spans="1:13" s="65" customFormat="1" x14ac:dyDescent="0.15">
      <c r="A221" s="109"/>
      <c r="B221" s="74">
        <v>85</v>
      </c>
      <c r="C221" s="75">
        <v>7.2088237573421123</v>
      </c>
      <c r="D221" s="76">
        <v>6.7132093514332007</v>
      </c>
      <c r="E221" s="76">
        <v>7.7044381632510239</v>
      </c>
      <c r="F221" s="75">
        <v>4.0874562871698465</v>
      </c>
      <c r="G221" s="76">
        <v>3.7400096238398204</v>
      </c>
      <c r="H221" s="76">
        <v>4.4349029504998727</v>
      </c>
      <c r="I221" s="77">
        <v>56.700738216922211</v>
      </c>
      <c r="J221" s="75">
        <v>3.1213674701722658</v>
      </c>
      <c r="K221" s="76">
        <v>2.8250557262794045</v>
      </c>
      <c r="L221" s="76">
        <v>3.4176792140651271</v>
      </c>
      <c r="M221" s="77">
        <v>43.299261783077789</v>
      </c>
    </row>
    <row r="222" spans="1:13" s="65" customFormat="1" x14ac:dyDescent="0.15">
      <c r="A222" s="107" t="s">
        <v>109</v>
      </c>
      <c r="B222" s="66">
        <v>65</v>
      </c>
      <c r="C222" s="67">
        <v>23.045910249652369</v>
      </c>
      <c r="D222" s="68">
        <v>22.496762099860245</v>
      </c>
      <c r="E222" s="68">
        <v>23.595058399444493</v>
      </c>
      <c r="F222" s="67">
        <v>19.47862693240096</v>
      </c>
      <c r="G222" s="68">
        <v>18.995053951052341</v>
      </c>
      <c r="H222" s="68">
        <v>19.962199913749579</v>
      </c>
      <c r="I222" s="69">
        <v>84.520970191206828</v>
      </c>
      <c r="J222" s="67">
        <v>3.5672833172514102</v>
      </c>
      <c r="K222" s="68">
        <v>3.2626875233546691</v>
      </c>
      <c r="L222" s="68">
        <v>3.8718791111481514</v>
      </c>
      <c r="M222" s="69">
        <v>15.479029808793168</v>
      </c>
    </row>
    <row r="223" spans="1:13" s="65" customFormat="1" x14ac:dyDescent="0.15">
      <c r="A223" s="108"/>
      <c r="B223" s="70">
        <v>70</v>
      </c>
      <c r="C223" s="71">
        <v>18.712298142898582</v>
      </c>
      <c r="D223" s="72">
        <v>18.21117980560328</v>
      </c>
      <c r="E223" s="72">
        <v>19.213416480193885</v>
      </c>
      <c r="F223" s="71">
        <v>15.127444936262181</v>
      </c>
      <c r="G223" s="72">
        <v>14.68165272793216</v>
      </c>
      <c r="H223" s="72">
        <v>15.573237144592202</v>
      </c>
      <c r="I223" s="73">
        <v>80.842261173586138</v>
      </c>
      <c r="J223" s="71">
        <v>3.5848532066364043</v>
      </c>
      <c r="K223" s="72">
        <v>3.2774789844870544</v>
      </c>
      <c r="L223" s="72">
        <v>3.8922274287857541</v>
      </c>
      <c r="M223" s="73">
        <v>19.157738826413876</v>
      </c>
    </row>
    <row r="224" spans="1:13" s="65" customFormat="1" x14ac:dyDescent="0.15">
      <c r="A224" s="108"/>
      <c r="B224" s="70">
        <v>75</v>
      </c>
      <c r="C224" s="71">
        <v>14.69666642664917</v>
      </c>
      <c r="D224" s="72">
        <v>14.273628385537197</v>
      </c>
      <c r="E224" s="72">
        <v>15.119704467761142</v>
      </c>
      <c r="F224" s="71">
        <v>11.019097800097743</v>
      </c>
      <c r="G224" s="72">
        <v>10.623034857730994</v>
      </c>
      <c r="H224" s="72">
        <v>11.415160742464492</v>
      </c>
      <c r="I224" s="73">
        <v>74.97685175814452</v>
      </c>
      <c r="J224" s="71">
        <v>3.6775686265514254</v>
      </c>
      <c r="K224" s="72">
        <v>3.3650071279619009</v>
      </c>
      <c r="L224" s="72">
        <v>3.9901301251409498</v>
      </c>
      <c r="M224" s="73">
        <v>25.023148241855473</v>
      </c>
    </row>
    <row r="225" spans="1:13" s="65" customFormat="1" x14ac:dyDescent="0.15">
      <c r="A225" s="108"/>
      <c r="B225" s="70">
        <v>80</v>
      </c>
      <c r="C225" s="71">
        <v>11.072956043077069</v>
      </c>
      <c r="D225" s="72">
        <v>10.760367703626487</v>
      </c>
      <c r="E225" s="72">
        <v>11.38554438252765</v>
      </c>
      <c r="F225" s="71">
        <v>7.2882204389071328</v>
      </c>
      <c r="G225" s="72">
        <v>6.9379395625994782</v>
      </c>
      <c r="H225" s="72">
        <v>7.6385013152147874</v>
      </c>
      <c r="I225" s="73">
        <v>65.820006966105566</v>
      </c>
      <c r="J225" s="71">
        <v>3.7847356041699354</v>
      </c>
      <c r="K225" s="72">
        <v>3.467660428155503</v>
      </c>
      <c r="L225" s="72">
        <v>4.1018107801843673</v>
      </c>
      <c r="M225" s="73">
        <v>34.179993033894441</v>
      </c>
    </row>
    <row r="226" spans="1:13" s="65" customFormat="1" x14ac:dyDescent="0.15">
      <c r="A226" s="109"/>
      <c r="B226" s="74">
        <v>85</v>
      </c>
      <c r="C226" s="75">
        <v>7.7984286694461034</v>
      </c>
      <c r="D226" s="76">
        <v>7.0462644924379605</v>
      </c>
      <c r="E226" s="76">
        <v>8.5505928464542453</v>
      </c>
      <c r="F226" s="75">
        <v>4.3698436971575232</v>
      </c>
      <c r="G226" s="76">
        <v>3.8537763756362531</v>
      </c>
      <c r="H226" s="76">
        <v>4.8859110186787928</v>
      </c>
      <c r="I226" s="77">
        <v>56.034925526450941</v>
      </c>
      <c r="J226" s="75">
        <v>3.4285849722885793</v>
      </c>
      <c r="K226" s="76">
        <v>2.9835679125634305</v>
      </c>
      <c r="L226" s="76">
        <v>3.8736020320137281</v>
      </c>
      <c r="M226" s="77">
        <v>43.965074473549052</v>
      </c>
    </row>
    <row r="227" spans="1:13" s="65" customFormat="1" x14ac:dyDescent="0.15">
      <c r="A227" s="107" t="s">
        <v>110</v>
      </c>
      <c r="B227" s="66">
        <v>65</v>
      </c>
      <c r="C227" s="67">
        <v>23.211752233598194</v>
      </c>
      <c r="D227" s="68">
        <v>22.33876354991596</v>
      </c>
      <c r="E227" s="68">
        <v>24.084740917280428</v>
      </c>
      <c r="F227" s="67">
        <v>20.319334585847276</v>
      </c>
      <c r="G227" s="68">
        <v>19.521489221740698</v>
      </c>
      <c r="H227" s="68">
        <v>21.117179949953854</v>
      </c>
      <c r="I227" s="69">
        <v>87.53899482192368</v>
      </c>
      <c r="J227" s="67">
        <v>2.8924176477509183</v>
      </c>
      <c r="K227" s="68">
        <v>2.4536339333048351</v>
      </c>
      <c r="L227" s="68">
        <v>3.3312013621970014</v>
      </c>
      <c r="M227" s="69">
        <v>12.461005178076325</v>
      </c>
    </row>
    <row r="228" spans="1:13" s="65" customFormat="1" x14ac:dyDescent="0.15">
      <c r="A228" s="108"/>
      <c r="B228" s="70">
        <v>70</v>
      </c>
      <c r="C228" s="71">
        <v>18.841674961809566</v>
      </c>
      <c r="D228" s="72">
        <v>18.058650053518342</v>
      </c>
      <c r="E228" s="72">
        <v>19.624699870100791</v>
      </c>
      <c r="F228" s="71">
        <v>15.933669989412227</v>
      </c>
      <c r="G228" s="72">
        <v>15.209022276409312</v>
      </c>
      <c r="H228" s="72">
        <v>16.65831770241514</v>
      </c>
      <c r="I228" s="73">
        <v>84.566101589738636</v>
      </c>
      <c r="J228" s="71">
        <v>2.9080049723973369</v>
      </c>
      <c r="K228" s="72">
        <v>2.4660302140480388</v>
      </c>
      <c r="L228" s="72">
        <v>3.349979730746635</v>
      </c>
      <c r="M228" s="73">
        <v>15.433898410261346</v>
      </c>
    </row>
    <row r="229" spans="1:13" s="65" customFormat="1" x14ac:dyDescent="0.15">
      <c r="A229" s="108"/>
      <c r="B229" s="70">
        <v>75</v>
      </c>
      <c r="C229" s="71">
        <v>14.559053188908619</v>
      </c>
      <c r="D229" s="72">
        <v>13.879092712637162</v>
      </c>
      <c r="E229" s="72">
        <v>15.239013665180076</v>
      </c>
      <c r="F229" s="71">
        <v>11.689951936303727</v>
      </c>
      <c r="G229" s="72">
        <v>11.042949880663471</v>
      </c>
      <c r="H229" s="72">
        <v>12.336953991943982</v>
      </c>
      <c r="I229" s="73">
        <v>80.29335276561369</v>
      </c>
      <c r="J229" s="71">
        <v>2.8691012526048918</v>
      </c>
      <c r="K229" s="72">
        <v>2.4295125479095394</v>
      </c>
      <c r="L229" s="72">
        <v>3.3086899573002442</v>
      </c>
      <c r="M229" s="73">
        <v>19.706647234386306</v>
      </c>
    </row>
    <row r="230" spans="1:13" s="65" customFormat="1" x14ac:dyDescent="0.15">
      <c r="A230" s="108"/>
      <c r="B230" s="70">
        <v>80</v>
      </c>
      <c r="C230" s="71">
        <v>11.134954331472379</v>
      </c>
      <c r="D230" s="72">
        <v>10.679169931373611</v>
      </c>
      <c r="E230" s="72">
        <v>11.590738731571147</v>
      </c>
      <c r="F230" s="71">
        <v>8.186647942172133</v>
      </c>
      <c r="G230" s="72">
        <v>7.6557105578009548</v>
      </c>
      <c r="H230" s="72">
        <v>8.7175853265433112</v>
      </c>
      <c r="I230" s="73">
        <v>73.522061235877644</v>
      </c>
      <c r="J230" s="71">
        <v>2.9483063893002468</v>
      </c>
      <c r="K230" s="72">
        <v>2.4998186579097208</v>
      </c>
      <c r="L230" s="72">
        <v>3.3967941206907728</v>
      </c>
      <c r="M230" s="73">
        <v>26.47793876412236</v>
      </c>
    </row>
    <row r="231" spans="1:13" s="65" customFormat="1" x14ac:dyDescent="0.15">
      <c r="A231" s="109"/>
      <c r="B231" s="74">
        <v>85</v>
      </c>
      <c r="C231" s="75">
        <v>7.8043685268130014</v>
      </c>
      <c r="D231" s="76">
        <v>6.6057673572294959</v>
      </c>
      <c r="E231" s="76">
        <v>9.0029696963965069</v>
      </c>
      <c r="F231" s="75">
        <v>5.0397031234616287</v>
      </c>
      <c r="G231" s="76">
        <v>4.1438253092554236</v>
      </c>
      <c r="H231" s="76">
        <v>5.9355809376678339</v>
      </c>
      <c r="I231" s="77">
        <v>64.575411913814975</v>
      </c>
      <c r="J231" s="75">
        <v>2.7646654033513736</v>
      </c>
      <c r="K231" s="76">
        <v>2.1451468209957065</v>
      </c>
      <c r="L231" s="76">
        <v>3.3841839857070406</v>
      </c>
      <c r="M231" s="77">
        <v>35.424588086185047</v>
      </c>
    </row>
    <row r="232" spans="1:13" s="65" customFormat="1" x14ac:dyDescent="0.15">
      <c r="A232" s="107" t="s">
        <v>111</v>
      </c>
      <c r="B232" s="66">
        <v>65</v>
      </c>
      <c r="C232" s="67">
        <v>22.853980112364503</v>
      </c>
      <c r="D232" s="68">
        <v>22.401388683644232</v>
      </c>
      <c r="E232" s="68">
        <v>23.306571541084775</v>
      </c>
      <c r="F232" s="67">
        <v>20.24183270284729</v>
      </c>
      <c r="G232" s="68">
        <v>19.825374745071347</v>
      </c>
      <c r="H232" s="68">
        <v>20.658290660623233</v>
      </c>
      <c r="I232" s="69">
        <v>88.570273551152766</v>
      </c>
      <c r="J232" s="67">
        <v>2.6121474095172119</v>
      </c>
      <c r="K232" s="68">
        <v>2.3934429656183749</v>
      </c>
      <c r="L232" s="68">
        <v>2.8308518534160489</v>
      </c>
      <c r="M232" s="69">
        <v>11.429726448847232</v>
      </c>
    </row>
    <row r="233" spans="1:13" s="65" customFormat="1" x14ac:dyDescent="0.15">
      <c r="A233" s="108"/>
      <c r="B233" s="70">
        <v>70</v>
      </c>
      <c r="C233" s="71">
        <v>18.457381273763243</v>
      </c>
      <c r="D233" s="72">
        <v>18.048012462082966</v>
      </c>
      <c r="E233" s="72">
        <v>18.86675008544352</v>
      </c>
      <c r="F233" s="71">
        <v>15.841091910528831</v>
      </c>
      <c r="G233" s="72">
        <v>15.460730327572801</v>
      </c>
      <c r="H233" s="72">
        <v>16.221453493484862</v>
      </c>
      <c r="I233" s="73">
        <v>85.825240729282598</v>
      </c>
      <c r="J233" s="71">
        <v>2.6162893632344111</v>
      </c>
      <c r="K233" s="72">
        <v>2.3961166938011962</v>
      </c>
      <c r="L233" s="72">
        <v>2.836462032667626</v>
      </c>
      <c r="M233" s="73">
        <v>14.174759270717392</v>
      </c>
    </row>
    <row r="234" spans="1:13" s="65" customFormat="1" x14ac:dyDescent="0.15">
      <c r="A234" s="108"/>
      <c r="B234" s="70">
        <v>75</v>
      </c>
      <c r="C234" s="71">
        <v>14.488026300407856</v>
      </c>
      <c r="D234" s="72">
        <v>14.1591021946276</v>
      </c>
      <c r="E234" s="72">
        <v>14.816950406188113</v>
      </c>
      <c r="F234" s="71">
        <v>11.840174389913209</v>
      </c>
      <c r="G234" s="72">
        <v>11.518511900026777</v>
      </c>
      <c r="H234" s="72">
        <v>12.16183687979964</v>
      </c>
      <c r="I234" s="73">
        <v>81.723860410026262</v>
      </c>
      <c r="J234" s="71">
        <v>2.6478519104946465</v>
      </c>
      <c r="K234" s="72">
        <v>2.4246430140743449</v>
      </c>
      <c r="L234" s="72">
        <v>2.8710608069149481</v>
      </c>
      <c r="M234" s="73">
        <v>18.276139589973731</v>
      </c>
    </row>
    <row r="235" spans="1:13" s="65" customFormat="1" x14ac:dyDescent="0.15">
      <c r="A235" s="108"/>
      <c r="B235" s="70">
        <v>80</v>
      </c>
      <c r="C235" s="71">
        <v>10.582693797674281</v>
      </c>
      <c r="D235" s="72">
        <v>10.335114210318819</v>
      </c>
      <c r="E235" s="72">
        <v>10.830273385029743</v>
      </c>
      <c r="F235" s="71">
        <v>7.9566790724527472</v>
      </c>
      <c r="G235" s="72">
        <v>7.6822431392633614</v>
      </c>
      <c r="H235" s="72">
        <v>8.2311150056421329</v>
      </c>
      <c r="I235" s="73">
        <v>75.185762950085135</v>
      </c>
      <c r="J235" s="71">
        <v>2.626014725221534</v>
      </c>
      <c r="K235" s="72">
        <v>2.4020377553427741</v>
      </c>
      <c r="L235" s="72">
        <v>2.8499916951002939</v>
      </c>
      <c r="M235" s="73">
        <v>24.814237049914865</v>
      </c>
    </row>
    <row r="236" spans="1:13" s="65" customFormat="1" x14ac:dyDescent="0.15">
      <c r="A236" s="109"/>
      <c r="B236" s="74">
        <v>85</v>
      </c>
      <c r="C236" s="75">
        <v>7.2707312404370432</v>
      </c>
      <c r="D236" s="76">
        <v>6.6964072599404014</v>
      </c>
      <c r="E236" s="76">
        <v>7.845055220933685</v>
      </c>
      <c r="F236" s="75">
        <v>4.7147794339029705</v>
      </c>
      <c r="G236" s="76">
        <v>4.2800139575655924</v>
      </c>
      <c r="H236" s="76">
        <v>5.1495449102403485</v>
      </c>
      <c r="I236" s="77">
        <v>64.846014492753625</v>
      </c>
      <c r="J236" s="75">
        <v>2.5559518065340727</v>
      </c>
      <c r="K236" s="76">
        <v>2.2541531230028564</v>
      </c>
      <c r="L236" s="76">
        <v>2.857750490065289</v>
      </c>
      <c r="M236" s="77">
        <v>35.153985507246375</v>
      </c>
    </row>
    <row r="237" spans="1:13" s="65" customFormat="1" x14ac:dyDescent="0.15">
      <c r="A237" s="107" t="s">
        <v>112</v>
      </c>
      <c r="B237" s="66">
        <v>65</v>
      </c>
      <c r="C237" s="67">
        <v>22.918809765574252</v>
      </c>
      <c r="D237" s="68">
        <v>22.307954871463846</v>
      </c>
      <c r="E237" s="68">
        <v>23.529664659684659</v>
      </c>
      <c r="F237" s="67">
        <v>20.071940260918712</v>
      </c>
      <c r="G237" s="68">
        <v>19.506052426771937</v>
      </c>
      <c r="H237" s="68">
        <v>20.637828095065487</v>
      </c>
      <c r="I237" s="69">
        <v>87.578458332806846</v>
      </c>
      <c r="J237" s="67">
        <v>2.8468695046555395</v>
      </c>
      <c r="K237" s="68">
        <v>2.5153845339750491</v>
      </c>
      <c r="L237" s="68">
        <v>3.1783544753360298</v>
      </c>
      <c r="M237" s="69">
        <v>12.421541667193155</v>
      </c>
    </row>
    <row r="238" spans="1:13" s="65" customFormat="1" x14ac:dyDescent="0.15">
      <c r="A238" s="108"/>
      <c r="B238" s="70">
        <v>70</v>
      </c>
      <c r="C238" s="71">
        <v>18.380711763492194</v>
      </c>
      <c r="D238" s="72">
        <v>17.820236982065456</v>
      </c>
      <c r="E238" s="72">
        <v>18.941186544918931</v>
      </c>
      <c r="F238" s="71">
        <v>15.57418921616028</v>
      </c>
      <c r="G238" s="72">
        <v>15.05049031764333</v>
      </c>
      <c r="H238" s="72">
        <v>16.097888114677229</v>
      </c>
      <c r="I238" s="73">
        <v>84.731154138947801</v>
      </c>
      <c r="J238" s="71">
        <v>2.8065225473319151</v>
      </c>
      <c r="K238" s="72">
        <v>2.4757070855361931</v>
      </c>
      <c r="L238" s="72">
        <v>3.1373380091276371</v>
      </c>
      <c r="M238" s="73">
        <v>15.268845861052213</v>
      </c>
    </row>
    <row r="239" spans="1:13" s="65" customFormat="1" x14ac:dyDescent="0.15">
      <c r="A239" s="108"/>
      <c r="B239" s="70">
        <v>75</v>
      </c>
      <c r="C239" s="71">
        <v>14.214218031178552</v>
      </c>
      <c r="D239" s="72">
        <v>13.744482700830879</v>
      </c>
      <c r="E239" s="72">
        <v>14.683953361526225</v>
      </c>
      <c r="F239" s="71">
        <v>11.392047169947332</v>
      </c>
      <c r="G239" s="72">
        <v>10.932345348259966</v>
      </c>
      <c r="H239" s="72">
        <v>11.851748991634699</v>
      </c>
      <c r="I239" s="73">
        <v>80.145437089533488</v>
      </c>
      <c r="J239" s="71">
        <v>2.8221708612312209</v>
      </c>
      <c r="K239" s="72">
        <v>2.4879695703468263</v>
      </c>
      <c r="L239" s="72">
        <v>3.1563721521156154</v>
      </c>
      <c r="M239" s="73">
        <v>19.854562910466516</v>
      </c>
    </row>
    <row r="240" spans="1:13" s="65" customFormat="1" x14ac:dyDescent="0.15">
      <c r="A240" s="108"/>
      <c r="B240" s="70">
        <v>80</v>
      </c>
      <c r="C240" s="71">
        <v>10.355666317703347</v>
      </c>
      <c r="D240" s="72">
        <v>10.018196714985494</v>
      </c>
      <c r="E240" s="72">
        <v>10.6931359204212</v>
      </c>
      <c r="F240" s="71">
        <v>7.4671736450863078</v>
      </c>
      <c r="G240" s="72">
        <v>7.072910347189115</v>
      </c>
      <c r="H240" s="72">
        <v>7.8614369429835005</v>
      </c>
      <c r="I240" s="73">
        <v>72.107128754437866</v>
      </c>
      <c r="J240" s="71">
        <v>2.8884926726170397</v>
      </c>
      <c r="K240" s="72">
        <v>2.5484866672766189</v>
      </c>
      <c r="L240" s="72">
        <v>3.2284986779574605</v>
      </c>
      <c r="M240" s="73">
        <v>27.89287124556213</v>
      </c>
    </row>
    <row r="241" spans="1:14" s="65" customFormat="1" x14ac:dyDescent="0.15">
      <c r="A241" s="109"/>
      <c r="B241" s="74">
        <v>85</v>
      </c>
      <c r="C241" s="75">
        <v>6.82415257105683</v>
      </c>
      <c r="D241" s="76">
        <v>6.0410887964545834</v>
      </c>
      <c r="E241" s="76">
        <v>7.6072163456590767</v>
      </c>
      <c r="F241" s="75">
        <v>4.2070957185578388</v>
      </c>
      <c r="G241" s="76">
        <v>3.6254835912045</v>
      </c>
      <c r="H241" s="76">
        <v>4.7887078459111772</v>
      </c>
      <c r="I241" s="77">
        <v>61.650082918739649</v>
      </c>
      <c r="J241" s="75">
        <v>2.6170568524989921</v>
      </c>
      <c r="K241" s="76">
        <v>2.175017666577058</v>
      </c>
      <c r="L241" s="76">
        <v>3.0590960384209263</v>
      </c>
      <c r="M241" s="77">
        <v>38.349917081260372</v>
      </c>
    </row>
    <row r="242" spans="1:14" s="65" customFormat="1" x14ac:dyDescent="0.15">
      <c r="A242" s="107" t="s">
        <v>113</v>
      </c>
      <c r="B242" s="66">
        <v>65</v>
      </c>
      <c r="C242" s="67">
        <v>24.263276571589429</v>
      </c>
      <c r="D242" s="68">
        <v>23.401280593520855</v>
      </c>
      <c r="E242" s="68">
        <v>25.125272549658003</v>
      </c>
      <c r="F242" s="67">
        <v>21.473521925587505</v>
      </c>
      <c r="G242" s="68">
        <v>20.66414895463026</v>
      </c>
      <c r="H242" s="68">
        <v>22.28289489654475</v>
      </c>
      <c r="I242" s="69">
        <v>88.502152057778844</v>
      </c>
      <c r="J242" s="67">
        <v>2.789754646001926</v>
      </c>
      <c r="K242" s="68">
        <v>2.3599388589177321</v>
      </c>
      <c r="L242" s="68">
        <v>3.2195704330861199</v>
      </c>
      <c r="M242" s="69">
        <v>11.497847942221167</v>
      </c>
    </row>
    <row r="243" spans="1:14" s="65" customFormat="1" x14ac:dyDescent="0.15">
      <c r="A243" s="108"/>
      <c r="B243" s="70">
        <v>70</v>
      </c>
      <c r="C243" s="71">
        <v>20.346934509714092</v>
      </c>
      <c r="D243" s="72">
        <v>19.611592707826709</v>
      </c>
      <c r="E243" s="72">
        <v>21.082276311601476</v>
      </c>
      <c r="F243" s="71">
        <v>17.477263962076123</v>
      </c>
      <c r="G243" s="72">
        <v>16.765142822771054</v>
      </c>
      <c r="H243" s="72">
        <v>18.189385101381191</v>
      </c>
      <c r="I243" s="73">
        <v>85.896300269370201</v>
      </c>
      <c r="J243" s="71">
        <v>2.8696705476379676</v>
      </c>
      <c r="K243" s="72">
        <v>2.4269740132305819</v>
      </c>
      <c r="L243" s="72">
        <v>3.3123670820453532</v>
      </c>
      <c r="M243" s="73">
        <v>14.103699730629796</v>
      </c>
    </row>
    <row r="244" spans="1:14" s="65" customFormat="1" x14ac:dyDescent="0.15">
      <c r="A244" s="108"/>
      <c r="B244" s="70">
        <v>75</v>
      </c>
      <c r="C244" s="71">
        <v>15.92825983807842</v>
      </c>
      <c r="D244" s="72">
        <v>15.274089979287197</v>
      </c>
      <c r="E244" s="72">
        <v>16.582429696869642</v>
      </c>
      <c r="F244" s="71">
        <v>13.111824335931789</v>
      </c>
      <c r="G244" s="72">
        <v>12.459360592035884</v>
      </c>
      <c r="H244" s="72">
        <v>13.764288079827695</v>
      </c>
      <c r="I244" s="73">
        <v>82.317996248318337</v>
      </c>
      <c r="J244" s="71">
        <v>2.8164355021466299</v>
      </c>
      <c r="K244" s="72">
        <v>2.3741642981472646</v>
      </c>
      <c r="L244" s="72">
        <v>3.2587067061459951</v>
      </c>
      <c r="M244" s="73">
        <v>17.682003751681663</v>
      </c>
    </row>
    <row r="245" spans="1:14" s="65" customFormat="1" x14ac:dyDescent="0.15">
      <c r="A245" s="108"/>
      <c r="B245" s="70">
        <v>80</v>
      </c>
      <c r="C245" s="71">
        <v>11.982755043580932</v>
      </c>
      <c r="D245" s="72">
        <v>11.489969949107419</v>
      </c>
      <c r="E245" s="72">
        <v>12.475540138054445</v>
      </c>
      <c r="F245" s="71">
        <v>9.2687231038060194</v>
      </c>
      <c r="G245" s="72">
        <v>8.7163439909822369</v>
      </c>
      <c r="H245" s="72">
        <v>9.8211022166298019</v>
      </c>
      <c r="I245" s="73">
        <v>77.350518057791746</v>
      </c>
      <c r="J245" s="71">
        <v>2.7140319397749115</v>
      </c>
      <c r="K245" s="72">
        <v>2.2778870497582973</v>
      </c>
      <c r="L245" s="72">
        <v>3.1501768297915258</v>
      </c>
      <c r="M245" s="73">
        <v>22.649481942208251</v>
      </c>
    </row>
    <row r="246" spans="1:14" s="65" customFormat="1" x14ac:dyDescent="0.15">
      <c r="A246" s="109"/>
      <c r="B246" s="74">
        <v>85</v>
      </c>
      <c r="C246" s="75">
        <v>8.5944861282983354</v>
      </c>
      <c r="D246" s="76">
        <v>7.310106432264015</v>
      </c>
      <c r="E246" s="76">
        <v>9.8788658243326566</v>
      </c>
      <c r="F246" s="75">
        <v>5.9615721239148778</v>
      </c>
      <c r="G246" s="76">
        <v>4.9690261135505205</v>
      </c>
      <c r="H246" s="76">
        <v>6.9541181342792351</v>
      </c>
      <c r="I246" s="77">
        <v>69.365079365079367</v>
      </c>
      <c r="J246" s="75">
        <v>2.632914004383458</v>
      </c>
      <c r="K246" s="76">
        <v>2.044490008374269</v>
      </c>
      <c r="L246" s="76">
        <v>3.2213380003926471</v>
      </c>
      <c r="M246" s="77">
        <v>30.634920634920633</v>
      </c>
    </row>
    <row r="247" spans="1:14" s="65" customFormat="1" x14ac:dyDescent="0.15">
      <c r="A247" s="107" t="s">
        <v>114</v>
      </c>
      <c r="B247" s="66">
        <v>65</v>
      </c>
      <c r="C247" s="67">
        <v>23.372786002418433</v>
      </c>
      <c r="D247" s="68">
        <v>22.721139309513124</v>
      </c>
      <c r="E247" s="68">
        <v>24.024432695323743</v>
      </c>
      <c r="F247" s="67">
        <v>20.199275827652151</v>
      </c>
      <c r="G247" s="68">
        <v>19.611242208623107</v>
      </c>
      <c r="H247" s="68">
        <v>20.787309446681196</v>
      </c>
      <c r="I247" s="69">
        <v>86.422199841996104</v>
      </c>
      <c r="J247" s="67">
        <v>3.1735101747662777</v>
      </c>
      <c r="K247" s="68">
        <v>2.8235734506506551</v>
      </c>
      <c r="L247" s="68">
        <v>3.5234468988819003</v>
      </c>
      <c r="M247" s="69">
        <v>13.577800158003875</v>
      </c>
    </row>
    <row r="248" spans="1:14" s="65" customFormat="1" x14ac:dyDescent="0.15">
      <c r="A248" s="108"/>
      <c r="B248" s="70">
        <v>70</v>
      </c>
      <c r="C248" s="71">
        <v>19.341159284108777</v>
      </c>
      <c r="D248" s="72">
        <v>18.766199735257732</v>
      </c>
      <c r="E248" s="72">
        <v>19.916118832959821</v>
      </c>
      <c r="F248" s="71">
        <v>16.081637286538172</v>
      </c>
      <c r="G248" s="72">
        <v>15.552499982898317</v>
      </c>
      <c r="H248" s="72">
        <v>16.610774590178028</v>
      </c>
      <c r="I248" s="73">
        <v>83.147225304903429</v>
      </c>
      <c r="J248" s="71">
        <v>3.2595219975706029</v>
      </c>
      <c r="K248" s="72">
        <v>2.9001425528119062</v>
      </c>
      <c r="L248" s="72">
        <v>3.6189014423292996</v>
      </c>
      <c r="M248" s="73">
        <v>16.85277469509656</v>
      </c>
    </row>
    <row r="249" spans="1:14" s="65" customFormat="1" x14ac:dyDescent="0.15">
      <c r="A249" s="108"/>
      <c r="B249" s="70">
        <v>75</v>
      </c>
      <c r="C249" s="71">
        <v>15.09605004451422</v>
      </c>
      <c r="D249" s="72">
        <v>14.588874654160772</v>
      </c>
      <c r="E249" s="72">
        <v>15.603225434867667</v>
      </c>
      <c r="F249" s="71">
        <v>11.809473825016582</v>
      </c>
      <c r="G249" s="72">
        <v>11.326133196844754</v>
      </c>
      <c r="H249" s="72">
        <v>12.292814453188409</v>
      </c>
      <c r="I249" s="73">
        <v>78.228899547852564</v>
      </c>
      <c r="J249" s="71">
        <v>3.2865762194976389</v>
      </c>
      <c r="K249" s="72">
        <v>2.9220735573387815</v>
      </c>
      <c r="L249" s="72">
        <v>3.6510788816564963</v>
      </c>
      <c r="M249" s="73">
        <v>21.771100452147436</v>
      </c>
    </row>
    <row r="250" spans="1:14" s="65" customFormat="1" x14ac:dyDescent="0.15">
      <c r="A250" s="108"/>
      <c r="B250" s="70">
        <v>80</v>
      </c>
      <c r="C250" s="71">
        <v>11.359580025144886</v>
      </c>
      <c r="D250" s="72">
        <v>10.965465256852136</v>
      </c>
      <c r="E250" s="72">
        <v>11.753694793437637</v>
      </c>
      <c r="F250" s="71">
        <v>7.9658124972680913</v>
      </c>
      <c r="G250" s="72">
        <v>7.5335620277673421</v>
      </c>
      <c r="H250" s="72">
        <v>8.3980629667688405</v>
      </c>
      <c r="I250" s="73">
        <v>70.124181348566111</v>
      </c>
      <c r="J250" s="71">
        <v>3.393767527876796</v>
      </c>
      <c r="K250" s="72">
        <v>3.0182756372683546</v>
      </c>
      <c r="L250" s="72">
        <v>3.7692594184852375</v>
      </c>
      <c r="M250" s="73">
        <v>29.875818651433907</v>
      </c>
    </row>
    <row r="251" spans="1:14" s="65" customFormat="1" x14ac:dyDescent="0.15">
      <c r="A251" s="109"/>
      <c r="B251" s="74">
        <v>85</v>
      </c>
      <c r="C251" s="75">
        <v>8.1992452855242863</v>
      </c>
      <c r="D251" s="76">
        <v>7.2041406371976962</v>
      </c>
      <c r="E251" s="76">
        <v>9.1943499338508765</v>
      </c>
      <c r="F251" s="75">
        <v>4.8014015375916292</v>
      </c>
      <c r="G251" s="76">
        <v>4.107829404127096</v>
      </c>
      <c r="H251" s="76">
        <v>5.4949736710561625</v>
      </c>
      <c r="I251" s="77">
        <v>58.559066967644839</v>
      </c>
      <c r="J251" s="75">
        <v>3.3978437479326562</v>
      </c>
      <c r="K251" s="76">
        <v>2.839692470582122</v>
      </c>
      <c r="L251" s="76">
        <v>3.9559950252831904</v>
      </c>
      <c r="M251" s="77">
        <v>41.440933032355147</v>
      </c>
    </row>
    <row r="252" spans="1:14" s="65" customFormat="1" x14ac:dyDescent="0.15">
      <c r="A252" s="107" t="s">
        <v>115</v>
      </c>
      <c r="B252" s="70">
        <v>65</v>
      </c>
      <c r="C252" s="71">
        <v>23.137547687793354</v>
      </c>
      <c r="D252" s="72">
        <v>22.500743849601637</v>
      </c>
      <c r="E252" s="72">
        <v>23.774351525985072</v>
      </c>
      <c r="F252" s="71">
        <v>19.54709134277978</v>
      </c>
      <c r="G252" s="72">
        <v>18.97498153310525</v>
      </c>
      <c r="H252" s="72">
        <v>20.119201152454309</v>
      </c>
      <c r="I252" s="73">
        <v>84.482122334391619</v>
      </c>
      <c r="J252" s="71">
        <v>3.5904563450135756</v>
      </c>
      <c r="K252" s="72">
        <v>3.2201179003543845</v>
      </c>
      <c r="L252" s="72">
        <v>3.9607947896727667</v>
      </c>
      <c r="M252" s="73">
        <v>15.51787766560839</v>
      </c>
      <c r="N252" s="79"/>
    </row>
    <row r="253" spans="1:14" s="65" customFormat="1" x14ac:dyDescent="0.15">
      <c r="A253" s="108"/>
      <c r="B253" s="70">
        <v>70</v>
      </c>
      <c r="C253" s="71">
        <v>19.050374429042442</v>
      </c>
      <c r="D253" s="72">
        <v>18.49979825933007</v>
      </c>
      <c r="E253" s="72">
        <v>19.600950598754814</v>
      </c>
      <c r="F253" s="71">
        <v>15.363877879016428</v>
      </c>
      <c r="G253" s="72">
        <v>14.854236417865835</v>
      </c>
      <c r="H253" s="72">
        <v>15.873519340167022</v>
      </c>
      <c r="I253" s="73">
        <v>80.648692424617536</v>
      </c>
      <c r="J253" s="71">
        <v>3.6864965500260101</v>
      </c>
      <c r="K253" s="72">
        <v>3.3080740079062059</v>
      </c>
      <c r="L253" s="72">
        <v>4.0649190921458143</v>
      </c>
      <c r="M253" s="73">
        <v>19.351307575382442</v>
      </c>
      <c r="N253" s="79"/>
    </row>
    <row r="254" spans="1:14" s="65" customFormat="1" x14ac:dyDescent="0.15">
      <c r="A254" s="108"/>
      <c r="B254" s="70">
        <v>75</v>
      </c>
      <c r="C254" s="71">
        <v>14.601555873008545</v>
      </c>
      <c r="D254" s="72">
        <v>14.10304474265407</v>
      </c>
      <c r="E254" s="72">
        <v>15.100067003363019</v>
      </c>
      <c r="F254" s="71">
        <v>10.950404118386881</v>
      </c>
      <c r="G254" s="72">
        <v>10.475215576963629</v>
      </c>
      <c r="H254" s="72">
        <v>11.425592659810134</v>
      </c>
      <c r="I254" s="73">
        <v>74.994775992530109</v>
      </c>
      <c r="J254" s="71">
        <v>3.6511517546216621</v>
      </c>
      <c r="K254" s="72">
        <v>3.2723803142862038</v>
      </c>
      <c r="L254" s="72">
        <v>4.0299231949571208</v>
      </c>
      <c r="M254" s="73">
        <v>25.005224007469888</v>
      </c>
      <c r="N254" s="79"/>
    </row>
    <row r="255" spans="1:14" s="65" customFormat="1" x14ac:dyDescent="0.15">
      <c r="A255" s="108"/>
      <c r="B255" s="70">
        <v>80</v>
      </c>
      <c r="C255" s="71">
        <v>10.797627537123338</v>
      </c>
      <c r="D255" s="72">
        <v>10.420841009461318</v>
      </c>
      <c r="E255" s="72">
        <v>11.174414064785358</v>
      </c>
      <c r="F255" s="71">
        <v>7.1981514090962664</v>
      </c>
      <c r="G255" s="72">
        <v>6.7813187979920313</v>
      </c>
      <c r="H255" s="72">
        <v>7.6149840202005015</v>
      </c>
      <c r="I255" s="73">
        <v>66.664194373701918</v>
      </c>
      <c r="J255" s="71">
        <v>3.5994761280270722</v>
      </c>
      <c r="K255" s="72">
        <v>3.2239956458349992</v>
      </c>
      <c r="L255" s="72">
        <v>3.9749566102191451</v>
      </c>
      <c r="M255" s="73">
        <v>33.335805626298075</v>
      </c>
      <c r="N255" s="79"/>
    </row>
    <row r="256" spans="1:14" s="65" customFormat="1" x14ac:dyDescent="0.15">
      <c r="A256" s="109"/>
      <c r="B256" s="70">
        <v>85</v>
      </c>
      <c r="C256" s="71">
        <v>7.546166314174366</v>
      </c>
      <c r="D256" s="72">
        <v>6.6696413321698635</v>
      </c>
      <c r="E256" s="72">
        <v>8.4226912961788685</v>
      </c>
      <c r="F256" s="71">
        <v>4.1824270845070188</v>
      </c>
      <c r="G256" s="72">
        <v>3.5795357439327953</v>
      </c>
      <c r="H256" s="72">
        <v>4.7853184250812424</v>
      </c>
      <c r="I256" s="73">
        <v>55.424528301886788</v>
      </c>
      <c r="J256" s="71">
        <v>3.3637392296673472</v>
      </c>
      <c r="K256" s="72">
        <v>2.834470776202747</v>
      </c>
      <c r="L256" s="72">
        <v>3.8930076831319473</v>
      </c>
      <c r="M256" s="73">
        <v>44.575471698113205</v>
      </c>
      <c r="N256" s="79"/>
    </row>
    <row r="257" spans="1:13" s="65" customFormat="1" x14ac:dyDescent="0.15">
      <c r="A257" s="107" t="s">
        <v>116</v>
      </c>
      <c r="B257" s="66">
        <v>65</v>
      </c>
      <c r="C257" s="67">
        <v>23.807826075614781</v>
      </c>
      <c r="D257" s="68">
        <v>23.019334044759958</v>
      </c>
      <c r="E257" s="68">
        <v>24.596318106469603</v>
      </c>
      <c r="F257" s="67">
        <v>20.227254551773264</v>
      </c>
      <c r="G257" s="68">
        <v>19.493683437656141</v>
      </c>
      <c r="H257" s="68">
        <v>20.960825665890386</v>
      </c>
      <c r="I257" s="69">
        <v>84.96052721290279</v>
      </c>
      <c r="J257" s="67">
        <v>3.5805715238415137</v>
      </c>
      <c r="K257" s="68">
        <v>3.1171242199873888</v>
      </c>
      <c r="L257" s="68">
        <v>4.0440188276956386</v>
      </c>
      <c r="M257" s="69">
        <v>15.039472787097189</v>
      </c>
    </row>
    <row r="258" spans="1:13" s="65" customFormat="1" x14ac:dyDescent="0.15">
      <c r="A258" s="108"/>
      <c r="B258" s="70">
        <v>70</v>
      </c>
      <c r="C258" s="71">
        <v>19.497961347935462</v>
      </c>
      <c r="D258" s="72">
        <v>18.809489423624836</v>
      </c>
      <c r="E258" s="72">
        <v>20.186433272246088</v>
      </c>
      <c r="F258" s="71">
        <v>15.854821487848941</v>
      </c>
      <c r="G258" s="72">
        <v>15.191850087960598</v>
      </c>
      <c r="H258" s="72">
        <v>16.517792887737283</v>
      </c>
      <c r="I258" s="73">
        <v>81.315278068943996</v>
      </c>
      <c r="J258" s="71">
        <v>3.6431398600865177</v>
      </c>
      <c r="K258" s="72">
        <v>3.1738195276438779</v>
      </c>
      <c r="L258" s="72">
        <v>4.1124601925291575</v>
      </c>
      <c r="M258" s="73">
        <v>18.684721931055993</v>
      </c>
    </row>
    <row r="259" spans="1:13" s="65" customFormat="1" x14ac:dyDescent="0.15">
      <c r="A259" s="108"/>
      <c r="B259" s="70">
        <v>75</v>
      </c>
      <c r="C259" s="71">
        <v>15.291879866423578</v>
      </c>
      <c r="D259" s="72">
        <v>14.753990925666642</v>
      </c>
      <c r="E259" s="72">
        <v>15.829768807180514</v>
      </c>
      <c r="F259" s="71">
        <v>11.677548236665073</v>
      </c>
      <c r="G259" s="72">
        <v>11.108904615986479</v>
      </c>
      <c r="H259" s="72">
        <v>12.246191857343668</v>
      </c>
      <c r="I259" s="73">
        <v>76.364373371160838</v>
      </c>
      <c r="J259" s="71">
        <v>3.6143316297585031</v>
      </c>
      <c r="K259" s="72">
        <v>3.1492332588744638</v>
      </c>
      <c r="L259" s="72">
        <v>4.0794300006425424</v>
      </c>
      <c r="M259" s="73">
        <v>23.635626628839145</v>
      </c>
    </row>
    <row r="260" spans="1:13" s="65" customFormat="1" x14ac:dyDescent="0.15">
      <c r="A260" s="108"/>
      <c r="B260" s="70">
        <v>80</v>
      </c>
      <c r="C260" s="71">
        <v>11.039155128769513</v>
      </c>
      <c r="D260" s="72">
        <v>10.636094133608033</v>
      </c>
      <c r="E260" s="72">
        <v>11.442216123930994</v>
      </c>
      <c r="F260" s="71">
        <v>7.5735100510420494</v>
      </c>
      <c r="G260" s="72">
        <v>7.0743441026304286</v>
      </c>
      <c r="H260" s="72">
        <v>8.0726759994536703</v>
      </c>
      <c r="I260" s="73">
        <v>68.60588480457595</v>
      </c>
      <c r="J260" s="71">
        <v>3.4656450777274634</v>
      </c>
      <c r="K260" s="72">
        <v>3.0152881539362206</v>
      </c>
      <c r="L260" s="72">
        <v>3.9160020015187063</v>
      </c>
      <c r="M260" s="73">
        <v>31.394115195424057</v>
      </c>
    </row>
    <row r="261" spans="1:13" s="65" customFormat="1" x14ac:dyDescent="0.15">
      <c r="A261" s="109"/>
      <c r="B261" s="74">
        <v>85</v>
      </c>
      <c r="C261" s="75">
        <v>7.2656951209375453</v>
      </c>
      <c r="D261" s="76">
        <v>6.2514222129721251</v>
      </c>
      <c r="E261" s="76">
        <v>8.2799680289029656</v>
      </c>
      <c r="F261" s="75">
        <v>4.2695321844684546</v>
      </c>
      <c r="G261" s="76">
        <v>3.5455778156445263</v>
      </c>
      <c r="H261" s="76">
        <v>4.9934865532923833</v>
      </c>
      <c r="I261" s="77">
        <v>58.762886597938149</v>
      </c>
      <c r="J261" s="75">
        <v>2.9961629364690912</v>
      </c>
      <c r="K261" s="76">
        <v>2.4098067150161024</v>
      </c>
      <c r="L261" s="76">
        <v>3.5825191579220799</v>
      </c>
      <c r="M261" s="77">
        <v>41.237113402061858</v>
      </c>
    </row>
    <row r="262" spans="1:13" s="65" customFormat="1" x14ac:dyDescent="0.15">
      <c r="A262" s="107" t="s">
        <v>117</v>
      </c>
      <c r="B262" s="66">
        <v>65</v>
      </c>
      <c r="C262" s="67">
        <v>23.099827754701135</v>
      </c>
      <c r="D262" s="68">
        <v>22.401252156624899</v>
      </c>
      <c r="E262" s="68">
        <v>23.79840335277737</v>
      </c>
      <c r="F262" s="67">
        <v>19.869920049552118</v>
      </c>
      <c r="G262" s="68">
        <v>19.239723235274852</v>
      </c>
      <c r="H262" s="68">
        <v>20.500116863829383</v>
      </c>
      <c r="I262" s="69">
        <v>86.017611302354041</v>
      </c>
      <c r="J262" s="67">
        <v>3.2299077051490155</v>
      </c>
      <c r="K262" s="68">
        <v>2.8585925189212995</v>
      </c>
      <c r="L262" s="68">
        <v>3.6012228913767315</v>
      </c>
      <c r="M262" s="69">
        <v>13.982388697645959</v>
      </c>
    </row>
    <row r="263" spans="1:13" s="65" customFormat="1" x14ac:dyDescent="0.15">
      <c r="A263" s="108"/>
      <c r="B263" s="70">
        <v>70</v>
      </c>
      <c r="C263" s="71">
        <v>18.701231260597325</v>
      </c>
      <c r="D263" s="72">
        <v>18.089597558430174</v>
      </c>
      <c r="E263" s="72">
        <v>19.312864962764476</v>
      </c>
      <c r="F263" s="71">
        <v>15.520640808989455</v>
      </c>
      <c r="G263" s="72">
        <v>14.963239212570492</v>
      </c>
      <c r="H263" s="72">
        <v>16.078042405408418</v>
      </c>
      <c r="I263" s="73">
        <v>82.992614725270869</v>
      </c>
      <c r="J263" s="71">
        <v>3.1805904516078671</v>
      </c>
      <c r="K263" s="72">
        <v>2.8133519584983828</v>
      </c>
      <c r="L263" s="72">
        <v>3.5478289447173514</v>
      </c>
      <c r="M263" s="73">
        <v>17.007385274729113</v>
      </c>
    </row>
    <row r="264" spans="1:13" s="65" customFormat="1" x14ac:dyDescent="0.15">
      <c r="A264" s="108"/>
      <c r="B264" s="70">
        <v>75</v>
      </c>
      <c r="C264" s="71">
        <v>14.341552737104966</v>
      </c>
      <c r="D264" s="72">
        <v>13.835872714641887</v>
      </c>
      <c r="E264" s="72">
        <v>14.847232759568044</v>
      </c>
      <c r="F264" s="71">
        <v>11.180526632051478</v>
      </c>
      <c r="G264" s="72">
        <v>10.701421616211165</v>
      </c>
      <c r="H264" s="72">
        <v>11.659631647891791</v>
      </c>
      <c r="I264" s="73">
        <v>77.958968857847793</v>
      </c>
      <c r="J264" s="71">
        <v>3.1610261050534869</v>
      </c>
      <c r="K264" s="72">
        <v>2.7997467685559321</v>
      </c>
      <c r="L264" s="72">
        <v>3.5223054415510417</v>
      </c>
      <c r="M264" s="73">
        <v>22.0410311421522</v>
      </c>
    </row>
    <row r="265" spans="1:13" s="65" customFormat="1" x14ac:dyDescent="0.15">
      <c r="A265" s="108"/>
      <c r="B265" s="70">
        <v>80</v>
      </c>
      <c r="C265" s="71">
        <v>10.343867075139135</v>
      </c>
      <c r="D265" s="72">
        <v>9.9538957687928082</v>
      </c>
      <c r="E265" s="72">
        <v>10.733838381485462</v>
      </c>
      <c r="F265" s="71">
        <v>7.2316667033155451</v>
      </c>
      <c r="G265" s="72">
        <v>6.8179366751462647</v>
      </c>
      <c r="H265" s="72">
        <v>7.6453967314848255</v>
      </c>
      <c r="I265" s="73">
        <v>69.91260280883175</v>
      </c>
      <c r="J265" s="71">
        <v>3.112200371823592</v>
      </c>
      <c r="K265" s="72">
        <v>2.756158354329187</v>
      </c>
      <c r="L265" s="72">
        <v>3.468242389317997</v>
      </c>
      <c r="M265" s="73">
        <v>30.087397191168275</v>
      </c>
    </row>
    <row r="266" spans="1:13" s="65" customFormat="1" x14ac:dyDescent="0.15">
      <c r="A266" s="109"/>
      <c r="B266" s="74">
        <v>85</v>
      </c>
      <c r="C266" s="75">
        <v>7.1558435952956367</v>
      </c>
      <c r="D266" s="76">
        <v>6.3396119631643577</v>
      </c>
      <c r="E266" s="76">
        <v>7.9720752274269158</v>
      </c>
      <c r="F266" s="75">
        <v>4.1644663546392637</v>
      </c>
      <c r="G266" s="76">
        <v>3.5833290121592487</v>
      </c>
      <c r="H266" s="76">
        <v>4.7456036971192788</v>
      </c>
      <c r="I266" s="77">
        <v>58.196721311475407</v>
      </c>
      <c r="J266" s="75">
        <v>2.991377240656373</v>
      </c>
      <c r="K266" s="76">
        <v>2.5133585071015316</v>
      </c>
      <c r="L266" s="76">
        <v>3.4693959742112144</v>
      </c>
      <c r="M266" s="77">
        <v>41.803278688524593</v>
      </c>
    </row>
    <row r="267" spans="1:13" s="65" customFormat="1" x14ac:dyDescent="0.15">
      <c r="A267" s="107" t="s">
        <v>123</v>
      </c>
      <c r="B267" s="66">
        <v>65</v>
      </c>
      <c r="C267" s="67">
        <v>24.858101830088017</v>
      </c>
      <c r="D267" s="68">
        <v>24.137837218075425</v>
      </c>
      <c r="E267" s="68">
        <v>25.578366442100609</v>
      </c>
      <c r="F267" s="67">
        <v>21.919234282884517</v>
      </c>
      <c r="G267" s="68">
        <v>21.260174155654411</v>
      </c>
      <c r="H267" s="68">
        <v>22.578294410114623</v>
      </c>
      <c r="I267" s="69">
        <v>88.177425745169629</v>
      </c>
      <c r="J267" s="67">
        <v>2.9388675472034973</v>
      </c>
      <c r="K267" s="68">
        <v>2.5907398581701595</v>
      </c>
      <c r="L267" s="68">
        <v>3.2869952362368351</v>
      </c>
      <c r="M267" s="69">
        <v>11.822574254830347</v>
      </c>
    </row>
    <row r="268" spans="1:13" s="65" customFormat="1" x14ac:dyDescent="0.15">
      <c r="A268" s="108"/>
      <c r="B268" s="70">
        <v>70</v>
      </c>
      <c r="C268" s="71">
        <v>20.420867748918393</v>
      </c>
      <c r="D268" s="72">
        <v>19.783065293354579</v>
      </c>
      <c r="E268" s="72">
        <v>21.058670204482208</v>
      </c>
      <c r="F268" s="71">
        <v>17.411033367944963</v>
      </c>
      <c r="G268" s="72">
        <v>16.817667145358786</v>
      </c>
      <c r="H268" s="72">
        <v>18.00439959053114</v>
      </c>
      <c r="I268" s="73">
        <v>85.260986859224687</v>
      </c>
      <c r="J268" s="71">
        <v>3.0098343809734289</v>
      </c>
      <c r="K268" s="72">
        <v>2.6565621450405299</v>
      </c>
      <c r="L268" s="72">
        <v>3.363106616906328</v>
      </c>
      <c r="M268" s="73">
        <v>14.73901314077531</v>
      </c>
    </row>
    <row r="269" spans="1:13" s="65" customFormat="1" x14ac:dyDescent="0.15">
      <c r="A269" s="108"/>
      <c r="B269" s="70">
        <v>75</v>
      </c>
      <c r="C269" s="71">
        <v>16.242459623203672</v>
      </c>
      <c r="D269" s="72">
        <v>15.728169826486502</v>
      </c>
      <c r="E269" s="72">
        <v>16.756749419920844</v>
      </c>
      <c r="F269" s="71">
        <v>13.16447723928694</v>
      </c>
      <c r="G269" s="72">
        <v>12.658326279333066</v>
      </c>
      <c r="H269" s="72">
        <v>13.670628199240815</v>
      </c>
      <c r="I269" s="73">
        <v>81.049776602063488</v>
      </c>
      <c r="J269" s="71">
        <v>3.0779823839167308</v>
      </c>
      <c r="K269" s="72">
        <v>2.7208285265233645</v>
      </c>
      <c r="L269" s="72">
        <v>3.4351362413100972</v>
      </c>
      <c r="M269" s="73">
        <v>18.950223397936501</v>
      </c>
    </row>
    <row r="270" spans="1:13" s="65" customFormat="1" x14ac:dyDescent="0.15">
      <c r="A270" s="108"/>
      <c r="B270" s="70">
        <v>80</v>
      </c>
      <c r="C270" s="71">
        <v>12.044110232938047</v>
      </c>
      <c r="D270" s="72">
        <v>11.622253214859706</v>
      </c>
      <c r="E270" s="72">
        <v>12.465967251016389</v>
      </c>
      <c r="F270" s="71">
        <v>9.0278803868319315</v>
      </c>
      <c r="G270" s="72">
        <v>8.5776126253026845</v>
      </c>
      <c r="H270" s="72">
        <v>9.4781481483611785</v>
      </c>
      <c r="I270" s="73">
        <v>74.956806374476898</v>
      </c>
      <c r="J270" s="71">
        <v>3.0162298461061137</v>
      </c>
      <c r="K270" s="72">
        <v>2.6622106953001667</v>
      </c>
      <c r="L270" s="72">
        <v>3.3702489969120606</v>
      </c>
      <c r="M270" s="73">
        <v>25.043193625523074</v>
      </c>
    </row>
    <row r="271" spans="1:13" s="65" customFormat="1" x14ac:dyDescent="0.15">
      <c r="A271" s="109"/>
      <c r="B271" s="74">
        <v>85</v>
      </c>
      <c r="C271" s="75">
        <v>9.1038291455572029</v>
      </c>
      <c r="D271" s="76">
        <v>8.0412130302976159</v>
      </c>
      <c r="E271" s="76">
        <v>10.16644526081679</v>
      </c>
      <c r="F271" s="75">
        <v>6.2098137336897077</v>
      </c>
      <c r="G271" s="76">
        <v>5.402322591501342</v>
      </c>
      <c r="H271" s="76">
        <v>7.0173048758780734</v>
      </c>
      <c r="I271" s="77">
        <v>68.211009174311926</v>
      </c>
      <c r="J271" s="75">
        <v>2.8940154118674966</v>
      </c>
      <c r="K271" s="76">
        <v>2.4033203652185922</v>
      </c>
      <c r="L271" s="76">
        <v>3.384710458516401</v>
      </c>
      <c r="M271" s="77">
        <v>31.788990825688078</v>
      </c>
    </row>
    <row r="272" spans="1:13" s="65" customFormat="1" x14ac:dyDescent="0.15">
      <c r="A272" s="107" t="s">
        <v>124</v>
      </c>
      <c r="B272" s="66">
        <v>65</v>
      </c>
      <c r="C272" s="67">
        <v>24.290797097798684</v>
      </c>
      <c r="D272" s="68">
        <v>23.596149242573649</v>
      </c>
      <c r="E272" s="68">
        <v>24.98544495302372</v>
      </c>
      <c r="F272" s="67">
        <v>21.270226039419896</v>
      </c>
      <c r="G272" s="68">
        <v>20.629199988522661</v>
      </c>
      <c r="H272" s="68">
        <v>21.911252090317131</v>
      </c>
      <c r="I272" s="69">
        <v>87.564957023775378</v>
      </c>
      <c r="J272" s="67">
        <v>3.0205710583787866</v>
      </c>
      <c r="K272" s="68">
        <v>2.649117645268483</v>
      </c>
      <c r="L272" s="68">
        <v>3.3920244714890901</v>
      </c>
      <c r="M272" s="69">
        <v>12.43504297622461</v>
      </c>
    </row>
    <row r="273" spans="1:13" s="65" customFormat="1" x14ac:dyDescent="0.15">
      <c r="A273" s="108"/>
      <c r="B273" s="70">
        <v>70</v>
      </c>
      <c r="C273" s="71">
        <v>19.784773958668076</v>
      </c>
      <c r="D273" s="72">
        <v>19.145296336926481</v>
      </c>
      <c r="E273" s="72">
        <v>20.42425158040967</v>
      </c>
      <c r="F273" s="71">
        <v>16.732505998579622</v>
      </c>
      <c r="G273" s="72">
        <v>16.134875916433661</v>
      </c>
      <c r="H273" s="72">
        <v>17.330136080725584</v>
      </c>
      <c r="I273" s="73">
        <v>84.572641737202176</v>
      </c>
      <c r="J273" s="71">
        <v>3.0522679600884555</v>
      </c>
      <c r="K273" s="72">
        <v>2.6768777172904761</v>
      </c>
      <c r="L273" s="72">
        <v>3.4276582028864349</v>
      </c>
      <c r="M273" s="73">
        <v>15.427358262797844</v>
      </c>
    </row>
    <row r="274" spans="1:13" s="65" customFormat="1" x14ac:dyDescent="0.15">
      <c r="A274" s="108"/>
      <c r="B274" s="70">
        <v>75</v>
      </c>
      <c r="C274" s="71">
        <v>15.511870670960223</v>
      </c>
      <c r="D274" s="72">
        <v>14.946250968642827</v>
      </c>
      <c r="E274" s="72">
        <v>16.07749037327762</v>
      </c>
      <c r="F274" s="71">
        <v>12.470470405851637</v>
      </c>
      <c r="G274" s="72">
        <v>11.925461918307953</v>
      </c>
      <c r="H274" s="72">
        <v>13.015478893395322</v>
      </c>
      <c r="I274" s="73">
        <v>80.393078761271568</v>
      </c>
      <c r="J274" s="71">
        <v>3.0414002651085874</v>
      </c>
      <c r="K274" s="72">
        <v>2.6630778123293775</v>
      </c>
      <c r="L274" s="72">
        <v>3.4197227178877974</v>
      </c>
      <c r="M274" s="73">
        <v>19.60692123872844</v>
      </c>
    </row>
    <row r="275" spans="1:13" s="65" customFormat="1" x14ac:dyDescent="0.15">
      <c r="A275" s="108"/>
      <c r="B275" s="70">
        <v>80</v>
      </c>
      <c r="C275" s="71">
        <v>11.737522058914832</v>
      </c>
      <c r="D275" s="72">
        <v>11.312938006198596</v>
      </c>
      <c r="E275" s="72">
        <v>12.162106111631068</v>
      </c>
      <c r="F275" s="71">
        <v>8.7125041025741776</v>
      </c>
      <c r="G275" s="72">
        <v>8.2470250652038732</v>
      </c>
      <c r="H275" s="72">
        <v>9.177983139944482</v>
      </c>
      <c r="I275" s="73">
        <v>74.227797475847083</v>
      </c>
      <c r="J275" s="71">
        <v>3.0250179563406547</v>
      </c>
      <c r="K275" s="72">
        <v>2.6458695890906521</v>
      </c>
      <c r="L275" s="72">
        <v>3.4041663235906574</v>
      </c>
      <c r="M275" s="73">
        <v>25.772202524152927</v>
      </c>
    </row>
    <row r="276" spans="1:13" s="65" customFormat="1" x14ac:dyDescent="0.15">
      <c r="A276" s="109"/>
      <c r="B276" s="74">
        <v>85</v>
      </c>
      <c r="C276" s="75">
        <v>8.4761856148866723</v>
      </c>
      <c r="D276" s="76">
        <v>7.4242600791589304</v>
      </c>
      <c r="E276" s="76">
        <v>9.5281111506144143</v>
      </c>
      <c r="F276" s="75">
        <v>5.5605171326358587</v>
      </c>
      <c r="G276" s="76">
        <v>4.7757511150012366</v>
      </c>
      <c r="H276" s="76">
        <v>6.3452831502704807</v>
      </c>
      <c r="I276" s="77">
        <v>65.601644245142026</v>
      </c>
      <c r="J276" s="75">
        <v>2.9156684822508154</v>
      </c>
      <c r="K276" s="76">
        <v>2.3954968318072747</v>
      </c>
      <c r="L276" s="76">
        <v>3.4358401326943562</v>
      </c>
      <c r="M276" s="77">
        <v>34.398355754857995</v>
      </c>
    </row>
    <row r="277" spans="1:13" s="65" customFormat="1" x14ac:dyDescent="0.15">
      <c r="A277" s="107" t="s">
        <v>120</v>
      </c>
      <c r="B277" s="66">
        <v>65</v>
      </c>
      <c r="C277" s="67">
        <v>24.354470735996212</v>
      </c>
      <c r="D277" s="68">
        <v>23.660852966103526</v>
      </c>
      <c r="E277" s="68">
        <v>25.048088505888899</v>
      </c>
      <c r="F277" s="67">
        <v>20.227924313625824</v>
      </c>
      <c r="G277" s="68">
        <v>19.606989082236723</v>
      </c>
      <c r="H277" s="68">
        <v>20.848859545014925</v>
      </c>
      <c r="I277" s="69">
        <v>83.056308358730618</v>
      </c>
      <c r="J277" s="67">
        <v>4.1265464223703869</v>
      </c>
      <c r="K277" s="68">
        <v>3.7184106039487963</v>
      </c>
      <c r="L277" s="68">
        <v>4.5346822407919776</v>
      </c>
      <c r="M277" s="69">
        <v>16.943691641269378</v>
      </c>
    </row>
    <row r="278" spans="1:13" s="65" customFormat="1" x14ac:dyDescent="0.15">
      <c r="A278" s="108"/>
      <c r="B278" s="70">
        <v>70</v>
      </c>
      <c r="C278" s="71">
        <v>19.909228819538228</v>
      </c>
      <c r="D278" s="72">
        <v>19.280116908222311</v>
      </c>
      <c r="E278" s="72">
        <v>20.538340730854145</v>
      </c>
      <c r="F278" s="71">
        <v>15.740530407216232</v>
      </c>
      <c r="G278" s="72">
        <v>15.165884019033593</v>
      </c>
      <c r="H278" s="72">
        <v>16.31517679539887</v>
      </c>
      <c r="I278" s="73">
        <v>79.061477216882565</v>
      </c>
      <c r="J278" s="71">
        <v>4.1686984123219935</v>
      </c>
      <c r="K278" s="72">
        <v>3.758143268195234</v>
      </c>
      <c r="L278" s="72">
        <v>4.5792535564487533</v>
      </c>
      <c r="M278" s="73">
        <v>20.938522783117431</v>
      </c>
    </row>
    <row r="279" spans="1:13" s="65" customFormat="1" x14ac:dyDescent="0.15">
      <c r="A279" s="108"/>
      <c r="B279" s="70">
        <v>75</v>
      </c>
      <c r="C279" s="71">
        <v>15.921193478073954</v>
      </c>
      <c r="D279" s="72">
        <v>15.425874010416662</v>
      </c>
      <c r="E279" s="72">
        <v>16.416512945731249</v>
      </c>
      <c r="F279" s="71">
        <v>11.696839925395981</v>
      </c>
      <c r="G279" s="72">
        <v>11.201629053544249</v>
      </c>
      <c r="H279" s="72">
        <v>12.192050797247713</v>
      </c>
      <c r="I279" s="73">
        <v>73.46710497240305</v>
      </c>
      <c r="J279" s="71">
        <v>4.2243535526779716</v>
      </c>
      <c r="K279" s="72">
        <v>3.8138074808427289</v>
      </c>
      <c r="L279" s="72">
        <v>4.6348996245132144</v>
      </c>
      <c r="M279" s="73">
        <v>26.532895027596936</v>
      </c>
    </row>
    <row r="280" spans="1:13" s="65" customFormat="1" x14ac:dyDescent="0.15">
      <c r="A280" s="108"/>
      <c r="B280" s="70">
        <v>80</v>
      </c>
      <c r="C280" s="71">
        <v>12.09928953631335</v>
      </c>
      <c r="D280" s="72">
        <v>11.768140669255978</v>
      </c>
      <c r="E280" s="72">
        <v>12.430438403370722</v>
      </c>
      <c r="F280" s="71">
        <v>7.8624753492265489</v>
      </c>
      <c r="G280" s="72">
        <v>7.4321357029747697</v>
      </c>
      <c r="H280" s="72">
        <v>8.2928149954783272</v>
      </c>
      <c r="I280" s="73">
        <v>64.982950656970914</v>
      </c>
      <c r="J280" s="71">
        <v>4.236814187086801</v>
      </c>
      <c r="K280" s="72">
        <v>3.8311406207078575</v>
      </c>
      <c r="L280" s="72">
        <v>4.6424877534657449</v>
      </c>
      <c r="M280" s="73">
        <v>35.017049343029086</v>
      </c>
    </row>
    <row r="281" spans="1:13" s="65" customFormat="1" x14ac:dyDescent="0.15">
      <c r="A281" s="109"/>
      <c r="B281" s="74">
        <v>85</v>
      </c>
      <c r="C281" s="75">
        <v>8.2746047359873547</v>
      </c>
      <c r="D281" s="76">
        <v>7.2826303245095234</v>
      </c>
      <c r="E281" s="76">
        <v>9.2665791474651851</v>
      </c>
      <c r="F281" s="75">
        <v>4.3523069453949823</v>
      </c>
      <c r="G281" s="76">
        <v>3.7055503318387402</v>
      </c>
      <c r="H281" s="76">
        <v>4.9990635589512245</v>
      </c>
      <c r="I281" s="77">
        <v>52.598366740905725</v>
      </c>
      <c r="J281" s="75">
        <v>3.9222977905923719</v>
      </c>
      <c r="K281" s="76">
        <v>3.3163625035917055</v>
      </c>
      <c r="L281" s="76">
        <v>4.5282330775930379</v>
      </c>
      <c r="M281" s="77">
        <v>47.401633259094275</v>
      </c>
    </row>
    <row r="282" spans="1:13" s="65" customFormat="1" x14ac:dyDescent="0.15"/>
  </sheetData>
  <mergeCells count="65"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277:A281"/>
    <mergeCell ref="A247:A251"/>
    <mergeCell ref="A252:A256"/>
    <mergeCell ref="A257:A261"/>
    <mergeCell ref="A262:A266"/>
    <mergeCell ref="A267:A271"/>
    <mergeCell ref="A272:A276"/>
  </mergeCells>
  <phoneticPr fontId="6"/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3" manualBreakCount="3">
    <brk id="81" max="16383" man="1"/>
    <brk id="166" max="16383" man="1"/>
    <brk id="2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80" zoomScaleNormal="80" workbookViewId="0">
      <pane xSplit="1" ySplit="6" topLeftCell="B7" activePane="bottomRight" state="frozen"/>
      <selection activeCell="I2" sqref="I2"/>
      <selection pane="topRight" activeCell="I2" sqref="I2"/>
      <selection pane="bottomLeft" activeCell="I2" sqref="I2"/>
      <selection pane="bottomRight"/>
    </sheetView>
  </sheetViews>
  <sheetFormatPr defaultRowHeight="13.5" x14ac:dyDescent="0.15"/>
  <cols>
    <col min="1" max="1" width="9" style="8"/>
    <col min="2" max="7" width="6.25" style="8" customWidth="1"/>
    <col min="8" max="8" width="5.875" style="8" bestFit="1" customWidth="1"/>
    <col min="9" max="9" width="3.125" style="11" bestFit="1" customWidth="1"/>
    <col min="10" max="15" width="6.25" style="8" customWidth="1"/>
    <col min="16" max="16" width="5.875" style="8" bestFit="1" customWidth="1"/>
    <col min="17" max="17" width="3.125" style="11" bestFit="1" customWidth="1"/>
    <col min="18" max="23" width="6.25" style="8" customWidth="1"/>
    <col min="24" max="24" width="5.875" style="8" bestFit="1" customWidth="1"/>
    <col min="25" max="25" width="3.125" style="11" customWidth="1"/>
    <col min="26" max="16384" width="9" style="8"/>
  </cols>
  <sheetData>
    <row r="1" spans="1:25" ht="22.5" customHeight="1" x14ac:dyDescent="0.2">
      <c r="A1" s="36" t="s">
        <v>139</v>
      </c>
    </row>
    <row r="3" spans="1:25" ht="18.75" customHeight="1" x14ac:dyDescent="0.15">
      <c r="A3" s="37"/>
      <c r="B3" s="9"/>
      <c r="D3" s="9"/>
      <c r="E3" s="9"/>
      <c r="F3" s="9"/>
      <c r="G3" s="9"/>
      <c r="H3" s="9"/>
      <c r="I3" s="38"/>
      <c r="J3" s="9"/>
      <c r="K3" s="9"/>
      <c r="L3" s="9"/>
      <c r="M3" s="9"/>
      <c r="N3" s="9"/>
      <c r="O3" s="9"/>
      <c r="P3" s="9"/>
      <c r="Q3" s="12"/>
      <c r="R3" s="121" t="s">
        <v>131</v>
      </c>
      <c r="S3" s="121"/>
      <c r="T3" s="121"/>
      <c r="U3" s="121"/>
      <c r="V3" s="121"/>
      <c r="W3" s="121"/>
      <c r="X3" s="121"/>
      <c r="Y3" s="121"/>
    </row>
    <row r="4" spans="1:25" ht="18.75" customHeight="1" x14ac:dyDescent="0.15">
      <c r="A4" s="39"/>
      <c r="B4" s="122" t="s">
        <v>0</v>
      </c>
      <c r="C4" s="123"/>
      <c r="D4" s="123"/>
      <c r="E4" s="123"/>
      <c r="F4" s="123"/>
      <c r="G4" s="123"/>
      <c r="H4" s="123"/>
      <c r="I4" s="124"/>
      <c r="J4" s="122" t="s">
        <v>1</v>
      </c>
      <c r="K4" s="123"/>
      <c r="L4" s="123"/>
      <c r="M4" s="123"/>
      <c r="N4" s="123"/>
      <c r="O4" s="123"/>
      <c r="P4" s="123"/>
      <c r="Q4" s="124"/>
      <c r="R4" s="122" t="s">
        <v>2</v>
      </c>
      <c r="S4" s="123"/>
      <c r="T4" s="123"/>
      <c r="U4" s="123"/>
      <c r="V4" s="123"/>
      <c r="W4" s="123"/>
      <c r="X4" s="123"/>
      <c r="Y4" s="124"/>
    </row>
    <row r="5" spans="1:25" ht="26.25" customHeight="1" x14ac:dyDescent="0.15">
      <c r="A5" s="40"/>
      <c r="B5" s="115" t="s">
        <v>132</v>
      </c>
      <c r="C5" s="116"/>
      <c r="D5" s="117"/>
      <c r="E5" s="115" t="s">
        <v>133</v>
      </c>
      <c r="F5" s="116"/>
      <c r="G5" s="117"/>
      <c r="H5" s="120" t="s">
        <v>134</v>
      </c>
      <c r="I5" s="120"/>
      <c r="J5" s="115" t="s">
        <v>132</v>
      </c>
      <c r="K5" s="116"/>
      <c r="L5" s="117"/>
      <c r="M5" s="115" t="s">
        <v>133</v>
      </c>
      <c r="N5" s="116"/>
      <c r="O5" s="117"/>
      <c r="P5" s="120" t="s">
        <v>134</v>
      </c>
      <c r="Q5" s="120"/>
      <c r="R5" s="115" t="s">
        <v>132</v>
      </c>
      <c r="S5" s="116"/>
      <c r="T5" s="117"/>
      <c r="U5" s="115" t="s">
        <v>133</v>
      </c>
      <c r="V5" s="116"/>
      <c r="W5" s="117"/>
      <c r="X5" s="120" t="s">
        <v>134</v>
      </c>
      <c r="Y5" s="120"/>
    </row>
    <row r="6" spans="1:25" s="42" customFormat="1" ht="18.75" customHeight="1" x14ac:dyDescent="0.15">
      <c r="A6" s="41"/>
      <c r="B6" s="1" t="s">
        <v>3</v>
      </c>
      <c r="C6" s="118" t="s">
        <v>4</v>
      </c>
      <c r="D6" s="119"/>
      <c r="E6" s="60" t="s">
        <v>3</v>
      </c>
      <c r="F6" s="118" t="s">
        <v>4</v>
      </c>
      <c r="G6" s="119"/>
      <c r="H6" s="115" t="s">
        <v>59</v>
      </c>
      <c r="I6" s="117"/>
      <c r="J6" s="59" t="s">
        <v>3</v>
      </c>
      <c r="K6" s="118" t="s">
        <v>4</v>
      </c>
      <c r="L6" s="119"/>
      <c r="M6" s="60" t="s">
        <v>3</v>
      </c>
      <c r="N6" s="118" t="s">
        <v>4</v>
      </c>
      <c r="O6" s="119"/>
      <c r="P6" s="115" t="s">
        <v>59</v>
      </c>
      <c r="Q6" s="117"/>
      <c r="R6" s="59" t="s">
        <v>3</v>
      </c>
      <c r="S6" s="118" t="s">
        <v>4</v>
      </c>
      <c r="T6" s="119"/>
      <c r="U6" s="60" t="s">
        <v>3</v>
      </c>
      <c r="V6" s="118" t="s">
        <v>4</v>
      </c>
      <c r="W6" s="119"/>
      <c r="X6" s="115" t="s">
        <v>59</v>
      </c>
      <c r="Y6" s="117"/>
    </row>
    <row r="7" spans="1:25" ht="18.75" customHeight="1" x14ac:dyDescent="0.15">
      <c r="A7" s="80" t="s">
        <v>5</v>
      </c>
      <c r="B7" s="53">
        <v>18.575347797265369</v>
      </c>
      <c r="C7" s="2">
        <v>18.53803411009612</v>
      </c>
      <c r="D7" s="2">
        <v>18.612661484434618</v>
      </c>
      <c r="E7" s="81">
        <v>19.050876900002471</v>
      </c>
      <c r="F7" s="82">
        <v>19.015595502519488</v>
      </c>
      <c r="G7" s="82">
        <v>19.086158297485454</v>
      </c>
      <c r="H7" s="83">
        <f t="shared" ref="H7:H61" si="0">E7-B7</f>
        <v>0.47552910273710225</v>
      </c>
      <c r="I7" s="84" t="str">
        <f>IF(AND(D7&gt;F7,C7&lt;G7),"","☆")</f>
        <v>☆</v>
      </c>
      <c r="J7" s="53">
        <v>17.096847623946072</v>
      </c>
      <c r="K7" s="2">
        <v>17.061320669807216</v>
      </c>
      <c r="L7" s="2">
        <v>17.132374578084928</v>
      </c>
      <c r="M7" s="81">
        <v>17.465978975555821</v>
      </c>
      <c r="N7" s="82">
        <v>17.432454909687941</v>
      </c>
      <c r="O7" s="82">
        <v>17.499503041423701</v>
      </c>
      <c r="P7" s="83">
        <f t="shared" ref="P7:P61" si="1">M7-J7</f>
        <v>0.36913135160974875</v>
      </c>
      <c r="Q7" s="84" t="str">
        <f>IF(AND(L7&gt;N7,K7&lt;O7),"","☆")</f>
        <v>☆</v>
      </c>
      <c r="R7" s="53">
        <v>1.4785001733192993</v>
      </c>
      <c r="S7" s="2">
        <v>1.4619042443643122</v>
      </c>
      <c r="T7" s="2">
        <v>1.4950961022742864</v>
      </c>
      <c r="U7" s="81">
        <v>1.5848979244466481</v>
      </c>
      <c r="V7" s="82">
        <v>1.5692804424932147</v>
      </c>
      <c r="W7" s="82">
        <v>1.6005154064000815</v>
      </c>
      <c r="X7" s="43">
        <f t="shared" ref="X7:X61" si="2">U7-R7</f>
        <v>0.10639775112734884</v>
      </c>
      <c r="Y7" s="84" t="str">
        <f>IF(AND(T7&gt;V7,S7&lt;W7),"","☆")</f>
        <v>☆</v>
      </c>
    </row>
    <row r="8" spans="1:25" ht="18.75" customHeight="1" x14ac:dyDescent="0.15">
      <c r="A8" s="85" t="s">
        <v>6</v>
      </c>
      <c r="B8" s="54">
        <v>18.637604139508287</v>
      </c>
      <c r="C8" s="3">
        <v>18.540525433806163</v>
      </c>
      <c r="D8" s="3">
        <v>18.734682845210411</v>
      </c>
      <c r="E8" s="86">
        <v>19.035473617492876</v>
      </c>
      <c r="F8" s="87">
        <v>18.943972987766948</v>
      </c>
      <c r="G8" s="87">
        <v>19.126974247218804</v>
      </c>
      <c r="H8" s="88">
        <f t="shared" si="0"/>
        <v>0.39786947798458883</v>
      </c>
      <c r="I8" s="89" t="str">
        <f>IF(AND(D8&gt;F8,C8&lt;G8),"","☆")</f>
        <v>☆</v>
      </c>
      <c r="J8" s="54">
        <v>17.078313041168951</v>
      </c>
      <c r="K8" s="3">
        <v>16.985187318787901</v>
      </c>
      <c r="L8" s="3">
        <v>17.17143876355</v>
      </c>
      <c r="M8" s="86">
        <v>17.4227933553368</v>
      </c>
      <c r="N8" s="87">
        <v>17.335100444994119</v>
      </c>
      <c r="O8" s="87">
        <v>17.510486265679482</v>
      </c>
      <c r="P8" s="88">
        <f t="shared" si="1"/>
        <v>0.34448031416784985</v>
      </c>
      <c r="Q8" s="89" t="str">
        <f t="shared" ref="Q8:Q57" si="3">IF(AND(L8&gt;N8,K8&lt;O8),"","☆")</f>
        <v>☆</v>
      </c>
      <c r="R8" s="54">
        <v>1.5592910983393393</v>
      </c>
      <c r="S8" s="3">
        <v>1.5129722024609755</v>
      </c>
      <c r="T8" s="3">
        <v>1.6056099942177031</v>
      </c>
      <c r="U8" s="86">
        <v>1.6126802621560787</v>
      </c>
      <c r="V8" s="87">
        <v>1.5705210173387367</v>
      </c>
      <c r="W8" s="87">
        <v>1.6548395069734207</v>
      </c>
      <c r="X8" s="44">
        <f t="shared" si="2"/>
        <v>5.3389163816739416E-2</v>
      </c>
      <c r="Y8" s="89" t="str">
        <f t="shared" ref="Y8:Y61" si="4">IF(AND(T8&gt;V8,S8&lt;W8),"","☆")</f>
        <v/>
      </c>
    </row>
    <row r="9" spans="1:25" ht="18.75" customHeight="1" x14ac:dyDescent="0.15">
      <c r="A9" s="85" t="s">
        <v>7</v>
      </c>
      <c r="B9" s="54">
        <v>17.363870741374711</v>
      </c>
      <c r="C9" s="3">
        <v>17.058454528442443</v>
      </c>
      <c r="D9" s="3">
        <v>17.66928695430698</v>
      </c>
      <c r="E9" s="86">
        <v>17.78011682016956</v>
      </c>
      <c r="F9" s="87">
        <v>17.480849418124116</v>
      </c>
      <c r="G9" s="87">
        <v>18.079384222215005</v>
      </c>
      <c r="H9" s="88">
        <f t="shared" si="0"/>
        <v>0.41624607879484898</v>
      </c>
      <c r="I9" s="89" t="str">
        <f>IF(AND(D9&gt;F9,C9&lt;G9),"","☆")</f>
        <v/>
      </c>
      <c r="J9" s="54">
        <v>16.162332586845569</v>
      </c>
      <c r="K9" s="3">
        <v>15.874752725250579</v>
      </c>
      <c r="L9" s="3">
        <v>16.449912448440557</v>
      </c>
      <c r="M9" s="86">
        <v>16.488579516578483</v>
      </c>
      <c r="N9" s="87">
        <v>16.209377022699016</v>
      </c>
      <c r="O9" s="87">
        <v>16.76778201045795</v>
      </c>
      <c r="P9" s="88">
        <f t="shared" si="1"/>
        <v>0.32624692973291403</v>
      </c>
      <c r="Q9" s="89" t="str">
        <f t="shared" si="3"/>
        <v/>
      </c>
      <c r="R9" s="54">
        <v>1.2015381545291441</v>
      </c>
      <c r="S9" s="3">
        <v>1.095917937365771</v>
      </c>
      <c r="T9" s="3">
        <v>1.3071583716925173</v>
      </c>
      <c r="U9" s="86">
        <v>1.2915373035910742</v>
      </c>
      <c r="V9" s="87">
        <v>1.187258271984674</v>
      </c>
      <c r="W9" s="87">
        <v>1.3958163351974744</v>
      </c>
      <c r="X9" s="44">
        <f t="shared" si="2"/>
        <v>8.9999149061930073E-2</v>
      </c>
      <c r="Y9" s="89" t="str">
        <f t="shared" si="4"/>
        <v/>
      </c>
    </row>
    <row r="10" spans="1:25" ht="18.75" customHeight="1" x14ac:dyDescent="0.15">
      <c r="A10" s="85" t="s">
        <v>8</v>
      </c>
      <c r="B10" s="54">
        <v>18.388964329408161</v>
      </c>
      <c r="C10" s="3">
        <v>18.235391477071779</v>
      </c>
      <c r="D10" s="3">
        <v>18.542537181744542</v>
      </c>
      <c r="E10" s="86">
        <v>18.852765792615145</v>
      </c>
      <c r="F10" s="87">
        <v>18.707614052056865</v>
      </c>
      <c r="G10" s="87">
        <v>18.997917533173425</v>
      </c>
      <c r="H10" s="88">
        <f t="shared" si="0"/>
        <v>0.46380146320698401</v>
      </c>
      <c r="I10" s="89" t="str">
        <f t="shared" ref="I10:I34" si="5">IF(AND(D10&gt;F10,C10&lt;G10),"","☆")</f>
        <v>☆</v>
      </c>
      <c r="J10" s="54">
        <v>16.78391501556678</v>
      </c>
      <c r="K10" s="3">
        <v>16.639377717941116</v>
      </c>
      <c r="L10" s="3">
        <v>16.928452313192444</v>
      </c>
      <c r="M10" s="86">
        <v>17.107231032236061</v>
      </c>
      <c r="N10" s="87">
        <v>16.970387843195265</v>
      </c>
      <c r="O10" s="87">
        <v>17.244074221276858</v>
      </c>
      <c r="P10" s="88">
        <f t="shared" si="1"/>
        <v>0.32331601666928123</v>
      </c>
      <c r="Q10" s="89" t="str">
        <f t="shared" si="3"/>
        <v>☆</v>
      </c>
      <c r="R10" s="54">
        <v>1.6050493138413813</v>
      </c>
      <c r="S10" s="3">
        <v>1.5345308067787029</v>
      </c>
      <c r="T10" s="3">
        <v>1.6755678209040596</v>
      </c>
      <c r="U10" s="86">
        <v>1.7455347603790814</v>
      </c>
      <c r="V10" s="87">
        <v>1.6782627298809925</v>
      </c>
      <c r="W10" s="87">
        <v>1.8128067908771703</v>
      </c>
      <c r="X10" s="44">
        <f t="shared" si="2"/>
        <v>0.14048544653770012</v>
      </c>
      <c r="Y10" s="89" t="str">
        <f t="shared" si="4"/>
        <v>☆</v>
      </c>
    </row>
    <row r="11" spans="1:25" ht="18.75" customHeight="1" x14ac:dyDescent="0.15">
      <c r="A11" s="85" t="s">
        <v>9</v>
      </c>
      <c r="B11" s="54">
        <v>18.942004845279456</v>
      </c>
      <c r="C11" s="3">
        <v>18.816887828678645</v>
      </c>
      <c r="D11" s="3">
        <v>19.067121861880267</v>
      </c>
      <c r="E11" s="86">
        <v>19.271868013518635</v>
      </c>
      <c r="F11" s="87">
        <v>19.154222719298772</v>
      </c>
      <c r="G11" s="87">
        <v>19.389513307738497</v>
      </c>
      <c r="H11" s="88">
        <f t="shared" si="0"/>
        <v>0.32986316823917861</v>
      </c>
      <c r="I11" s="89" t="str">
        <f t="shared" si="5"/>
        <v>☆</v>
      </c>
      <c r="J11" s="54">
        <v>17.330869809412299</v>
      </c>
      <c r="K11" s="3">
        <v>17.210228300641806</v>
      </c>
      <c r="L11" s="3">
        <v>17.451511318182792</v>
      </c>
      <c r="M11" s="86">
        <v>17.580831265743019</v>
      </c>
      <c r="N11" s="87">
        <v>17.468097011122676</v>
      </c>
      <c r="O11" s="87">
        <v>17.693565520363361</v>
      </c>
      <c r="P11" s="88">
        <f t="shared" si="1"/>
        <v>0.24996145633071976</v>
      </c>
      <c r="Q11" s="89" t="str">
        <f t="shared" si="3"/>
        <v>☆</v>
      </c>
      <c r="R11" s="54">
        <v>1.6111350358671579</v>
      </c>
      <c r="S11" s="3">
        <v>1.5489696713543384</v>
      </c>
      <c r="T11" s="3">
        <v>1.6733004003799774</v>
      </c>
      <c r="U11" s="86">
        <v>1.6910367477756127</v>
      </c>
      <c r="V11" s="87">
        <v>1.6355773185452007</v>
      </c>
      <c r="W11" s="87">
        <v>1.7464961770060248</v>
      </c>
      <c r="X11" s="44">
        <f t="shared" si="2"/>
        <v>7.9901711908454853E-2</v>
      </c>
      <c r="Y11" s="89" t="str">
        <f t="shared" si="4"/>
        <v/>
      </c>
    </row>
    <row r="12" spans="1:25" ht="18.75" customHeight="1" x14ac:dyDescent="0.15">
      <c r="A12" s="85" t="s">
        <v>10</v>
      </c>
      <c r="B12" s="54">
        <v>18.689476677658522</v>
      </c>
      <c r="C12" s="3">
        <v>18.334145072104594</v>
      </c>
      <c r="D12" s="3">
        <v>19.044808283212451</v>
      </c>
      <c r="E12" s="86">
        <v>19.158998911385726</v>
      </c>
      <c r="F12" s="87">
        <v>18.807651631986595</v>
      </c>
      <c r="G12" s="87">
        <v>19.510346190784858</v>
      </c>
      <c r="H12" s="88">
        <f t="shared" si="0"/>
        <v>0.46952223372720425</v>
      </c>
      <c r="I12" s="89" t="str">
        <f t="shared" si="5"/>
        <v/>
      </c>
      <c r="J12" s="54">
        <v>17.306678546923298</v>
      </c>
      <c r="K12" s="3">
        <v>16.971776554731985</v>
      </c>
      <c r="L12" s="3">
        <v>17.64158053911461</v>
      </c>
      <c r="M12" s="86">
        <v>17.814396484548265</v>
      </c>
      <c r="N12" s="87">
        <v>17.482547106787603</v>
      </c>
      <c r="O12" s="87">
        <v>18.146245862308927</v>
      </c>
      <c r="P12" s="88">
        <f t="shared" si="1"/>
        <v>0.50771793762496742</v>
      </c>
      <c r="Q12" s="89" t="str">
        <f>IF(AND(L12&gt;N12,K12&lt;O12),"","☆")</f>
        <v/>
      </c>
      <c r="R12" s="54">
        <v>1.3827981307352275</v>
      </c>
      <c r="S12" s="3">
        <v>1.2492137842882181</v>
      </c>
      <c r="T12" s="3">
        <v>1.516382477182237</v>
      </c>
      <c r="U12" s="86">
        <v>1.3446024268374619</v>
      </c>
      <c r="V12" s="87">
        <v>1.2179776105274922</v>
      </c>
      <c r="W12" s="87">
        <v>1.4712272431474316</v>
      </c>
      <c r="X12" s="44">
        <f t="shared" si="2"/>
        <v>-3.8195703897765609E-2</v>
      </c>
      <c r="Y12" s="89" t="str">
        <f t="shared" si="4"/>
        <v/>
      </c>
    </row>
    <row r="13" spans="1:25" ht="18.75" customHeight="1" x14ac:dyDescent="0.15">
      <c r="A13" s="85" t="s">
        <v>11</v>
      </c>
      <c r="B13" s="54">
        <v>18.28290153424847</v>
      </c>
      <c r="C13" s="3">
        <v>18.034369857179701</v>
      </c>
      <c r="D13" s="3">
        <v>18.531433211317239</v>
      </c>
      <c r="E13" s="86">
        <v>18.966606336789088</v>
      </c>
      <c r="F13" s="87">
        <v>18.727789810791077</v>
      </c>
      <c r="G13" s="87">
        <v>19.205422862787099</v>
      </c>
      <c r="H13" s="88">
        <f t="shared" si="0"/>
        <v>0.68370480254061761</v>
      </c>
      <c r="I13" s="89" t="str">
        <f t="shared" si="5"/>
        <v>☆</v>
      </c>
      <c r="J13" s="54">
        <v>16.700868395441486</v>
      </c>
      <c r="K13" s="3">
        <v>16.465508696830312</v>
      </c>
      <c r="L13" s="3">
        <v>16.936228094052659</v>
      </c>
      <c r="M13" s="86">
        <v>17.334727048771299</v>
      </c>
      <c r="N13" s="87">
        <v>17.107353754943372</v>
      </c>
      <c r="O13" s="87">
        <v>17.562100342599226</v>
      </c>
      <c r="P13" s="88">
        <f t="shared" si="1"/>
        <v>0.63385865332981339</v>
      </c>
      <c r="Q13" s="89" t="str">
        <f t="shared" si="3"/>
        <v>☆</v>
      </c>
      <c r="R13" s="54">
        <v>1.5820331388069881</v>
      </c>
      <c r="S13" s="3">
        <v>1.4710385018785106</v>
      </c>
      <c r="T13" s="3">
        <v>1.6930277757354657</v>
      </c>
      <c r="U13" s="86">
        <v>1.6318792880177877</v>
      </c>
      <c r="V13" s="87">
        <v>1.5263099998672616</v>
      </c>
      <c r="W13" s="87">
        <v>1.7374485761683138</v>
      </c>
      <c r="X13" s="44">
        <f t="shared" si="2"/>
        <v>4.9846149210799551E-2</v>
      </c>
      <c r="Y13" s="89" t="str">
        <f t="shared" si="4"/>
        <v/>
      </c>
    </row>
    <row r="14" spans="1:25" ht="18.75" customHeight="1" x14ac:dyDescent="0.15">
      <c r="A14" s="85" t="s">
        <v>12</v>
      </c>
      <c r="B14" s="54">
        <v>18.633281456461834</v>
      </c>
      <c r="C14" s="3">
        <v>18.49437314413672</v>
      </c>
      <c r="D14" s="3">
        <v>18.772189768786948</v>
      </c>
      <c r="E14" s="86">
        <v>19.246921849361986</v>
      </c>
      <c r="F14" s="87">
        <v>19.11500726497497</v>
      </c>
      <c r="G14" s="87">
        <v>19.378836433749001</v>
      </c>
      <c r="H14" s="88">
        <f t="shared" si="0"/>
        <v>0.61364039290015171</v>
      </c>
      <c r="I14" s="89" t="str">
        <f t="shared" si="5"/>
        <v>☆</v>
      </c>
      <c r="J14" s="54">
        <v>16.917378038578438</v>
      </c>
      <c r="K14" s="3">
        <v>16.784712713237454</v>
      </c>
      <c r="L14" s="3">
        <v>17.050043363919421</v>
      </c>
      <c r="M14" s="86">
        <v>17.264251620741248</v>
      </c>
      <c r="N14" s="87">
        <v>17.139328647801843</v>
      </c>
      <c r="O14" s="87">
        <v>17.389174593680654</v>
      </c>
      <c r="P14" s="88">
        <f t="shared" si="1"/>
        <v>0.34687358216281083</v>
      </c>
      <c r="Q14" s="89" t="str">
        <f t="shared" si="3"/>
        <v>☆</v>
      </c>
      <c r="R14" s="54">
        <v>1.7159034178833961</v>
      </c>
      <c r="S14" s="3">
        <v>1.6465275116531974</v>
      </c>
      <c r="T14" s="3">
        <v>1.7852793241135947</v>
      </c>
      <c r="U14" s="86">
        <v>1.9826702286207358</v>
      </c>
      <c r="V14" s="87">
        <v>1.916261048152833</v>
      </c>
      <c r="W14" s="87">
        <v>2.0490794090886388</v>
      </c>
      <c r="X14" s="44">
        <f t="shared" si="2"/>
        <v>0.26676681073733977</v>
      </c>
      <c r="Y14" s="89" t="str">
        <f t="shared" si="4"/>
        <v>☆</v>
      </c>
    </row>
    <row r="15" spans="1:25" ht="18.75" customHeight="1" x14ac:dyDescent="0.15">
      <c r="A15" s="85" t="s">
        <v>13</v>
      </c>
      <c r="B15" s="54">
        <v>18.382870104487807</v>
      </c>
      <c r="C15" s="3">
        <v>18.154764754541837</v>
      </c>
      <c r="D15" s="3">
        <v>18.610975454433778</v>
      </c>
      <c r="E15" s="86">
        <v>18.691492796456007</v>
      </c>
      <c r="F15" s="87">
        <v>18.483084571310229</v>
      </c>
      <c r="G15" s="87">
        <v>18.899901021601785</v>
      </c>
      <c r="H15" s="88">
        <f t="shared" si="0"/>
        <v>0.3086226919681998</v>
      </c>
      <c r="I15" s="89" t="str">
        <f t="shared" si="5"/>
        <v/>
      </c>
      <c r="J15" s="54">
        <v>16.818872903230538</v>
      </c>
      <c r="K15" s="3">
        <v>16.603508185731737</v>
      </c>
      <c r="L15" s="3">
        <v>17.034237620729339</v>
      </c>
      <c r="M15" s="86">
        <v>17.090094948653594</v>
      </c>
      <c r="N15" s="87">
        <v>16.892855026732963</v>
      </c>
      <c r="O15" s="87">
        <v>17.287334870574224</v>
      </c>
      <c r="P15" s="88">
        <f t="shared" si="1"/>
        <v>0.27122204542305539</v>
      </c>
      <c r="Q15" s="89" t="str">
        <f t="shared" si="3"/>
        <v/>
      </c>
      <c r="R15" s="54">
        <v>1.5639972012572687</v>
      </c>
      <c r="S15" s="3">
        <v>1.4564945480033202</v>
      </c>
      <c r="T15" s="3">
        <v>1.6714998545112172</v>
      </c>
      <c r="U15" s="86">
        <v>1.6013978478024142</v>
      </c>
      <c r="V15" s="87">
        <v>1.5046689085083347</v>
      </c>
      <c r="W15" s="87">
        <v>1.6981267870964938</v>
      </c>
      <c r="X15" s="44">
        <f t="shared" si="2"/>
        <v>3.7400646545145522E-2</v>
      </c>
      <c r="Y15" s="89" t="str">
        <f t="shared" si="4"/>
        <v/>
      </c>
    </row>
    <row r="16" spans="1:25" ht="18.75" customHeight="1" x14ac:dyDescent="0.15">
      <c r="A16" s="85" t="s">
        <v>14</v>
      </c>
      <c r="B16" s="54">
        <v>18.314336700503898</v>
      </c>
      <c r="C16" s="3">
        <v>18.034949176732479</v>
      </c>
      <c r="D16" s="3">
        <v>18.593724224275316</v>
      </c>
      <c r="E16" s="86">
        <v>19.006344521280681</v>
      </c>
      <c r="F16" s="87">
        <v>18.73709844413326</v>
      </c>
      <c r="G16" s="87">
        <v>19.275590598428103</v>
      </c>
      <c r="H16" s="88">
        <f t="shared" si="0"/>
        <v>0.69200782077678369</v>
      </c>
      <c r="I16" s="89" t="str">
        <f t="shared" si="5"/>
        <v>☆</v>
      </c>
      <c r="J16" s="54">
        <v>16.974553647734673</v>
      </c>
      <c r="K16" s="3">
        <v>16.709707829672411</v>
      </c>
      <c r="L16" s="3">
        <v>17.239399465796936</v>
      </c>
      <c r="M16" s="86">
        <v>17.543917561424433</v>
      </c>
      <c r="N16" s="87">
        <v>17.288522364148715</v>
      </c>
      <c r="O16" s="87">
        <v>17.79931275870015</v>
      </c>
      <c r="P16" s="88">
        <f t="shared" si="1"/>
        <v>0.56936391368975947</v>
      </c>
      <c r="Q16" s="89" t="str">
        <f>IF(AND(L16&gt;N16,K16&lt;O16),"","☆")</f>
        <v>☆</v>
      </c>
      <c r="R16" s="54">
        <v>1.3397830527692303</v>
      </c>
      <c r="S16" s="3">
        <v>1.226544826075697</v>
      </c>
      <c r="T16" s="3">
        <v>1.4530212794627635</v>
      </c>
      <c r="U16" s="86">
        <v>1.462426959856248</v>
      </c>
      <c r="V16" s="87">
        <v>1.3495157037228551</v>
      </c>
      <c r="W16" s="87">
        <v>1.575338215989641</v>
      </c>
      <c r="X16" s="44">
        <f t="shared" si="2"/>
        <v>0.12264390708701778</v>
      </c>
      <c r="Y16" s="89" t="str">
        <f t="shared" si="4"/>
        <v/>
      </c>
    </row>
    <row r="17" spans="1:25" ht="18.75" customHeight="1" x14ac:dyDescent="0.15">
      <c r="A17" s="85" t="s">
        <v>15</v>
      </c>
      <c r="B17" s="54">
        <v>18.284101284092063</v>
      </c>
      <c r="C17" s="3">
        <v>17.992714743851685</v>
      </c>
      <c r="D17" s="3">
        <v>18.575487824332441</v>
      </c>
      <c r="E17" s="86">
        <v>18.392222034645172</v>
      </c>
      <c r="F17" s="87">
        <v>18.123454347590158</v>
      </c>
      <c r="G17" s="87">
        <v>18.660989721700187</v>
      </c>
      <c r="H17" s="88">
        <f t="shared" si="0"/>
        <v>0.10812075055310899</v>
      </c>
      <c r="I17" s="89" t="str">
        <f t="shared" si="5"/>
        <v/>
      </c>
      <c r="J17" s="54">
        <v>17.243429259243364</v>
      </c>
      <c r="K17" s="3">
        <v>16.963478121084833</v>
      </c>
      <c r="L17" s="3">
        <v>17.523380397401894</v>
      </c>
      <c r="M17" s="86">
        <v>17.096475901750626</v>
      </c>
      <c r="N17" s="87">
        <v>16.842695368778294</v>
      </c>
      <c r="O17" s="87">
        <v>17.350256434722958</v>
      </c>
      <c r="P17" s="88">
        <f t="shared" si="1"/>
        <v>-0.14695335749273752</v>
      </c>
      <c r="Q17" s="89" t="str">
        <f t="shared" si="3"/>
        <v/>
      </c>
      <c r="R17" s="54">
        <v>1.0406720248487018</v>
      </c>
      <c r="S17" s="3">
        <v>0.93903891847480114</v>
      </c>
      <c r="T17" s="3">
        <v>1.1423051312226025</v>
      </c>
      <c r="U17" s="86">
        <v>1.2957461328945428</v>
      </c>
      <c r="V17" s="87">
        <v>1.1935568374312411</v>
      </c>
      <c r="W17" s="87">
        <v>1.3979354283578445</v>
      </c>
      <c r="X17" s="44">
        <f t="shared" si="2"/>
        <v>0.25507410804584096</v>
      </c>
      <c r="Y17" s="89" t="str">
        <f t="shared" si="4"/>
        <v>☆</v>
      </c>
    </row>
    <row r="18" spans="1:25" ht="18.75" customHeight="1" x14ac:dyDescent="0.15">
      <c r="A18" s="85" t="s">
        <v>16</v>
      </c>
      <c r="B18" s="54">
        <v>18.963964150393018</v>
      </c>
      <c r="C18" s="3">
        <v>18.749180114651779</v>
      </c>
      <c r="D18" s="3">
        <v>19.178748186134257</v>
      </c>
      <c r="E18" s="86">
        <v>19.369141894040606</v>
      </c>
      <c r="F18" s="87">
        <v>19.17574755417585</v>
      </c>
      <c r="G18" s="87">
        <v>19.562536233905362</v>
      </c>
      <c r="H18" s="88">
        <f t="shared" si="0"/>
        <v>0.40517774364758807</v>
      </c>
      <c r="I18" s="89" t="str">
        <f t="shared" si="5"/>
        <v/>
      </c>
      <c r="J18" s="54">
        <v>17.520339403733615</v>
      </c>
      <c r="K18" s="3">
        <v>17.313910078544833</v>
      </c>
      <c r="L18" s="3">
        <v>17.726768728922398</v>
      </c>
      <c r="M18" s="86">
        <v>18.066612810244091</v>
      </c>
      <c r="N18" s="87">
        <v>17.878997182879452</v>
      </c>
      <c r="O18" s="87">
        <v>18.254228437608731</v>
      </c>
      <c r="P18" s="88">
        <f t="shared" si="1"/>
        <v>0.54627340651047618</v>
      </c>
      <c r="Q18" s="89" t="str">
        <f>IF(AND(L18&gt;N18,K18&lt;O18),"","☆")</f>
        <v>☆</v>
      </c>
      <c r="R18" s="54">
        <v>1.4436247466594037</v>
      </c>
      <c r="S18" s="3">
        <v>1.3430269608891814</v>
      </c>
      <c r="T18" s="3">
        <v>1.5442225324296259</v>
      </c>
      <c r="U18" s="86">
        <v>1.302529083796518</v>
      </c>
      <c r="V18" s="87">
        <v>1.2176201186312861</v>
      </c>
      <c r="W18" s="87">
        <v>1.3874380489617499</v>
      </c>
      <c r="X18" s="44">
        <f t="shared" si="2"/>
        <v>-0.14109566286288566</v>
      </c>
      <c r="Y18" s="89" t="str">
        <f t="shared" si="4"/>
        <v/>
      </c>
    </row>
    <row r="19" spans="1:25" ht="18.75" customHeight="1" x14ac:dyDescent="0.15">
      <c r="A19" s="85" t="s">
        <v>17</v>
      </c>
      <c r="B19" s="54">
        <v>18.165991524282969</v>
      </c>
      <c r="C19" s="3">
        <v>17.797333086427678</v>
      </c>
      <c r="D19" s="3">
        <v>18.534649962138261</v>
      </c>
      <c r="E19" s="86">
        <v>18.590838711546485</v>
      </c>
      <c r="F19" s="87">
        <v>18.234860947498969</v>
      </c>
      <c r="G19" s="87">
        <v>18.946816475594002</v>
      </c>
      <c r="H19" s="88">
        <f t="shared" si="0"/>
        <v>0.42484718726351645</v>
      </c>
      <c r="I19" s="89" t="str">
        <f t="shared" si="5"/>
        <v/>
      </c>
      <c r="J19" s="54">
        <v>16.803665525123705</v>
      </c>
      <c r="K19" s="3">
        <v>16.455632885291969</v>
      </c>
      <c r="L19" s="3">
        <v>17.151698164955441</v>
      </c>
      <c r="M19" s="86">
        <v>17.011143024387565</v>
      </c>
      <c r="N19" s="87">
        <v>16.675827559535815</v>
      </c>
      <c r="O19" s="87">
        <v>17.346458489239314</v>
      </c>
      <c r="P19" s="88">
        <f t="shared" si="1"/>
        <v>0.2074774992638595</v>
      </c>
      <c r="Q19" s="89" t="str">
        <f t="shared" si="3"/>
        <v/>
      </c>
      <c r="R19" s="54">
        <v>1.3623259991592602</v>
      </c>
      <c r="S19" s="3">
        <v>1.2122648045425009</v>
      </c>
      <c r="T19" s="3">
        <v>1.5123871937760196</v>
      </c>
      <c r="U19" s="86">
        <v>1.5796956871589249</v>
      </c>
      <c r="V19" s="87">
        <v>1.4282131044349837</v>
      </c>
      <c r="W19" s="87">
        <v>1.7311782698828662</v>
      </c>
      <c r="X19" s="44">
        <f t="shared" si="2"/>
        <v>0.21736968799966472</v>
      </c>
      <c r="Y19" s="89" t="str">
        <f t="shared" si="4"/>
        <v/>
      </c>
    </row>
    <row r="20" spans="1:25" ht="18.75" customHeight="1" x14ac:dyDescent="0.15">
      <c r="A20" s="85" t="s">
        <v>18</v>
      </c>
      <c r="B20" s="54">
        <v>17.613171514100308</v>
      </c>
      <c r="C20" s="3">
        <v>17.273116155919798</v>
      </c>
      <c r="D20" s="3">
        <v>17.953226872280819</v>
      </c>
      <c r="E20" s="86">
        <v>18.037113962894036</v>
      </c>
      <c r="F20" s="87">
        <v>17.710547691621041</v>
      </c>
      <c r="G20" s="87">
        <v>18.363680234167031</v>
      </c>
      <c r="H20" s="88">
        <f t="shared" si="0"/>
        <v>0.42394244879372778</v>
      </c>
      <c r="I20" s="89" t="str">
        <f t="shared" si="5"/>
        <v/>
      </c>
      <c r="J20" s="54">
        <v>16.193287861138657</v>
      </c>
      <c r="K20" s="3">
        <v>15.8768288253441</v>
      </c>
      <c r="L20" s="3">
        <v>16.509746896933216</v>
      </c>
      <c r="M20" s="86">
        <v>16.574102334171936</v>
      </c>
      <c r="N20" s="87">
        <v>16.270275404446902</v>
      </c>
      <c r="O20" s="87">
        <v>16.87792926389697</v>
      </c>
      <c r="P20" s="88">
        <f t="shared" si="1"/>
        <v>0.3808144730332792</v>
      </c>
      <c r="Q20" s="89" t="str">
        <f>IF(AND(L20&gt;N20,K20&lt;O20),"","☆")</f>
        <v/>
      </c>
      <c r="R20" s="54">
        <v>1.4198836529616532</v>
      </c>
      <c r="S20" s="3">
        <v>1.2944911164927952</v>
      </c>
      <c r="T20" s="3">
        <v>1.5452761894305111</v>
      </c>
      <c r="U20" s="86">
        <v>1.4630116287221016</v>
      </c>
      <c r="V20" s="87">
        <v>1.3403781633122047</v>
      </c>
      <c r="W20" s="87">
        <v>1.5856450941319984</v>
      </c>
      <c r="X20" s="44">
        <f t="shared" si="2"/>
        <v>4.3127975760448356E-2</v>
      </c>
      <c r="Y20" s="89" t="str">
        <f t="shared" si="4"/>
        <v/>
      </c>
    </row>
    <row r="21" spans="1:25" ht="18.75" customHeight="1" x14ac:dyDescent="0.15">
      <c r="A21" s="85" t="s">
        <v>19</v>
      </c>
      <c r="B21" s="54">
        <v>18.856093056928763</v>
      </c>
      <c r="C21" s="3">
        <v>18.615177511492877</v>
      </c>
      <c r="D21" s="3">
        <v>19.097008602364649</v>
      </c>
      <c r="E21" s="86">
        <v>19.263269702863926</v>
      </c>
      <c r="F21" s="87">
        <v>19.032729028172316</v>
      </c>
      <c r="G21" s="87">
        <v>19.493810377555537</v>
      </c>
      <c r="H21" s="88">
        <f t="shared" si="0"/>
        <v>0.4071766459351629</v>
      </c>
      <c r="I21" s="89" t="str">
        <f t="shared" si="5"/>
        <v/>
      </c>
      <c r="J21" s="54">
        <v>17.336498180652718</v>
      </c>
      <c r="K21" s="3">
        <v>17.104003530211784</v>
      </c>
      <c r="L21" s="3">
        <v>17.568992831093652</v>
      </c>
      <c r="M21" s="86">
        <v>17.78346403882102</v>
      </c>
      <c r="N21" s="87">
        <v>17.561719555028372</v>
      </c>
      <c r="O21" s="87">
        <v>18.005208522613668</v>
      </c>
      <c r="P21" s="88">
        <f t="shared" si="1"/>
        <v>0.44696585816830137</v>
      </c>
      <c r="Q21" s="89" t="str">
        <f t="shared" si="3"/>
        <v/>
      </c>
      <c r="R21" s="54">
        <v>1.5195948762760423</v>
      </c>
      <c r="S21" s="3">
        <v>1.4050994688658054</v>
      </c>
      <c r="T21" s="3">
        <v>1.6340902836862792</v>
      </c>
      <c r="U21" s="86">
        <v>1.4798056640429049</v>
      </c>
      <c r="V21" s="87">
        <v>1.377745017245303</v>
      </c>
      <c r="W21" s="87">
        <v>1.5818663108405069</v>
      </c>
      <c r="X21" s="44">
        <f t="shared" si="2"/>
        <v>-3.9789212233137361E-2</v>
      </c>
      <c r="Y21" s="89" t="str">
        <f t="shared" si="4"/>
        <v/>
      </c>
    </row>
    <row r="22" spans="1:25" ht="18.75" customHeight="1" x14ac:dyDescent="0.15">
      <c r="A22" s="85" t="s">
        <v>20</v>
      </c>
      <c r="B22" s="54">
        <v>18.997791294600194</v>
      </c>
      <c r="C22" s="3">
        <v>18.84594105744603</v>
      </c>
      <c r="D22" s="3">
        <v>19.149641531754359</v>
      </c>
      <c r="E22" s="86">
        <v>19.701645173045755</v>
      </c>
      <c r="F22" s="87">
        <v>19.560174684882075</v>
      </c>
      <c r="G22" s="87">
        <v>19.843115661209435</v>
      </c>
      <c r="H22" s="88">
        <f t="shared" si="0"/>
        <v>0.70385387844556035</v>
      </c>
      <c r="I22" s="89" t="str">
        <f t="shared" si="5"/>
        <v>☆</v>
      </c>
      <c r="J22" s="54">
        <v>17.451722089617714</v>
      </c>
      <c r="K22" s="3">
        <v>17.305713168179945</v>
      </c>
      <c r="L22" s="3">
        <v>17.597731011055483</v>
      </c>
      <c r="M22" s="86">
        <v>18.009522539831906</v>
      </c>
      <c r="N22" s="87">
        <v>17.873153405794767</v>
      </c>
      <c r="O22" s="87">
        <v>18.145891673869045</v>
      </c>
      <c r="P22" s="88">
        <f t="shared" si="1"/>
        <v>0.55780045021419156</v>
      </c>
      <c r="Q22" s="89" t="str">
        <f>IF(AND(L22&gt;N22,K22&lt;O22),"","☆")</f>
        <v>☆</v>
      </c>
      <c r="R22" s="54">
        <v>1.5460692049824805</v>
      </c>
      <c r="S22" s="3">
        <v>1.4727193317171763</v>
      </c>
      <c r="T22" s="3">
        <v>1.6194190782477846</v>
      </c>
      <c r="U22" s="86">
        <v>1.6921226332138499</v>
      </c>
      <c r="V22" s="87">
        <v>1.6225782813624579</v>
      </c>
      <c r="W22" s="87">
        <v>1.761666985065242</v>
      </c>
      <c r="X22" s="44">
        <f t="shared" si="2"/>
        <v>0.14605342823136946</v>
      </c>
      <c r="Y22" s="89" t="str">
        <f t="shared" si="4"/>
        <v>☆</v>
      </c>
    </row>
    <row r="23" spans="1:25" ht="18.75" customHeight="1" x14ac:dyDescent="0.15">
      <c r="A23" s="85" t="s">
        <v>21</v>
      </c>
      <c r="B23" s="54">
        <v>18.012814801622689</v>
      </c>
      <c r="C23" s="3">
        <v>17.475935702586327</v>
      </c>
      <c r="D23" s="3">
        <v>18.549693900659051</v>
      </c>
      <c r="E23" s="86">
        <v>18.507891215148806</v>
      </c>
      <c r="F23" s="87">
        <v>17.969817583273986</v>
      </c>
      <c r="G23" s="87">
        <v>19.045964847023626</v>
      </c>
      <c r="H23" s="88">
        <f t="shared" si="0"/>
        <v>0.49507641352611742</v>
      </c>
      <c r="I23" s="89" t="str">
        <f t="shared" si="5"/>
        <v/>
      </c>
      <c r="J23" s="54">
        <v>16.531001352770375</v>
      </c>
      <c r="K23" s="3">
        <v>16.030781509066266</v>
      </c>
      <c r="L23" s="3">
        <v>17.031221196474483</v>
      </c>
      <c r="M23" s="86">
        <v>16.816048272905775</v>
      </c>
      <c r="N23" s="87">
        <v>16.323674979524704</v>
      </c>
      <c r="O23" s="87">
        <v>17.308421566286846</v>
      </c>
      <c r="P23" s="88">
        <f t="shared" si="1"/>
        <v>0.28504692013540023</v>
      </c>
      <c r="Q23" s="89" t="str">
        <f t="shared" si="3"/>
        <v/>
      </c>
      <c r="R23" s="54">
        <v>1.4818134488523169</v>
      </c>
      <c r="S23" s="3">
        <v>1.2801295425087547</v>
      </c>
      <c r="T23" s="3">
        <v>1.6834973551958792</v>
      </c>
      <c r="U23" s="86">
        <v>1.6918429422430379</v>
      </c>
      <c r="V23" s="87">
        <v>1.4859225118182549</v>
      </c>
      <c r="W23" s="87">
        <v>1.8977633726678209</v>
      </c>
      <c r="X23" s="44">
        <f t="shared" si="2"/>
        <v>0.21002949339072097</v>
      </c>
      <c r="Y23" s="89" t="str">
        <f t="shared" si="4"/>
        <v/>
      </c>
    </row>
    <row r="24" spans="1:25" ht="18.75" customHeight="1" x14ac:dyDescent="0.15">
      <c r="A24" s="85" t="s">
        <v>22</v>
      </c>
      <c r="B24" s="54">
        <v>18.111032177605029</v>
      </c>
      <c r="C24" s="3">
        <v>17.937152469570574</v>
      </c>
      <c r="D24" s="3">
        <v>18.284911885639485</v>
      </c>
      <c r="E24" s="86">
        <v>18.877513073762763</v>
      </c>
      <c r="F24" s="87">
        <v>18.71363285496102</v>
      </c>
      <c r="G24" s="87">
        <v>19.041393292564507</v>
      </c>
      <c r="H24" s="88">
        <f t="shared" si="0"/>
        <v>0.76648089615773429</v>
      </c>
      <c r="I24" s="89" t="str">
        <f t="shared" si="5"/>
        <v>☆</v>
      </c>
      <c r="J24" s="54">
        <v>16.824789031150946</v>
      </c>
      <c r="K24" s="3">
        <v>16.658261514729841</v>
      </c>
      <c r="L24" s="3">
        <v>16.991316547572051</v>
      </c>
      <c r="M24" s="86">
        <v>17.315078391648481</v>
      </c>
      <c r="N24" s="87">
        <v>17.159341441511607</v>
      </c>
      <c r="O24" s="87">
        <v>17.470815341785354</v>
      </c>
      <c r="P24" s="88">
        <f t="shared" si="1"/>
        <v>0.49028936049753469</v>
      </c>
      <c r="Q24" s="89" t="str">
        <f>IF(AND(L24&gt;N24,K24&lt;O24),"","☆")</f>
        <v>☆</v>
      </c>
      <c r="R24" s="54">
        <v>1.2862431464540818</v>
      </c>
      <c r="S24" s="3">
        <v>1.2142670705130527</v>
      </c>
      <c r="T24" s="3">
        <v>1.3582192223951108</v>
      </c>
      <c r="U24" s="86">
        <v>1.5624346821142856</v>
      </c>
      <c r="V24" s="87">
        <v>1.489516011547861</v>
      </c>
      <c r="W24" s="87">
        <v>1.6353533526807102</v>
      </c>
      <c r="X24" s="44">
        <f t="shared" si="2"/>
        <v>0.27619153566020382</v>
      </c>
      <c r="Y24" s="89" t="str">
        <f>IF(AND(T24&gt;V24,S24&lt;W24),"","☆")</f>
        <v>☆</v>
      </c>
    </row>
    <row r="25" spans="1:25" ht="18.75" customHeight="1" x14ac:dyDescent="0.15">
      <c r="A25" s="85" t="s">
        <v>23</v>
      </c>
      <c r="B25" s="54">
        <v>19.5255725176632</v>
      </c>
      <c r="C25" s="3">
        <v>19.291366765704801</v>
      </c>
      <c r="D25" s="3">
        <v>19.759778269621599</v>
      </c>
      <c r="E25" s="86">
        <v>20.177720048133047</v>
      </c>
      <c r="F25" s="87">
        <v>19.957727427749994</v>
      </c>
      <c r="G25" s="87">
        <v>20.3977126685161</v>
      </c>
      <c r="H25" s="88">
        <f t="shared" si="0"/>
        <v>0.65214753046984697</v>
      </c>
      <c r="I25" s="89" t="str">
        <f t="shared" si="5"/>
        <v>☆</v>
      </c>
      <c r="J25" s="54">
        <v>17.833322408896343</v>
      </c>
      <c r="K25" s="3">
        <v>17.607939640483014</v>
      </c>
      <c r="L25" s="3">
        <v>18.058705177309673</v>
      </c>
      <c r="M25" s="86">
        <v>18.259612935791797</v>
      </c>
      <c r="N25" s="87">
        <v>18.047845722019304</v>
      </c>
      <c r="O25" s="87">
        <v>18.47138014956429</v>
      </c>
      <c r="P25" s="88">
        <f t="shared" si="1"/>
        <v>0.42629052689545333</v>
      </c>
      <c r="Q25" s="89" t="str">
        <f t="shared" si="3"/>
        <v/>
      </c>
      <c r="R25" s="54">
        <v>1.6922501087668544</v>
      </c>
      <c r="S25" s="3">
        <v>1.5740253449625305</v>
      </c>
      <c r="T25" s="3">
        <v>1.8104748725711783</v>
      </c>
      <c r="U25" s="86">
        <v>1.9181071123412501</v>
      </c>
      <c r="V25" s="87">
        <v>1.8046648656131943</v>
      </c>
      <c r="W25" s="87">
        <v>2.0315493590693059</v>
      </c>
      <c r="X25" s="44">
        <f t="shared" si="2"/>
        <v>0.22585700357439564</v>
      </c>
      <c r="Y25" s="89" t="str">
        <f t="shared" si="4"/>
        <v/>
      </c>
    </row>
    <row r="26" spans="1:25" ht="18.75" customHeight="1" x14ac:dyDescent="0.15">
      <c r="A26" s="85" t="s">
        <v>24</v>
      </c>
      <c r="B26" s="54">
        <v>19.071713844509176</v>
      </c>
      <c r="C26" s="3">
        <v>18.854275420971845</v>
      </c>
      <c r="D26" s="3">
        <v>19.289152268046507</v>
      </c>
      <c r="E26" s="86">
        <v>19.243293428444652</v>
      </c>
      <c r="F26" s="87">
        <v>19.042962590492969</v>
      </c>
      <c r="G26" s="87">
        <v>19.443624266396334</v>
      </c>
      <c r="H26" s="88">
        <f t="shared" si="0"/>
        <v>0.17157958393547545</v>
      </c>
      <c r="I26" s="89" t="str">
        <f t="shared" si="5"/>
        <v/>
      </c>
      <c r="J26" s="54">
        <v>17.674700744751309</v>
      </c>
      <c r="K26" s="3">
        <v>17.461891501133561</v>
      </c>
      <c r="L26" s="3">
        <v>17.887509988369057</v>
      </c>
      <c r="M26" s="86">
        <v>17.754739431584273</v>
      </c>
      <c r="N26" s="87">
        <v>17.560670162032842</v>
      </c>
      <c r="O26" s="87">
        <v>17.948808701135704</v>
      </c>
      <c r="P26" s="88">
        <f t="shared" si="1"/>
        <v>8.003868683296389E-2</v>
      </c>
      <c r="Q26" s="89" t="str">
        <f t="shared" si="3"/>
        <v/>
      </c>
      <c r="R26" s="54">
        <v>1.3970130997578643</v>
      </c>
      <c r="S26" s="3">
        <v>1.2921417929070984</v>
      </c>
      <c r="T26" s="3">
        <v>1.5018844066086301</v>
      </c>
      <c r="U26" s="86">
        <v>1.4885539968603803</v>
      </c>
      <c r="V26" s="87">
        <v>1.3970724872635893</v>
      </c>
      <c r="W26" s="87">
        <v>1.5800355064571712</v>
      </c>
      <c r="X26" s="44">
        <f t="shared" si="2"/>
        <v>9.1540897102516006E-2</v>
      </c>
      <c r="Y26" s="89" t="str">
        <f t="shared" si="4"/>
        <v/>
      </c>
    </row>
    <row r="27" spans="1:25" ht="18.75" customHeight="1" x14ac:dyDescent="0.15">
      <c r="A27" s="85" t="s">
        <v>25</v>
      </c>
      <c r="B27" s="54">
        <v>19.167030501509441</v>
      </c>
      <c r="C27" s="3">
        <v>18.92444818911094</v>
      </c>
      <c r="D27" s="3">
        <v>19.409612813907941</v>
      </c>
      <c r="E27" s="86">
        <v>19.838140929990633</v>
      </c>
      <c r="F27" s="87">
        <v>19.613465420151787</v>
      </c>
      <c r="G27" s="87">
        <v>20.062816439829479</v>
      </c>
      <c r="H27" s="88">
        <f t="shared" si="0"/>
        <v>0.6711104284811924</v>
      </c>
      <c r="I27" s="89" t="str">
        <f t="shared" si="5"/>
        <v>☆</v>
      </c>
      <c r="J27" s="54">
        <v>17.748390411561392</v>
      </c>
      <c r="K27" s="3">
        <v>17.513805022506951</v>
      </c>
      <c r="L27" s="3">
        <v>17.982975800615833</v>
      </c>
      <c r="M27" s="86">
        <v>18.327489743812741</v>
      </c>
      <c r="N27" s="87">
        <v>18.108850496012039</v>
      </c>
      <c r="O27" s="87">
        <v>18.546128991613443</v>
      </c>
      <c r="P27" s="88">
        <f t="shared" si="1"/>
        <v>0.57909933225134935</v>
      </c>
      <c r="Q27" s="89" t="str">
        <f>IF(AND(L27&gt;N27,K27&lt;O27),"","☆")</f>
        <v>☆</v>
      </c>
      <c r="R27" s="54">
        <v>1.4186400899480489</v>
      </c>
      <c r="S27" s="3">
        <v>1.3047574729608793</v>
      </c>
      <c r="T27" s="3">
        <v>1.5325227069352185</v>
      </c>
      <c r="U27" s="86">
        <v>1.5106511861778888</v>
      </c>
      <c r="V27" s="87">
        <v>1.4050134941645986</v>
      </c>
      <c r="W27" s="87">
        <v>1.6162888781911791</v>
      </c>
      <c r="X27" s="44">
        <f t="shared" si="2"/>
        <v>9.2011096229839939E-2</v>
      </c>
      <c r="Y27" s="89" t="str">
        <f t="shared" si="4"/>
        <v/>
      </c>
    </row>
    <row r="28" spans="1:25" ht="18.75" customHeight="1" x14ac:dyDescent="0.15">
      <c r="A28" s="85" t="s">
        <v>26</v>
      </c>
      <c r="B28" s="54">
        <v>18.439700711369905</v>
      </c>
      <c r="C28" s="3">
        <v>18.023711798324083</v>
      </c>
      <c r="D28" s="3">
        <v>18.855689624415728</v>
      </c>
      <c r="E28" s="86">
        <v>19.100566524005835</v>
      </c>
      <c r="F28" s="87">
        <v>18.686123597549745</v>
      </c>
      <c r="G28" s="87">
        <v>19.515009450461925</v>
      </c>
      <c r="H28" s="88">
        <f t="shared" si="0"/>
        <v>0.66086581263592947</v>
      </c>
      <c r="I28" s="89" t="str">
        <f t="shared" si="5"/>
        <v/>
      </c>
      <c r="J28" s="54">
        <v>17.092516539822594</v>
      </c>
      <c r="K28" s="3">
        <v>16.701668764128875</v>
      </c>
      <c r="L28" s="3">
        <v>17.483364315516312</v>
      </c>
      <c r="M28" s="86">
        <v>17.523931313149674</v>
      </c>
      <c r="N28" s="87">
        <v>17.138779306654428</v>
      </c>
      <c r="O28" s="87">
        <v>17.909083319644921</v>
      </c>
      <c r="P28" s="88">
        <f t="shared" si="1"/>
        <v>0.43141477332708078</v>
      </c>
      <c r="Q28" s="89" t="str">
        <f t="shared" si="3"/>
        <v/>
      </c>
      <c r="R28" s="54">
        <v>1.3471841715473107</v>
      </c>
      <c r="S28" s="3">
        <v>1.1997853968429661</v>
      </c>
      <c r="T28" s="3">
        <v>1.4945829462516553</v>
      </c>
      <c r="U28" s="86">
        <v>1.5766352108561643</v>
      </c>
      <c r="V28" s="87">
        <v>1.4227944983228664</v>
      </c>
      <c r="W28" s="87">
        <v>1.7304759233894622</v>
      </c>
      <c r="X28" s="44">
        <f t="shared" si="2"/>
        <v>0.22945103930885358</v>
      </c>
      <c r="Y28" s="89" t="str">
        <f t="shared" si="4"/>
        <v/>
      </c>
    </row>
    <row r="29" spans="1:25" ht="18.75" customHeight="1" x14ac:dyDescent="0.15">
      <c r="A29" s="85" t="s">
        <v>27</v>
      </c>
      <c r="B29" s="54">
        <v>18.532725043211073</v>
      </c>
      <c r="C29" s="3">
        <v>18.251248700617548</v>
      </c>
      <c r="D29" s="3">
        <v>18.814201385804598</v>
      </c>
      <c r="E29" s="86">
        <v>18.758086581555872</v>
      </c>
      <c r="F29" s="87">
        <v>18.500259140672615</v>
      </c>
      <c r="G29" s="87">
        <v>19.01591402243913</v>
      </c>
      <c r="H29" s="88">
        <f t="shared" si="0"/>
        <v>0.22536153834479933</v>
      </c>
      <c r="I29" s="89" t="str">
        <f t="shared" si="5"/>
        <v/>
      </c>
      <c r="J29" s="54">
        <v>17.006206897423922</v>
      </c>
      <c r="K29" s="3">
        <v>16.734697792040354</v>
      </c>
      <c r="L29" s="3">
        <v>17.277716002807491</v>
      </c>
      <c r="M29" s="86">
        <v>17.203114078038208</v>
      </c>
      <c r="N29" s="87">
        <v>16.955785081600663</v>
      </c>
      <c r="O29" s="87">
        <v>17.450443074475753</v>
      </c>
      <c r="P29" s="88">
        <f t="shared" si="1"/>
        <v>0.19690718061428569</v>
      </c>
      <c r="Q29" s="89" t="str">
        <f t="shared" si="3"/>
        <v/>
      </c>
      <c r="R29" s="54">
        <v>1.5265181457871491</v>
      </c>
      <c r="S29" s="3">
        <v>1.3882844319879952</v>
      </c>
      <c r="T29" s="3">
        <v>1.6647518595863029</v>
      </c>
      <c r="U29" s="86">
        <v>1.5549725035176665</v>
      </c>
      <c r="V29" s="87">
        <v>1.4334216964891877</v>
      </c>
      <c r="W29" s="87">
        <v>1.6765233105461452</v>
      </c>
      <c r="X29" s="44">
        <f t="shared" si="2"/>
        <v>2.845435773051741E-2</v>
      </c>
      <c r="Y29" s="89" t="str">
        <f t="shared" si="4"/>
        <v/>
      </c>
    </row>
    <row r="30" spans="1:25" ht="18.75" customHeight="1" x14ac:dyDescent="0.15">
      <c r="A30" s="85" t="s">
        <v>28</v>
      </c>
      <c r="B30" s="54">
        <v>18.282994450229733</v>
      </c>
      <c r="C30" s="3">
        <v>17.991082508708306</v>
      </c>
      <c r="D30" s="3">
        <v>18.57490639175116</v>
      </c>
      <c r="E30" s="86">
        <v>18.597366068597829</v>
      </c>
      <c r="F30" s="87">
        <v>18.316875006217309</v>
      </c>
      <c r="G30" s="87">
        <v>18.877857130978349</v>
      </c>
      <c r="H30" s="88">
        <f t="shared" si="0"/>
        <v>0.3143716183680958</v>
      </c>
      <c r="I30" s="89" t="str">
        <f t="shared" si="5"/>
        <v/>
      </c>
      <c r="J30" s="54">
        <v>16.777873396384386</v>
      </c>
      <c r="K30" s="3">
        <v>16.50360335359392</v>
      </c>
      <c r="L30" s="3">
        <v>17.052143439174852</v>
      </c>
      <c r="M30" s="86">
        <v>17.132581779706246</v>
      </c>
      <c r="N30" s="87">
        <v>16.86818645355795</v>
      </c>
      <c r="O30" s="87">
        <v>17.396977105854543</v>
      </c>
      <c r="P30" s="88">
        <f t="shared" si="1"/>
        <v>0.35470838332186005</v>
      </c>
      <c r="Q30" s="89" t="str">
        <f t="shared" si="3"/>
        <v/>
      </c>
      <c r="R30" s="54">
        <v>1.5051210538453463</v>
      </c>
      <c r="S30" s="3">
        <v>1.3798870013142339</v>
      </c>
      <c r="T30" s="3">
        <v>1.6303551063764588</v>
      </c>
      <c r="U30" s="86">
        <v>1.4647842888915803</v>
      </c>
      <c r="V30" s="87">
        <v>1.3521550271626952</v>
      </c>
      <c r="W30" s="87">
        <v>1.5774135506204654</v>
      </c>
      <c r="X30" s="44">
        <f t="shared" si="2"/>
        <v>-4.0336764953766036E-2</v>
      </c>
      <c r="Y30" s="89" t="str">
        <f t="shared" si="4"/>
        <v/>
      </c>
    </row>
    <row r="31" spans="1:25" ht="18.75" customHeight="1" x14ac:dyDescent="0.15">
      <c r="A31" s="85" t="s">
        <v>29</v>
      </c>
      <c r="B31" s="54">
        <v>18.12779005742409</v>
      </c>
      <c r="C31" s="3">
        <v>17.771814382822036</v>
      </c>
      <c r="D31" s="3">
        <v>18.483765732026143</v>
      </c>
      <c r="E31" s="86">
        <v>18.396061008181302</v>
      </c>
      <c r="F31" s="87">
        <v>18.039664839265157</v>
      </c>
      <c r="G31" s="87">
        <v>18.752457177097448</v>
      </c>
      <c r="H31" s="88">
        <f t="shared" si="0"/>
        <v>0.26827095075721274</v>
      </c>
      <c r="I31" s="89" t="str">
        <f t="shared" si="5"/>
        <v/>
      </c>
      <c r="J31" s="54">
        <v>16.720151730885185</v>
      </c>
      <c r="K31" s="3">
        <v>16.38498053826828</v>
      </c>
      <c r="L31" s="3">
        <v>17.055322923502089</v>
      </c>
      <c r="M31" s="86">
        <v>16.769557120210873</v>
      </c>
      <c r="N31" s="87">
        <v>16.438380336850166</v>
      </c>
      <c r="O31" s="87">
        <v>17.10073390357158</v>
      </c>
      <c r="P31" s="88">
        <f t="shared" si="1"/>
        <v>4.9405389325688276E-2</v>
      </c>
      <c r="Q31" s="89" t="str">
        <f t="shared" si="3"/>
        <v/>
      </c>
      <c r="R31" s="54">
        <v>1.4076383265389054</v>
      </c>
      <c r="S31" s="3">
        <v>1.2682761217326008</v>
      </c>
      <c r="T31" s="3">
        <v>1.54700053134521</v>
      </c>
      <c r="U31" s="86">
        <v>1.6265038879704274</v>
      </c>
      <c r="V31" s="87">
        <v>1.4859145316439979</v>
      </c>
      <c r="W31" s="87">
        <v>1.767093244296857</v>
      </c>
      <c r="X31" s="44">
        <f t="shared" si="2"/>
        <v>0.21886556143152203</v>
      </c>
      <c r="Y31" s="89" t="str">
        <f t="shared" si="4"/>
        <v/>
      </c>
    </row>
    <row r="32" spans="1:25" ht="18.75" customHeight="1" x14ac:dyDescent="0.15">
      <c r="A32" s="85" t="s">
        <v>30</v>
      </c>
      <c r="B32" s="54">
        <v>18.800667047851398</v>
      </c>
      <c r="C32" s="3">
        <v>18.488827553720306</v>
      </c>
      <c r="D32" s="3">
        <v>19.112506541982491</v>
      </c>
      <c r="E32" s="86">
        <v>19.744299348723665</v>
      </c>
      <c r="F32" s="87">
        <v>19.461429142148919</v>
      </c>
      <c r="G32" s="87">
        <v>20.027169555298411</v>
      </c>
      <c r="H32" s="88">
        <f t="shared" si="0"/>
        <v>0.94363230087226668</v>
      </c>
      <c r="I32" s="89" t="str">
        <f t="shared" si="5"/>
        <v>☆</v>
      </c>
      <c r="J32" s="54">
        <v>17.427363594127193</v>
      </c>
      <c r="K32" s="3">
        <v>17.124557079553412</v>
      </c>
      <c r="L32" s="3">
        <v>17.730170108700975</v>
      </c>
      <c r="M32" s="86">
        <v>18.132802884852214</v>
      </c>
      <c r="N32" s="87">
        <v>17.855826769214044</v>
      </c>
      <c r="O32" s="87">
        <v>18.409779000490385</v>
      </c>
      <c r="P32" s="88">
        <f t="shared" si="1"/>
        <v>0.7054392907250211</v>
      </c>
      <c r="Q32" s="89" t="str">
        <f>IF(AND(L32&gt;N32,K32&lt;O32),"","☆")</f>
        <v>☆</v>
      </c>
      <c r="R32" s="54">
        <v>1.3733034537242026</v>
      </c>
      <c r="S32" s="3">
        <v>1.2247793822971844</v>
      </c>
      <c r="T32" s="3">
        <v>1.5218275251512208</v>
      </c>
      <c r="U32" s="86">
        <v>1.6114964638714548</v>
      </c>
      <c r="V32" s="87">
        <v>1.4646194275933626</v>
      </c>
      <c r="W32" s="87">
        <v>1.7583735001495471</v>
      </c>
      <c r="X32" s="44">
        <f t="shared" si="2"/>
        <v>0.23819301014725225</v>
      </c>
      <c r="Y32" s="89" t="str">
        <f t="shared" si="4"/>
        <v/>
      </c>
    </row>
    <row r="33" spans="1:25" ht="18.75" customHeight="1" x14ac:dyDescent="0.15">
      <c r="A33" s="85" t="s">
        <v>31</v>
      </c>
      <c r="B33" s="54">
        <v>18.770790771999792</v>
      </c>
      <c r="C33" s="3">
        <v>18.475961751105896</v>
      </c>
      <c r="D33" s="3">
        <v>19.065619792893688</v>
      </c>
      <c r="E33" s="86">
        <v>19.053643135247778</v>
      </c>
      <c r="F33" s="87">
        <v>18.792539573533841</v>
      </c>
      <c r="G33" s="87">
        <v>19.314746696961716</v>
      </c>
      <c r="H33" s="88">
        <f t="shared" si="0"/>
        <v>0.28285236324798646</v>
      </c>
      <c r="I33" s="89" t="str">
        <f t="shared" si="5"/>
        <v/>
      </c>
      <c r="J33" s="54">
        <v>17.397800233820305</v>
      </c>
      <c r="K33" s="3">
        <v>17.110554604995851</v>
      </c>
      <c r="L33" s="3">
        <v>17.68504586264476</v>
      </c>
      <c r="M33" s="86">
        <v>17.728765043146765</v>
      </c>
      <c r="N33" s="87">
        <v>17.475193263001888</v>
      </c>
      <c r="O33" s="87">
        <v>17.982336823291643</v>
      </c>
      <c r="P33" s="88">
        <f t="shared" si="1"/>
        <v>0.33096480932645989</v>
      </c>
      <c r="Q33" s="89" t="str">
        <f t="shared" si="3"/>
        <v/>
      </c>
      <c r="R33" s="54">
        <v>1.3729905381794856</v>
      </c>
      <c r="S33" s="3">
        <v>1.2307136633519371</v>
      </c>
      <c r="T33" s="3">
        <v>1.515267413007034</v>
      </c>
      <c r="U33" s="86">
        <v>1.3248780921010148</v>
      </c>
      <c r="V33" s="87">
        <v>1.2065234206638353</v>
      </c>
      <c r="W33" s="87">
        <v>1.4432327635381943</v>
      </c>
      <c r="X33" s="44">
        <f t="shared" si="2"/>
        <v>-4.8112446078470761E-2</v>
      </c>
      <c r="Y33" s="89" t="str">
        <f t="shared" si="4"/>
        <v/>
      </c>
    </row>
    <row r="34" spans="1:25" ht="18.75" customHeight="1" x14ac:dyDescent="0.15">
      <c r="A34" s="85" t="s">
        <v>32</v>
      </c>
      <c r="B34" s="54">
        <v>18.338903159321287</v>
      </c>
      <c r="C34" s="3">
        <v>17.963579071778362</v>
      </c>
      <c r="D34" s="3">
        <v>18.714227246864212</v>
      </c>
      <c r="E34" s="86">
        <v>18.627507621960241</v>
      </c>
      <c r="F34" s="87">
        <v>18.28170878111635</v>
      </c>
      <c r="G34" s="87">
        <v>18.973306462804132</v>
      </c>
      <c r="H34" s="88">
        <f t="shared" si="0"/>
        <v>0.28860446263895412</v>
      </c>
      <c r="I34" s="89" t="str">
        <f t="shared" si="5"/>
        <v/>
      </c>
      <c r="J34" s="54">
        <v>17.093853793539786</v>
      </c>
      <c r="K34" s="3">
        <v>16.735211387230773</v>
      </c>
      <c r="L34" s="3">
        <v>17.452496199848799</v>
      </c>
      <c r="M34" s="86">
        <v>17.270664540824072</v>
      </c>
      <c r="N34" s="87">
        <v>16.941932760507573</v>
      </c>
      <c r="O34" s="87">
        <v>17.599396321140571</v>
      </c>
      <c r="P34" s="88">
        <f t="shared" si="1"/>
        <v>0.1768107472842857</v>
      </c>
      <c r="Q34" s="89" t="str">
        <f t="shared" si="3"/>
        <v/>
      </c>
      <c r="R34" s="54">
        <v>1.245049365781504</v>
      </c>
      <c r="S34" s="3">
        <v>1.0928777596851065</v>
      </c>
      <c r="T34" s="3">
        <v>1.3972209718779016</v>
      </c>
      <c r="U34" s="86">
        <v>1.3568430811361707</v>
      </c>
      <c r="V34" s="87">
        <v>1.2108036803540116</v>
      </c>
      <c r="W34" s="87">
        <v>1.5028824819183297</v>
      </c>
      <c r="X34" s="44">
        <f t="shared" si="2"/>
        <v>0.11179371535466665</v>
      </c>
      <c r="Y34" s="89" t="str">
        <f t="shared" si="4"/>
        <v/>
      </c>
    </row>
    <row r="35" spans="1:25" ht="18.75" customHeight="1" x14ac:dyDescent="0.15">
      <c r="A35" s="85" t="s">
        <v>33</v>
      </c>
      <c r="B35" s="54">
        <v>17.517504616879506</v>
      </c>
      <c r="C35" s="3">
        <v>17.172909654172543</v>
      </c>
      <c r="D35" s="3">
        <v>17.86209957958647</v>
      </c>
      <c r="E35" s="86">
        <v>17.734961656404209</v>
      </c>
      <c r="F35" s="87">
        <v>17.416857747880854</v>
      </c>
      <c r="G35" s="87">
        <v>18.053065564927564</v>
      </c>
      <c r="H35" s="88">
        <f t="shared" si="0"/>
        <v>0.21745703952470308</v>
      </c>
      <c r="I35" s="89" t="str">
        <f>IF(AND(D35&gt;F35,C35&lt;G35),"","☆")</f>
        <v/>
      </c>
      <c r="J35" s="54">
        <v>16.200913771457198</v>
      </c>
      <c r="K35" s="3">
        <v>15.874732404913921</v>
      </c>
      <c r="L35" s="3">
        <v>16.527095138000476</v>
      </c>
      <c r="M35" s="86">
        <v>16.276274297432522</v>
      </c>
      <c r="N35" s="87">
        <v>15.975816532452519</v>
      </c>
      <c r="O35" s="87">
        <v>16.576732062412525</v>
      </c>
      <c r="P35" s="88">
        <f t="shared" si="1"/>
        <v>7.5360525975323611E-2</v>
      </c>
      <c r="Q35" s="89" t="str">
        <f t="shared" si="3"/>
        <v/>
      </c>
      <c r="R35" s="54">
        <v>1.3165908454223099</v>
      </c>
      <c r="S35" s="3">
        <v>1.1720621586675462</v>
      </c>
      <c r="T35" s="3">
        <v>1.4611195321770736</v>
      </c>
      <c r="U35" s="86">
        <v>1.458687358971688</v>
      </c>
      <c r="V35" s="87">
        <v>1.3238010018070965</v>
      </c>
      <c r="W35" s="87">
        <v>1.5935737161362795</v>
      </c>
      <c r="X35" s="44">
        <f t="shared" si="2"/>
        <v>0.14209651354937813</v>
      </c>
      <c r="Y35" s="89" t="str">
        <f t="shared" si="4"/>
        <v/>
      </c>
    </row>
    <row r="36" spans="1:25" ht="18.75" customHeight="1" x14ac:dyDescent="0.15">
      <c r="A36" s="85" t="s">
        <v>34</v>
      </c>
      <c r="B36" s="54">
        <v>18.836899865941376</v>
      </c>
      <c r="C36" s="3">
        <v>18.476499078299746</v>
      </c>
      <c r="D36" s="3">
        <v>19.197300653583007</v>
      </c>
      <c r="E36" s="86">
        <v>19.255984975381605</v>
      </c>
      <c r="F36" s="87">
        <v>18.935185618728926</v>
      </c>
      <c r="G36" s="87">
        <v>19.576784332034283</v>
      </c>
      <c r="H36" s="88">
        <f t="shared" si="0"/>
        <v>0.41908510944022836</v>
      </c>
      <c r="I36" s="89" t="str">
        <f>IF(AND(D36&gt;F36,C36&lt;G36),"","☆")</f>
        <v/>
      </c>
      <c r="J36" s="54">
        <v>17.525196055714069</v>
      </c>
      <c r="K36" s="3">
        <v>17.182674685663816</v>
      </c>
      <c r="L36" s="3">
        <v>17.867717425764322</v>
      </c>
      <c r="M36" s="86">
        <v>17.987707329357367</v>
      </c>
      <c r="N36" s="87">
        <v>17.681546420081641</v>
      </c>
      <c r="O36" s="87">
        <v>18.293868238633092</v>
      </c>
      <c r="P36" s="88">
        <f t="shared" si="1"/>
        <v>0.46251127364329747</v>
      </c>
      <c r="Q36" s="89" t="str">
        <f t="shared" si="3"/>
        <v/>
      </c>
      <c r="R36" s="54">
        <v>1.3117038102273062</v>
      </c>
      <c r="S36" s="3">
        <v>1.165228164869671</v>
      </c>
      <c r="T36" s="3">
        <v>1.4581794555849414</v>
      </c>
      <c r="U36" s="86">
        <v>1.2682776460242362</v>
      </c>
      <c r="V36" s="87">
        <v>1.1403692188648422</v>
      </c>
      <c r="W36" s="87">
        <v>1.3961860731836302</v>
      </c>
      <c r="X36" s="44">
        <f t="shared" si="2"/>
        <v>-4.3426164203069995E-2</v>
      </c>
      <c r="Y36" s="89" t="str">
        <f>IF(AND(T36&gt;V36,S36&lt;W36),"","☆")</f>
        <v/>
      </c>
    </row>
    <row r="37" spans="1:25" ht="18.75" customHeight="1" x14ac:dyDescent="0.15">
      <c r="A37" s="85" t="s">
        <v>35</v>
      </c>
      <c r="B37" s="54">
        <v>19.415524539800451</v>
      </c>
      <c r="C37" s="3">
        <v>19.000655600952513</v>
      </c>
      <c r="D37" s="3">
        <v>19.830393478648389</v>
      </c>
      <c r="E37" s="86">
        <v>19.712977914145821</v>
      </c>
      <c r="F37" s="87">
        <v>19.350048118163969</v>
      </c>
      <c r="G37" s="87">
        <v>20.075907710127673</v>
      </c>
      <c r="H37" s="88">
        <f t="shared" si="0"/>
        <v>0.29745337434536978</v>
      </c>
      <c r="I37" s="89" t="str">
        <f>IF(AND(D37&gt;F37,C37&lt;G37),"","☆")</f>
        <v/>
      </c>
      <c r="J37" s="54">
        <v>17.676094591268665</v>
      </c>
      <c r="K37" s="3">
        <v>17.274365826253103</v>
      </c>
      <c r="L37" s="3">
        <v>18.077823356284227</v>
      </c>
      <c r="M37" s="86">
        <v>18.05494634699285</v>
      </c>
      <c r="N37" s="87">
        <v>17.700172812603167</v>
      </c>
      <c r="O37" s="87">
        <v>18.409719881382532</v>
      </c>
      <c r="P37" s="88">
        <f t="shared" si="1"/>
        <v>0.37885175572418461</v>
      </c>
      <c r="Q37" s="89" t="str">
        <f>IF(AND(L37&gt;N37,K37&lt;O37),"","☆")</f>
        <v/>
      </c>
      <c r="R37" s="54">
        <v>1.7394299485317852</v>
      </c>
      <c r="S37" s="3">
        <v>1.5159975038024662</v>
      </c>
      <c r="T37" s="3">
        <v>1.9628623932611042</v>
      </c>
      <c r="U37" s="86">
        <v>1.6580315671529737</v>
      </c>
      <c r="V37" s="87">
        <v>1.4702998333704071</v>
      </c>
      <c r="W37" s="87">
        <v>1.8457633009355403</v>
      </c>
      <c r="X37" s="44">
        <f t="shared" si="2"/>
        <v>-8.1398381378811502E-2</v>
      </c>
      <c r="Y37" s="89" t="str">
        <f t="shared" si="4"/>
        <v/>
      </c>
    </row>
    <row r="38" spans="1:25" ht="18.75" customHeight="1" x14ac:dyDescent="0.15">
      <c r="A38" s="85" t="s">
        <v>36</v>
      </c>
      <c r="B38" s="54">
        <v>17.636820327790513</v>
      </c>
      <c r="C38" s="3">
        <v>17.210596936132212</v>
      </c>
      <c r="D38" s="3">
        <v>18.063043719448814</v>
      </c>
      <c r="E38" s="86">
        <v>18.342129713065269</v>
      </c>
      <c r="F38" s="87">
        <v>17.944890495448909</v>
      </c>
      <c r="G38" s="87">
        <v>18.739368930681628</v>
      </c>
      <c r="H38" s="88">
        <f t="shared" si="0"/>
        <v>0.70530938527475584</v>
      </c>
      <c r="I38" s="89" t="str">
        <f t="shared" ref="I38:I39" si="6">IF(AND(D38&gt;F38,C38&lt;G38),"","☆")</f>
        <v/>
      </c>
      <c r="J38" s="54">
        <v>16.478235730240954</v>
      </c>
      <c r="K38" s="3">
        <v>16.073497714529317</v>
      </c>
      <c r="L38" s="3">
        <v>16.88297374595259</v>
      </c>
      <c r="M38" s="86">
        <v>17.03018159213627</v>
      </c>
      <c r="N38" s="87">
        <v>16.650989860807304</v>
      </c>
      <c r="O38" s="87">
        <v>17.409373323465235</v>
      </c>
      <c r="P38" s="88">
        <f t="shared" si="1"/>
        <v>0.55194586189531591</v>
      </c>
      <c r="Q38" s="89" t="str">
        <f t="shared" si="3"/>
        <v/>
      </c>
      <c r="R38" s="54">
        <v>1.1585845975495603</v>
      </c>
      <c r="S38" s="3">
        <v>0.98925167461024544</v>
      </c>
      <c r="T38" s="3">
        <v>1.3279175204888753</v>
      </c>
      <c r="U38" s="86">
        <v>1.3119481209289985</v>
      </c>
      <c r="V38" s="87">
        <v>1.1382143869399188</v>
      </c>
      <c r="W38" s="87">
        <v>1.4856818549180781</v>
      </c>
      <c r="X38" s="44">
        <f t="shared" si="2"/>
        <v>0.15336352337943815</v>
      </c>
      <c r="Y38" s="89" t="str">
        <f t="shared" si="4"/>
        <v/>
      </c>
    </row>
    <row r="39" spans="1:25" ht="18.75" customHeight="1" x14ac:dyDescent="0.15">
      <c r="A39" s="85" t="s">
        <v>37</v>
      </c>
      <c r="B39" s="54">
        <v>18.320166780022607</v>
      </c>
      <c r="C39" s="3">
        <v>17.958931643141096</v>
      </c>
      <c r="D39" s="3">
        <v>18.681401916904118</v>
      </c>
      <c r="E39" s="86">
        <v>18.863945894184678</v>
      </c>
      <c r="F39" s="87">
        <v>18.512224197679789</v>
      </c>
      <c r="G39" s="87">
        <v>19.215667590689566</v>
      </c>
      <c r="H39" s="88">
        <f t="shared" si="0"/>
        <v>0.5437791141620707</v>
      </c>
      <c r="I39" s="89" t="str">
        <f t="shared" si="6"/>
        <v/>
      </c>
      <c r="J39" s="54">
        <v>16.8183210346313</v>
      </c>
      <c r="K39" s="3">
        <v>16.483709070045052</v>
      </c>
      <c r="L39" s="3">
        <v>17.152932999217548</v>
      </c>
      <c r="M39" s="86">
        <v>17.293804055793487</v>
      </c>
      <c r="N39" s="87">
        <v>16.968833044903612</v>
      </c>
      <c r="O39" s="87">
        <v>17.618775066683362</v>
      </c>
      <c r="P39" s="88">
        <f t="shared" si="1"/>
        <v>0.47548302116218721</v>
      </c>
      <c r="Q39" s="89" t="str">
        <f>IF(AND(L39&gt;N39,K39&lt;O39),"","☆")</f>
        <v/>
      </c>
      <c r="R39" s="54">
        <v>1.5018457453913086</v>
      </c>
      <c r="S39" s="3">
        <v>1.3697715225084113</v>
      </c>
      <c r="T39" s="3">
        <v>1.6339199682742058</v>
      </c>
      <c r="U39" s="86">
        <v>1.5701418383911891</v>
      </c>
      <c r="V39" s="87">
        <v>1.4389439280092542</v>
      </c>
      <c r="W39" s="87">
        <v>1.7013397487731241</v>
      </c>
      <c r="X39" s="44">
        <f t="shared" si="2"/>
        <v>6.8296092999880598E-2</v>
      </c>
      <c r="Y39" s="89" t="str">
        <f t="shared" si="4"/>
        <v/>
      </c>
    </row>
    <row r="40" spans="1:25" ht="18.75" customHeight="1" x14ac:dyDescent="0.15">
      <c r="A40" s="85" t="s">
        <v>38</v>
      </c>
      <c r="B40" s="54">
        <v>17.736731713540099</v>
      </c>
      <c r="C40" s="3">
        <v>17.308617200959777</v>
      </c>
      <c r="D40" s="3">
        <v>18.164846226120421</v>
      </c>
      <c r="E40" s="86">
        <v>18.061062696566768</v>
      </c>
      <c r="F40" s="87">
        <v>17.645163788455175</v>
      </c>
      <c r="G40" s="87">
        <v>18.476961604678362</v>
      </c>
      <c r="H40" s="88">
        <f t="shared" si="0"/>
        <v>0.32433098302666963</v>
      </c>
      <c r="I40" s="89" t="str">
        <f>IF(AND(D40&gt;F40,C40&lt;G40),"","☆")</f>
        <v/>
      </c>
      <c r="J40" s="54">
        <v>16.509903232161097</v>
      </c>
      <c r="K40" s="3">
        <v>16.108185754638662</v>
      </c>
      <c r="L40" s="3">
        <v>16.911620709683532</v>
      </c>
      <c r="M40" s="86">
        <v>16.895665570264025</v>
      </c>
      <c r="N40" s="87">
        <v>16.504919163480015</v>
      </c>
      <c r="O40" s="87">
        <v>17.286411977048036</v>
      </c>
      <c r="P40" s="88">
        <f t="shared" si="1"/>
        <v>0.38576233810292848</v>
      </c>
      <c r="Q40" s="89" t="str">
        <f t="shared" si="3"/>
        <v/>
      </c>
      <c r="R40" s="54">
        <v>1.2268284813790018</v>
      </c>
      <c r="S40" s="3">
        <v>1.0842781874783105</v>
      </c>
      <c r="T40" s="3">
        <v>1.3693787752796931</v>
      </c>
      <c r="U40" s="86">
        <v>1.1653971263027449</v>
      </c>
      <c r="V40" s="87">
        <v>1.0331277933635368</v>
      </c>
      <c r="W40" s="87">
        <v>1.2976664592419531</v>
      </c>
      <c r="X40" s="44">
        <f t="shared" si="2"/>
        <v>-6.1431355076256855E-2</v>
      </c>
      <c r="Y40" s="89" t="str">
        <f t="shared" si="4"/>
        <v/>
      </c>
    </row>
    <row r="41" spans="1:25" ht="18.75" customHeight="1" x14ac:dyDescent="0.15">
      <c r="A41" s="85" t="s">
        <v>39</v>
      </c>
      <c r="B41" s="54">
        <v>18.201644337878275</v>
      </c>
      <c r="C41" s="3">
        <v>17.91592690073217</v>
      </c>
      <c r="D41" s="3">
        <v>18.487361775024379</v>
      </c>
      <c r="E41" s="86">
        <v>18.80194464195332</v>
      </c>
      <c r="F41" s="87">
        <v>18.51666019573306</v>
      </c>
      <c r="G41" s="87">
        <v>19.087229088173579</v>
      </c>
      <c r="H41" s="88">
        <f t="shared" si="0"/>
        <v>0.60030030407504498</v>
      </c>
      <c r="I41" s="89" t="str">
        <f>IF(AND(D41&gt;F41,C41&lt;G41),"","☆")</f>
        <v>☆</v>
      </c>
      <c r="J41" s="54">
        <v>16.999662177300429</v>
      </c>
      <c r="K41" s="3">
        <v>16.728053181296549</v>
      </c>
      <c r="L41" s="3">
        <v>17.27127117330431</v>
      </c>
      <c r="M41" s="86">
        <v>17.516610779114558</v>
      </c>
      <c r="N41" s="87">
        <v>17.247248007000685</v>
      </c>
      <c r="O41" s="87">
        <v>17.78597355122843</v>
      </c>
      <c r="P41" s="88">
        <f t="shared" si="1"/>
        <v>0.51694860181412849</v>
      </c>
      <c r="Q41" s="89" t="str">
        <f t="shared" si="3"/>
        <v/>
      </c>
      <c r="R41" s="54">
        <v>1.20198216057784</v>
      </c>
      <c r="S41" s="3">
        <v>1.1015998486016016</v>
      </c>
      <c r="T41" s="3">
        <v>1.3023644725540784</v>
      </c>
      <c r="U41" s="86">
        <v>1.2853338628387609</v>
      </c>
      <c r="V41" s="87">
        <v>1.1859542351264394</v>
      </c>
      <c r="W41" s="87">
        <v>1.3847134905510825</v>
      </c>
      <c r="X41" s="44">
        <f t="shared" si="2"/>
        <v>8.3351702260920923E-2</v>
      </c>
      <c r="Y41" s="89" t="str">
        <f t="shared" si="4"/>
        <v/>
      </c>
    </row>
    <row r="42" spans="1:25" ht="18.75" customHeight="1" x14ac:dyDescent="0.15">
      <c r="A42" s="85" t="s">
        <v>40</v>
      </c>
      <c r="B42" s="54">
        <v>17.805417890037237</v>
      </c>
      <c r="C42" s="3">
        <v>17.446607257949275</v>
      </c>
      <c r="D42" s="3">
        <v>18.1642285221252</v>
      </c>
      <c r="E42" s="86">
        <v>18.102408337933902</v>
      </c>
      <c r="F42" s="87">
        <v>17.757938197363188</v>
      </c>
      <c r="G42" s="87">
        <v>18.446878478504615</v>
      </c>
      <c r="H42" s="88">
        <f t="shared" si="0"/>
        <v>0.29699044789666473</v>
      </c>
      <c r="I42" s="89" t="str">
        <f>IF(AND(D42&gt;F42,C42&lt;G42),"","☆")</f>
        <v/>
      </c>
      <c r="J42" s="54">
        <v>16.482805679261062</v>
      </c>
      <c r="K42" s="3">
        <v>16.146147481657589</v>
      </c>
      <c r="L42" s="3">
        <v>16.819463876864535</v>
      </c>
      <c r="M42" s="86">
        <v>16.572039255019543</v>
      </c>
      <c r="N42" s="87">
        <v>16.252139097782496</v>
      </c>
      <c r="O42" s="87">
        <v>16.89193941225659</v>
      </c>
      <c r="P42" s="88">
        <f t="shared" si="1"/>
        <v>8.923357575848101E-2</v>
      </c>
      <c r="Q42" s="89" t="str">
        <f t="shared" si="3"/>
        <v/>
      </c>
      <c r="R42" s="54">
        <v>1.3226122107761706</v>
      </c>
      <c r="S42" s="3">
        <v>1.1905711725274806</v>
      </c>
      <c r="T42" s="3">
        <v>1.4546532490248607</v>
      </c>
      <c r="U42" s="86">
        <v>1.5303690829143575</v>
      </c>
      <c r="V42" s="87">
        <v>1.3951988748330577</v>
      </c>
      <c r="W42" s="87">
        <v>1.6655392909956572</v>
      </c>
      <c r="X42" s="44">
        <f t="shared" si="2"/>
        <v>0.20775687213818683</v>
      </c>
      <c r="Y42" s="89" t="str">
        <f t="shared" si="4"/>
        <v/>
      </c>
    </row>
    <row r="43" spans="1:25" ht="18.75" customHeight="1" x14ac:dyDescent="0.15">
      <c r="A43" s="85" t="s">
        <v>41</v>
      </c>
      <c r="B43" s="54">
        <v>19.088493883869898</v>
      </c>
      <c r="C43" s="3">
        <v>18.705681443896232</v>
      </c>
      <c r="D43" s="3">
        <v>19.471306323843564</v>
      </c>
      <c r="E43" s="86">
        <v>19.108299085299304</v>
      </c>
      <c r="F43" s="87">
        <v>18.741804980935779</v>
      </c>
      <c r="G43" s="87">
        <v>19.474793189662829</v>
      </c>
      <c r="H43" s="88">
        <f t="shared" si="0"/>
        <v>1.9805201429406338E-2</v>
      </c>
      <c r="I43" s="89" t="str">
        <f t="shared" ref="I43:I61" si="7">IF(AND(D43&gt;F43,C43&lt;G43),"","☆")</f>
        <v/>
      </c>
      <c r="J43" s="54">
        <v>17.179063681420654</v>
      </c>
      <c r="K43" s="3">
        <v>16.826935718088311</v>
      </c>
      <c r="L43" s="3">
        <v>17.531191644752997</v>
      </c>
      <c r="M43" s="86">
        <v>17.29595538072785</v>
      </c>
      <c r="N43" s="87">
        <v>16.958426317660336</v>
      </c>
      <c r="O43" s="87">
        <v>17.633484443795364</v>
      </c>
      <c r="P43" s="88">
        <f t="shared" si="1"/>
        <v>0.11689169930719601</v>
      </c>
      <c r="Q43" s="89" t="str">
        <f t="shared" si="3"/>
        <v/>
      </c>
      <c r="R43" s="54">
        <v>1.9094302024492418</v>
      </c>
      <c r="S43" s="3">
        <v>1.7410855786249546</v>
      </c>
      <c r="T43" s="3">
        <v>2.0777748262735289</v>
      </c>
      <c r="U43" s="86">
        <v>1.8123437045714539</v>
      </c>
      <c r="V43" s="87">
        <v>1.6620843414061932</v>
      </c>
      <c r="W43" s="87">
        <v>1.9626030677367146</v>
      </c>
      <c r="X43" s="44">
        <f t="shared" si="2"/>
        <v>-9.7086497877787892E-2</v>
      </c>
      <c r="Y43" s="89" t="str">
        <f t="shared" si="4"/>
        <v/>
      </c>
    </row>
    <row r="44" spans="1:25" ht="18.75" customHeight="1" x14ac:dyDescent="0.15">
      <c r="A44" s="85" t="s">
        <v>42</v>
      </c>
      <c r="B44" s="54">
        <v>18.405547043133794</v>
      </c>
      <c r="C44" s="3">
        <v>17.802376276460631</v>
      </c>
      <c r="D44" s="3">
        <v>19.008717809806956</v>
      </c>
      <c r="E44" s="86">
        <v>18.963116716006674</v>
      </c>
      <c r="F44" s="87">
        <v>18.411011972923944</v>
      </c>
      <c r="G44" s="87">
        <v>19.515221459089403</v>
      </c>
      <c r="H44" s="88">
        <f t="shared" si="0"/>
        <v>0.55756967287288006</v>
      </c>
      <c r="I44" s="89" t="str">
        <f t="shared" si="7"/>
        <v/>
      </c>
      <c r="J44" s="54">
        <v>17.189780379020725</v>
      </c>
      <c r="K44" s="3">
        <v>16.611584512198103</v>
      </c>
      <c r="L44" s="3">
        <v>17.767976245843347</v>
      </c>
      <c r="M44" s="86">
        <v>17.608759685482955</v>
      </c>
      <c r="N44" s="87">
        <v>17.078158053744922</v>
      </c>
      <c r="O44" s="87">
        <v>18.139361317220988</v>
      </c>
      <c r="P44" s="88">
        <f t="shared" si="1"/>
        <v>0.41897930646223003</v>
      </c>
      <c r="Q44" s="89" t="str">
        <f>IF(AND(L44&gt;N44,K44&lt;O44),"","☆")</f>
        <v/>
      </c>
      <c r="R44" s="54">
        <v>1.2157666641130689</v>
      </c>
      <c r="S44" s="3">
        <v>0.95224322871831624</v>
      </c>
      <c r="T44" s="3">
        <v>1.4792900995078215</v>
      </c>
      <c r="U44" s="86">
        <v>1.3543570305237183</v>
      </c>
      <c r="V44" s="87">
        <v>1.1002020218227258</v>
      </c>
      <c r="W44" s="87">
        <v>1.6085120392247108</v>
      </c>
      <c r="X44" s="44">
        <f t="shared" si="2"/>
        <v>0.13859036641064937</v>
      </c>
      <c r="Y44" s="89" t="str">
        <f t="shared" si="4"/>
        <v/>
      </c>
    </row>
    <row r="45" spans="1:25" ht="18.75" customHeight="1" x14ac:dyDescent="0.15">
      <c r="A45" s="85" t="s">
        <v>43</v>
      </c>
      <c r="B45" s="54">
        <v>18.223156132488477</v>
      </c>
      <c r="C45" s="3">
        <v>17.620594921496515</v>
      </c>
      <c r="D45" s="3">
        <v>18.825717343480438</v>
      </c>
      <c r="E45" s="86">
        <v>19.190072215135562</v>
      </c>
      <c r="F45" s="87">
        <v>18.657683676001302</v>
      </c>
      <c r="G45" s="87">
        <v>19.722460754269822</v>
      </c>
      <c r="H45" s="88">
        <f t="shared" si="0"/>
        <v>0.96691608264708506</v>
      </c>
      <c r="I45" s="89" t="str">
        <f t="shared" si="7"/>
        <v/>
      </c>
      <c r="J45" s="54">
        <v>17.207546304831705</v>
      </c>
      <c r="K45" s="3">
        <v>16.631909313479785</v>
      </c>
      <c r="L45" s="3">
        <v>17.783183296183626</v>
      </c>
      <c r="M45" s="86">
        <v>18.122662375229119</v>
      </c>
      <c r="N45" s="87">
        <v>17.61048501602356</v>
      </c>
      <c r="O45" s="87">
        <v>18.634839734434678</v>
      </c>
      <c r="P45" s="88">
        <f t="shared" si="1"/>
        <v>0.91511607039741349</v>
      </c>
      <c r="Q45" s="89" t="str">
        <f t="shared" si="3"/>
        <v/>
      </c>
      <c r="R45" s="54">
        <v>1.0156098276567744</v>
      </c>
      <c r="S45" s="3">
        <v>0.80774143539881504</v>
      </c>
      <c r="T45" s="3">
        <v>1.2234782199147338</v>
      </c>
      <c r="U45" s="86">
        <v>1.0674098399064391</v>
      </c>
      <c r="V45" s="87">
        <v>0.86746877362080566</v>
      </c>
      <c r="W45" s="87">
        <v>1.2673509061920727</v>
      </c>
      <c r="X45" s="44">
        <f t="shared" si="2"/>
        <v>5.1800012249664684E-2</v>
      </c>
      <c r="Y45" s="89" t="str">
        <f t="shared" si="4"/>
        <v/>
      </c>
    </row>
    <row r="46" spans="1:25" ht="18.75" customHeight="1" x14ac:dyDescent="0.15">
      <c r="A46" s="85" t="s">
        <v>44</v>
      </c>
      <c r="B46" s="54">
        <v>18.849340578051052</v>
      </c>
      <c r="C46" s="3">
        <v>17.796345095119456</v>
      </c>
      <c r="D46" s="3">
        <v>19.902336060982648</v>
      </c>
      <c r="E46" s="86">
        <v>19.08861152350288</v>
      </c>
      <c r="F46" s="87">
        <v>18.108538802395127</v>
      </c>
      <c r="G46" s="87">
        <v>20.068684244610633</v>
      </c>
      <c r="H46" s="88">
        <f t="shared" si="0"/>
        <v>0.23927094545182825</v>
      </c>
      <c r="I46" s="89" t="str">
        <f t="shared" si="7"/>
        <v/>
      </c>
      <c r="J46" s="54">
        <v>17.367574243266919</v>
      </c>
      <c r="K46" s="3">
        <v>16.394263015478096</v>
      </c>
      <c r="L46" s="3">
        <v>18.340885471055742</v>
      </c>
      <c r="M46" s="86">
        <v>17.670472878132539</v>
      </c>
      <c r="N46" s="87">
        <v>16.74517530185873</v>
      </c>
      <c r="O46" s="87">
        <v>18.595770454406349</v>
      </c>
      <c r="P46" s="88">
        <f t="shared" si="1"/>
        <v>0.30289863486562041</v>
      </c>
      <c r="Q46" s="89" t="str">
        <f t="shared" si="3"/>
        <v/>
      </c>
      <c r="R46" s="54">
        <v>1.4817663347841334</v>
      </c>
      <c r="S46" s="3">
        <v>1.0799391225065802</v>
      </c>
      <c r="T46" s="3">
        <v>1.8835935470616867</v>
      </c>
      <c r="U46" s="86">
        <v>1.4181386453703435</v>
      </c>
      <c r="V46" s="87">
        <v>1.0475026702276304</v>
      </c>
      <c r="W46" s="87">
        <v>1.7887746205130566</v>
      </c>
      <c r="X46" s="44">
        <f t="shared" si="2"/>
        <v>-6.3627689413789934E-2</v>
      </c>
      <c r="Y46" s="89" t="str">
        <f t="shared" si="4"/>
        <v/>
      </c>
    </row>
    <row r="47" spans="1:25" ht="18.75" customHeight="1" x14ac:dyDescent="0.15">
      <c r="A47" s="85" t="s">
        <v>45</v>
      </c>
      <c r="B47" s="54">
        <v>17.976310281071406</v>
      </c>
      <c r="C47" s="3">
        <v>17.341401460757616</v>
      </c>
      <c r="D47" s="3">
        <v>18.611219101385196</v>
      </c>
      <c r="E47" s="86">
        <v>18.582542530203938</v>
      </c>
      <c r="F47" s="87">
        <v>17.940218248621647</v>
      </c>
      <c r="G47" s="87">
        <v>19.224866811786228</v>
      </c>
      <c r="H47" s="88">
        <f t="shared" si="0"/>
        <v>0.60623224913253182</v>
      </c>
      <c r="I47" s="89" t="str">
        <f t="shared" si="7"/>
        <v/>
      </c>
      <c r="J47" s="54">
        <v>16.899878443052224</v>
      </c>
      <c r="K47" s="3">
        <v>16.30156223696428</v>
      </c>
      <c r="L47" s="3">
        <v>17.498194649140167</v>
      </c>
      <c r="M47" s="86">
        <v>17.504218969112799</v>
      </c>
      <c r="N47" s="87">
        <v>16.894722945369978</v>
      </c>
      <c r="O47" s="87">
        <v>18.11371499285562</v>
      </c>
      <c r="P47" s="88">
        <f t="shared" si="1"/>
        <v>0.6043405260605752</v>
      </c>
      <c r="Q47" s="89" t="str">
        <f t="shared" si="3"/>
        <v/>
      </c>
      <c r="R47" s="54">
        <v>1.0764318380191802</v>
      </c>
      <c r="S47" s="3">
        <v>0.88345755549221838</v>
      </c>
      <c r="T47" s="3">
        <v>1.269406120546142</v>
      </c>
      <c r="U47" s="86">
        <v>1.0783235610911384</v>
      </c>
      <c r="V47" s="87">
        <v>0.88516391553083817</v>
      </c>
      <c r="W47" s="87">
        <v>1.2714832066514385</v>
      </c>
      <c r="X47" s="44">
        <f t="shared" si="2"/>
        <v>1.8917230719581735E-3</v>
      </c>
      <c r="Y47" s="89" t="str">
        <f t="shared" si="4"/>
        <v/>
      </c>
    </row>
    <row r="48" spans="1:25" ht="18.75" customHeight="1" x14ac:dyDescent="0.15">
      <c r="A48" s="85" t="s">
        <v>46</v>
      </c>
      <c r="B48" s="54">
        <v>17.829652833629989</v>
      </c>
      <c r="C48" s="3">
        <v>17.151148695065338</v>
      </c>
      <c r="D48" s="3">
        <v>18.508156972194641</v>
      </c>
      <c r="E48" s="86">
        <v>19.099391486690532</v>
      </c>
      <c r="F48" s="87">
        <v>18.408700961965788</v>
      </c>
      <c r="G48" s="87">
        <v>19.790082011415276</v>
      </c>
      <c r="H48" s="88">
        <f t="shared" si="0"/>
        <v>1.2697386530605428</v>
      </c>
      <c r="I48" s="89" t="str">
        <f t="shared" si="7"/>
        <v/>
      </c>
      <c r="J48" s="54">
        <v>16.972929509373422</v>
      </c>
      <c r="K48" s="3">
        <v>16.31913180766956</v>
      </c>
      <c r="L48" s="3">
        <v>17.626727211077284</v>
      </c>
      <c r="M48" s="86">
        <v>17.905503304335664</v>
      </c>
      <c r="N48" s="87">
        <v>17.252323443810333</v>
      </c>
      <c r="O48" s="87">
        <v>18.558683164860994</v>
      </c>
      <c r="P48" s="88">
        <f t="shared" si="1"/>
        <v>0.93257379496224146</v>
      </c>
      <c r="Q48" s="89" t="str">
        <f t="shared" si="3"/>
        <v/>
      </c>
      <c r="R48" s="54">
        <v>0.85672332425656061</v>
      </c>
      <c r="S48" s="3">
        <v>0.66231236113566438</v>
      </c>
      <c r="T48" s="3">
        <v>1.0511342873774567</v>
      </c>
      <c r="U48" s="86">
        <v>1.1938881823548677</v>
      </c>
      <c r="V48" s="87">
        <v>0.96625698339146049</v>
      </c>
      <c r="W48" s="87">
        <v>1.4215193813182749</v>
      </c>
      <c r="X48" s="44">
        <f t="shared" si="2"/>
        <v>0.3371648580983071</v>
      </c>
      <c r="Y48" s="89" t="str">
        <f t="shared" si="4"/>
        <v/>
      </c>
    </row>
    <row r="49" spans="1:25" ht="18.75" customHeight="1" x14ac:dyDescent="0.15">
      <c r="A49" s="85" t="s">
        <v>126</v>
      </c>
      <c r="B49" s="54">
        <v>18.979134351720315</v>
      </c>
      <c r="C49" s="3">
        <v>18.582347519322699</v>
      </c>
      <c r="D49" s="3">
        <v>19.375921184117932</v>
      </c>
      <c r="E49" s="86">
        <v>19.102069983194411</v>
      </c>
      <c r="F49" s="87">
        <v>18.727960444116398</v>
      </c>
      <c r="G49" s="87">
        <v>19.476179522272425</v>
      </c>
      <c r="H49" s="88">
        <f t="shared" si="0"/>
        <v>0.12293563147409614</v>
      </c>
      <c r="I49" s="89" t="str">
        <f t="shared" si="7"/>
        <v/>
      </c>
      <c r="J49" s="54">
        <v>17.27960382852832</v>
      </c>
      <c r="K49" s="3">
        <v>16.908943312751919</v>
      </c>
      <c r="L49" s="3">
        <v>17.65026434430472</v>
      </c>
      <c r="M49" s="86">
        <v>17.432623992779515</v>
      </c>
      <c r="N49" s="87">
        <v>17.08337063447345</v>
      </c>
      <c r="O49" s="87">
        <v>17.78187735108558</v>
      </c>
      <c r="P49" s="88">
        <f t="shared" si="1"/>
        <v>0.15302016425119547</v>
      </c>
      <c r="Q49" s="89" t="str">
        <f>IF(AND(L49&gt;N49,K49&lt;O49),"","☆")</f>
        <v/>
      </c>
      <c r="R49" s="54">
        <v>1.6995305231919973</v>
      </c>
      <c r="S49" s="3">
        <v>1.5179132419228265</v>
      </c>
      <c r="T49" s="3">
        <v>1.881147804461168</v>
      </c>
      <c r="U49" s="86">
        <v>1.6694459904148948</v>
      </c>
      <c r="V49" s="87">
        <v>1.5048453075840766</v>
      </c>
      <c r="W49" s="87">
        <v>1.834046673245713</v>
      </c>
      <c r="X49" s="44">
        <f t="shared" si="2"/>
        <v>-3.0084532777102435E-2</v>
      </c>
      <c r="Y49" s="89" t="str">
        <f>IF(AND(T49&gt;V49,S49&lt;W49),"","☆")</f>
        <v/>
      </c>
    </row>
    <row r="50" spans="1:25" ht="18.75" customHeight="1" x14ac:dyDescent="0.15">
      <c r="A50" s="85" t="s">
        <v>47</v>
      </c>
      <c r="B50" s="54">
        <v>16.861940299999254</v>
      </c>
      <c r="C50" s="3">
        <v>16.287638068537174</v>
      </c>
      <c r="D50" s="3">
        <v>17.436242531461335</v>
      </c>
      <c r="E50" s="86">
        <v>18.324002982675204</v>
      </c>
      <c r="F50" s="87">
        <v>17.743930311654506</v>
      </c>
      <c r="G50" s="87">
        <v>18.904075653695902</v>
      </c>
      <c r="H50" s="88">
        <f t="shared" si="0"/>
        <v>1.4620626826759491</v>
      </c>
      <c r="I50" s="89" t="str">
        <f t="shared" si="7"/>
        <v>☆</v>
      </c>
      <c r="J50" s="54">
        <v>15.741543373144712</v>
      </c>
      <c r="K50" s="3">
        <v>15.20427860052161</v>
      </c>
      <c r="L50" s="3">
        <v>16.278808145767815</v>
      </c>
      <c r="M50" s="86">
        <v>16.812732287811368</v>
      </c>
      <c r="N50" s="87">
        <v>16.270860743006708</v>
      </c>
      <c r="O50" s="87">
        <v>17.354603832616029</v>
      </c>
      <c r="P50" s="88">
        <f t="shared" si="1"/>
        <v>1.0711889146666564</v>
      </c>
      <c r="Q50" s="89" t="str">
        <f t="shared" si="3"/>
        <v/>
      </c>
      <c r="R50" s="54">
        <v>1.1203969268545428</v>
      </c>
      <c r="S50" s="3">
        <v>0.92754312834131114</v>
      </c>
      <c r="T50" s="3">
        <v>1.3132507253677745</v>
      </c>
      <c r="U50" s="86">
        <v>1.511270694863837</v>
      </c>
      <c r="V50" s="87">
        <v>1.2777811207728631</v>
      </c>
      <c r="W50" s="87">
        <v>1.744760268954811</v>
      </c>
      <c r="X50" s="44">
        <f t="shared" si="2"/>
        <v>0.39087376800929419</v>
      </c>
      <c r="Y50" s="89" t="str">
        <f t="shared" si="4"/>
        <v/>
      </c>
    </row>
    <row r="51" spans="1:25" ht="18.75" customHeight="1" x14ac:dyDescent="0.15">
      <c r="A51" s="85" t="s">
        <v>48</v>
      </c>
      <c r="B51" s="54">
        <v>17.372405642062599</v>
      </c>
      <c r="C51" s="3">
        <v>16.526924667866702</v>
      </c>
      <c r="D51" s="3">
        <v>18.217886616258497</v>
      </c>
      <c r="E51" s="86">
        <v>18.16745019838643</v>
      </c>
      <c r="F51" s="87">
        <v>17.280865052708666</v>
      </c>
      <c r="G51" s="87">
        <v>19.054035344064193</v>
      </c>
      <c r="H51" s="88">
        <f t="shared" si="0"/>
        <v>0.79504455632383042</v>
      </c>
      <c r="I51" s="89" t="str">
        <f t="shared" si="7"/>
        <v/>
      </c>
      <c r="J51" s="54">
        <v>16.437476524182248</v>
      </c>
      <c r="K51" s="3">
        <v>15.633555322305023</v>
      </c>
      <c r="L51" s="3">
        <v>17.241397726059471</v>
      </c>
      <c r="M51" s="86">
        <v>16.791807291072207</v>
      </c>
      <c r="N51" s="87">
        <v>15.962123139503596</v>
      </c>
      <c r="O51" s="87">
        <v>17.621491442640817</v>
      </c>
      <c r="P51" s="88">
        <f t="shared" si="1"/>
        <v>0.35433076688995868</v>
      </c>
      <c r="Q51" s="89" t="str">
        <f t="shared" si="3"/>
        <v/>
      </c>
      <c r="R51" s="54">
        <v>0.93492911788035094</v>
      </c>
      <c r="S51" s="3">
        <v>0.65959130702212365</v>
      </c>
      <c r="T51" s="3">
        <v>1.2102669287385783</v>
      </c>
      <c r="U51" s="86">
        <v>1.3756429073142225</v>
      </c>
      <c r="V51" s="87">
        <v>1.0555532107763375</v>
      </c>
      <c r="W51" s="87">
        <v>1.6957326038521074</v>
      </c>
      <c r="X51" s="44">
        <f t="shared" si="2"/>
        <v>0.44071378943387152</v>
      </c>
      <c r="Y51" s="89" t="str">
        <f t="shared" si="4"/>
        <v/>
      </c>
    </row>
    <row r="52" spans="1:25" ht="18.75" customHeight="1" x14ac:dyDescent="0.15">
      <c r="A52" s="85" t="s">
        <v>49</v>
      </c>
      <c r="B52" s="54">
        <v>18.063084928507887</v>
      </c>
      <c r="C52" s="3">
        <v>17.533353890140258</v>
      </c>
      <c r="D52" s="3">
        <v>18.592815966875516</v>
      </c>
      <c r="E52" s="86">
        <v>18.232716468034074</v>
      </c>
      <c r="F52" s="87">
        <v>17.737928979625629</v>
      </c>
      <c r="G52" s="87">
        <v>18.727503956442519</v>
      </c>
      <c r="H52" s="88">
        <f t="shared" si="0"/>
        <v>0.16963153952618626</v>
      </c>
      <c r="I52" s="89" t="str">
        <f t="shared" si="7"/>
        <v/>
      </c>
      <c r="J52" s="54">
        <v>16.616532600996884</v>
      </c>
      <c r="K52" s="3">
        <v>16.123027734137317</v>
      </c>
      <c r="L52" s="3">
        <v>17.110037467856451</v>
      </c>
      <c r="M52" s="86">
        <v>16.907925589354647</v>
      </c>
      <c r="N52" s="87">
        <v>16.44550359873816</v>
      </c>
      <c r="O52" s="87">
        <v>17.370347579971135</v>
      </c>
      <c r="P52" s="88">
        <f t="shared" si="1"/>
        <v>0.29139298835776373</v>
      </c>
      <c r="Q52" s="89" t="str">
        <f t="shared" si="3"/>
        <v/>
      </c>
      <c r="R52" s="54">
        <v>1.4465523275110055</v>
      </c>
      <c r="S52" s="3">
        <v>1.2515157778445394</v>
      </c>
      <c r="T52" s="3">
        <v>1.6415888771774716</v>
      </c>
      <c r="U52" s="86">
        <v>1.3247908786794269</v>
      </c>
      <c r="V52" s="87">
        <v>1.1549896495893257</v>
      </c>
      <c r="W52" s="87">
        <v>1.4945921077695281</v>
      </c>
      <c r="X52" s="44">
        <f t="shared" si="2"/>
        <v>-0.12176144883157858</v>
      </c>
      <c r="Y52" s="89" t="str">
        <f t="shared" si="4"/>
        <v/>
      </c>
    </row>
    <row r="53" spans="1:25" ht="18.75" customHeight="1" x14ac:dyDescent="0.15">
      <c r="A53" s="85" t="s">
        <v>50</v>
      </c>
      <c r="B53" s="54">
        <v>18.202524406466615</v>
      </c>
      <c r="C53" s="3">
        <v>17.447055626499097</v>
      </c>
      <c r="D53" s="3">
        <v>18.957993186434134</v>
      </c>
      <c r="E53" s="86">
        <v>19.094158656951709</v>
      </c>
      <c r="F53" s="87">
        <v>18.353196617652667</v>
      </c>
      <c r="G53" s="87">
        <v>19.835120696250751</v>
      </c>
      <c r="H53" s="88">
        <f t="shared" si="0"/>
        <v>0.89163425048509382</v>
      </c>
      <c r="I53" s="89" t="str">
        <f t="shared" si="7"/>
        <v/>
      </c>
      <c r="J53" s="54">
        <v>16.947094614040015</v>
      </c>
      <c r="K53" s="3">
        <v>16.238220314357278</v>
      </c>
      <c r="L53" s="3">
        <v>17.655968913722752</v>
      </c>
      <c r="M53" s="86">
        <v>17.373026597703603</v>
      </c>
      <c r="N53" s="87">
        <v>16.695943128373607</v>
      </c>
      <c r="O53" s="87">
        <v>18.0501100670336</v>
      </c>
      <c r="P53" s="88">
        <f t="shared" si="1"/>
        <v>0.4259319836635882</v>
      </c>
      <c r="Q53" s="89" t="str">
        <f t="shared" si="3"/>
        <v/>
      </c>
      <c r="R53" s="54">
        <v>1.2554297924266016</v>
      </c>
      <c r="S53" s="3">
        <v>0.99324549755734071</v>
      </c>
      <c r="T53" s="3">
        <v>1.5176140872958626</v>
      </c>
      <c r="U53" s="86">
        <v>1.7211320592481123</v>
      </c>
      <c r="V53" s="87">
        <v>1.4159149322770024</v>
      </c>
      <c r="W53" s="87">
        <v>2.0263491862192224</v>
      </c>
      <c r="X53" s="44">
        <f t="shared" si="2"/>
        <v>0.46570226682151072</v>
      </c>
      <c r="Y53" s="89" t="str">
        <f t="shared" si="4"/>
        <v/>
      </c>
    </row>
    <row r="54" spans="1:25" ht="18.75" customHeight="1" x14ac:dyDescent="0.15">
      <c r="A54" s="85" t="s">
        <v>51</v>
      </c>
      <c r="B54" s="54">
        <v>18.928245115956834</v>
      </c>
      <c r="C54" s="3">
        <v>17.98370952983899</v>
      </c>
      <c r="D54" s="3">
        <v>19.872780702074678</v>
      </c>
      <c r="E54" s="86">
        <v>20.308433280150869</v>
      </c>
      <c r="F54" s="87">
        <v>19.486750759605304</v>
      </c>
      <c r="G54" s="87">
        <v>21.130115800696434</v>
      </c>
      <c r="H54" s="88">
        <f t="shared" si="0"/>
        <v>1.3801881641940348</v>
      </c>
      <c r="I54" s="89" t="str">
        <f t="shared" si="7"/>
        <v/>
      </c>
      <c r="J54" s="54">
        <v>17.356104619358128</v>
      </c>
      <c r="K54" s="3">
        <v>16.46739453711708</v>
      </c>
      <c r="L54" s="3">
        <v>18.244814701599175</v>
      </c>
      <c r="M54" s="86">
        <v>18.657454312278148</v>
      </c>
      <c r="N54" s="87">
        <v>17.869783564612934</v>
      </c>
      <c r="O54" s="87">
        <v>19.445125059943361</v>
      </c>
      <c r="P54" s="88">
        <f t="shared" si="1"/>
        <v>1.3013496929200201</v>
      </c>
      <c r="Q54" s="89" t="str">
        <f>IF(AND(L54&gt;N54,K54&lt;O54),"","☆")</f>
        <v/>
      </c>
      <c r="R54" s="54">
        <v>1.5721404965987076</v>
      </c>
      <c r="S54" s="3">
        <v>1.1979539089260889</v>
      </c>
      <c r="T54" s="3">
        <v>1.9463270842713263</v>
      </c>
      <c r="U54" s="86">
        <v>1.6509789678727229</v>
      </c>
      <c r="V54" s="87">
        <v>1.2869774985467604</v>
      </c>
      <c r="W54" s="87">
        <v>2.0149804371986857</v>
      </c>
      <c r="X54" s="44">
        <f t="shared" si="2"/>
        <v>7.8838471274015332E-2</v>
      </c>
      <c r="Y54" s="89" t="str">
        <f t="shared" si="4"/>
        <v/>
      </c>
    </row>
    <row r="55" spans="1:25" ht="18.75" customHeight="1" x14ac:dyDescent="0.15">
      <c r="A55" s="85" t="s">
        <v>52</v>
      </c>
      <c r="B55" s="54">
        <v>18.389428550261947</v>
      </c>
      <c r="C55" s="3">
        <v>17.722163507097598</v>
      </c>
      <c r="D55" s="3">
        <v>19.056693593426296</v>
      </c>
      <c r="E55" s="86">
        <v>19.170347106067869</v>
      </c>
      <c r="F55" s="87">
        <v>18.523861555606153</v>
      </c>
      <c r="G55" s="87">
        <v>19.816832656529584</v>
      </c>
      <c r="H55" s="88">
        <f t="shared" si="0"/>
        <v>0.78091855580592195</v>
      </c>
      <c r="I55" s="89" t="str">
        <f t="shared" si="7"/>
        <v/>
      </c>
      <c r="J55" s="54">
        <v>16.879427291636482</v>
      </c>
      <c r="K55" s="3">
        <v>16.261620003796423</v>
      </c>
      <c r="L55" s="3">
        <v>17.49723457947654</v>
      </c>
      <c r="M55" s="86">
        <v>17.731633937057651</v>
      </c>
      <c r="N55" s="87">
        <v>17.120380579935649</v>
      </c>
      <c r="O55" s="87">
        <v>18.342887294179654</v>
      </c>
      <c r="P55" s="88">
        <f t="shared" si="1"/>
        <v>0.85220664542116964</v>
      </c>
      <c r="Q55" s="89" t="str">
        <f t="shared" si="3"/>
        <v/>
      </c>
      <c r="R55" s="54">
        <v>1.5100012586254621</v>
      </c>
      <c r="S55" s="3">
        <v>1.2353344837071374</v>
      </c>
      <c r="T55" s="3">
        <v>1.7846680335437868</v>
      </c>
      <c r="U55" s="86">
        <v>1.4387131690102162</v>
      </c>
      <c r="V55" s="87">
        <v>1.1761470946314214</v>
      </c>
      <c r="W55" s="87">
        <v>1.7012792433890109</v>
      </c>
      <c r="X55" s="44">
        <f t="shared" si="2"/>
        <v>-7.1288089615245909E-2</v>
      </c>
      <c r="Y55" s="89" t="str">
        <f t="shared" si="4"/>
        <v/>
      </c>
    </row>
    <row r="56" spans="1:25" ht="18.75" customHeight="1" x14ac:dyDescent="0.15">
      <c r="A56" s="85" t="s">
        <v>53</v>
      </c>
      <c r="B56" s="54">
        <v>19.139243800242379</v>
      </c>
      <c r="C56" s="3">
        <v>18.407127980058455</v>
      </c>
      <c r="D56" s="3">
        <v>19.871359620426304</v>
      </c>
      <c r="E56" s="86">
        <v>18.369117214482607</v>
      </c>
      <c r="F56" s="87">
        <v>17.678179356071688</v>
      </c>
      <c r="G56" s="87">
        <v>19.060055072893526</v>
      </c>
      <c r="H56" s="88">
        <f t="shared" si="0"/>
        <v>-0.77012658575977255</v>
      </c>
      <c r="I56" s="89" t="str">
        <f t="shared" si="7"/>
        <v/>
      </c>
      <c r="J56" s="54">
        <v>17.936653491929544</v>
      </c>
      <c r="K56" s="3">
        <v>17.235399897693323</v>
      </c>
      <c r="L56" s="3">
        <v>18.637907086165765</v>
      </c>
      <c r="M56" s="86">
        <v>16.794147683590317</v>
      </c>
      <c r="N56" s="87">
        <v>16.153942928388357</v>
      </c>
      <c r="O56" s="87">
        <v>17.434352438792278</v>
      </c>
      <c r="P56" s="88">
        <f t="shared" si="1"/>
        <v>-1.1425058083392265</v>
      </c>
      <c r="Q56" s="89" t="str">
        <f t="shared" si="3"/>
        <v/>
      </c>
      <c r="R56" s="54">
        <v>1.2025903083128353</v>
      </c>
      <c r="S56" s="3">
        <v>0.93385720449087828</v>
      </c>
      <c r="T56" s="3">
        <v>1.4713234121347925</v>
      </c>
      <c r="U56" s="86">
        <v>1.5749695308922866</v>
      </c>
      <c r="V56" s="87">
        <v>1.3113807859758038</v>
      </c>
      <c r="W56" s="87">
        <v>1.8385582758087695</v>
      </c>
      <c r="X56" s="44">
        <f t="shared" si="2"/>
        <v>0.37237922257945133</v>
      </c>
      <c r="Y56" s="89" t="str">
        <f t="shared" si="4"/>
        <v/>
      </c>
    </row>
    <row r="57" spans="1:25" ht="18.75" customHeight="1" x14ac:dyDescent="0.15">
      <c r="A57" s="85" t="s">
        <v>54</v>
      </c>
      <c r="B57" s="54">
        <v>17.682150370959718</v>
      </c>
      <c r="C57" s="3">
        <v>16.820441312927645</v>
      </c>
      <c r="D57" s="3">
        <v>18.543859428991791</v>
      </c>
      <c r="E57" s="86">
        <v>18.705076193803492</v>
      </c>
      <c r="F57" s="87">
        <v>17.788610944723818</v>
      </c>
      <c r="G57" s="87">
        <v>19.621541442883167</v>
      </c>
      <c r="H57" s="88">
        <f t="shared" si="0"/>
        <v>1.0229258228437743</v>
      </c>
      <c r="I57" s="89" t="str">
        <f t="shared" si="7"/>
        <v/>
      </c>
      <c r="J57" s="54">
        <v>16.573342388178439</v>
      </c>
      <c r="K57" s="3">
        <v>15.752078540008036</v>
      </c>
      <c r="L57" s="3">
        <v>17.394606236348842</v>
      </c>
      <c r="M57" s="86">
        <v>17.34246591572694</v>
      </c>
      <c r="N57" s="87">
        <v>16.489737551562026</v>
      </c>
      <c r="O57" s="87">
        <v>18.195194279891854</v>
      </c>
      <c r="P57" s="88">
        <f t="shared" si="1"/>
        <v>0.76912352754850133</v>
      </c>
      <c r="Q57" s="89" t="str">
        <f t="shared" si="3"/>
        <v/>
      </c>
      <c r="R57" s="54">
        <v>1.1088079827812785</v>
      </c>
      <c r="S57" s="3">
        <v>0.81632215076250281</v>
      </c>
      <c r="T57" s="3">
        <v>1.401293814800054</v>
      </c>
      <c r="U57" s="86">
        <v>1.3626102780765548</v>
      </c>
      <c r="V57" s="87">
        <v>1.0312954394203269</v>
      </c>
      <c r="W57" s="87">
        <v>1.6939251167327827</v>
      </c>
      <c r="X57" s="44">
        <f t="shared" si="2"/>
        <v>0.25380229529527631</v>
      </c>
      <c r="Y57" s="89" t="str">
        <f t="shared" si="4"/>
        <v/>
      </c>
    </row>
    <row r="58" spans="1:25" ht="18.75" customHeight="1" x14ac:dyDescent="0.15">
      <c r="A58" s="85" t="s">
        <v>55</v>
      </c>
      <c r="B58" s="54">
        <v>18.51307472465043</v>
      </c>
      <c r="C58" s="3">
        <v>17.733292734983692</v>
      </c>
      <c r="D58" s="3">
        <v>19.292856714317168</v>
      </c>
      <c r="E58" s="86">
        <v>19.896172554408206</v>
      </c>
      <c r="F58" s="87">
        <v>19.073040245883561</v>
      </c>
      <c r="G58" s="87">
        <v>20.719304862932852</v>
      </c>
      <c r="H58" s="88">
        <f t="shared" si="0"/>
        <v>1.3830978297577765</v>
      </c>
      <c r="I58" s="89" t="str">
        <f t="shared" si="7"/>
        <v/>
      </c>
      <c r="J58" s="54">
        <v>17.141113135628359</v>
      </c>
      <c r="K58" s="3">
        <v>16.413594567488765</v>
      </c>
      <c r="L58" s="3">
        <v>17.868631703767953</v>
      </c>
      <c r="M58" s="86">
        <v>18.330959186968109</v>
      </c>
      <c r="N58" s="87">
        <v>17.56501408007518</v>
      </c>
      <c r="O58" s="87">
        <v>19.096904293861037</v>
      </c>
      <c r="P58" s="88">
        <f t="shared" si="1"/>
        <v>1.1898460513397495</v>
      </c>
      <c r="Q58" s="89" t="str">
        <f>IF(AND(L58&gt;N58,K58&lt;O58),"","☆")</f>
        <v/>
      </c>
      <c r="R58" s="54">
        <v>1.3719615890220667</v>
      </c>
      <c r="S58" s="3">
        <v>1.0969065311839401</v>
      </c>
      <c r="T58" s="3">
        <v>1.6470166468601932</v>
      </c>
      <c r="U58" s="86">
        <v>1.565213367440097</v>
      </c>
      <c r="V58" s="87">
        <v>1.2611279040509316</v>
      </c>
      <c r="W58" s="87">
        <v>1.8692988308292624</v>
      </c>
      <c r="X58" s="44">
        <f t="shared" si="2"/>
        <v>0.19325177841803032</v>
      </c>
      <c r="Y58" s="89" t="str">
        <f t="shared" si="4"/>
        <v/>
      </c>
    </row>
    <row r="59" spans="1:25" ht="18.75" customHeight="1" x14ac:dyDescent="0.15">
      <c r="A59" s="85" t="s">
        <v>56</v>
      </c>
      <c r="B59" s="54">
        <v>19.516515648558634</v>
      </c>
      <c r="C59" s="3">
        <v>18.742133855946332</v>
      </c>
      <c r="D59" s="3">
        <v>20.290897441170937</v>
      </c>
      <c r="E59" s="86">
        <v>19.82590376702079</v>
      </c>
      <c r="F59" s="87">
        <v>19.049458668083322</v>
      </c>
      <c r="G59" s="87">
        <v>20.602348865958259</v>
      </c>
      <c r="H59" s="88">
        <f t="shared" si="0"/>
        <v>0.30938811846215586</v>
      </c>
      <c r="I59" s="89" t="str">
        <f t="shared" si="7"/>
        <v/>
      </c>
      <c r="J59" s="54">
        <v>17.920987111050863</v>
      </c>
      <c r="K59" s="3">
        <v>17.187185219614001</v>
      </c>
      <c r="L59" s="3">
        <v>18.654789002487725</v>
      </c>
      <c r="M59" s="86">
        <v>18.237234732951137</v>
      </c>
      <c r="N59" s="87">
        <v>17.517429658844318</v>
      </c>
      <c r="O59" s="87">
        <v>18.957039807057956</v>
      </c>
      <c r="P59" s="88">
        <f t="shared" si="1"/>
        <v>0.31624762190027411</v>
      </c>
      <c r="Q59" s="89" t="str">
        <f>IF(AND(L59&gt;N59,K59&lt;O59),"","☆")</f>
        <v/>
      </c>
      <c r="R59" s="54">
        <v>1.595528537507771</v>
      </c>
      <c r="S59" s="3">
        <v>1.3067371984856986</v>
      </c>
      <c r="T59" s="3">
        <v>1.8843198765298435</v>
      </c>
      <c r="U59" s="86">
        <v>1.5886690340696523</v>
      </c>
      <c r="V59" s="87">
        <v>1.3057336044571648</v>
      </c>
      <c r="W59" s="87">
        <v>1.8716044636821398</v>
      </c>
      <c r="X59" s="44">
        <f t="shared" si="2"/>
        <v>-6.859503438118697E-3</v>
      </c>
      <c r="Y59" s="89" t="str">
        <f t="shared" si="4"/>
        <v/>
      </c>
    </row>
    <row r="60" spans="1:25" ht="18.75" customHeight="1" x14ac:dyDescent="0.15">
      <c r="A60" s="85" t="s">
        <v>57</v>
      </c>
      <c r="B60" s="54">
        <v>18.987837109977765</v>
      </c>
      <c r="C60" s="3">
        <v>18.243663987322901</v>
      </c>
      <c r="D60" s="3">
        <v>19.732010232632629</v>
      </c>
      <c r="E60" s="86">
        <v>18.959172531519599</v>
      </c>
      <c r="F60" s="87">
        <v>18.237525919193892</v>
      </c>
      <c r="G60" s="87">
        <v>19.680819143845305</v>
      </c>
      <c r="H60" s="88">
        <f t="shared" si="0"/>
        <v>-2.8664578458165835E-2</v>
      </c>
      <c r="I60" s="89" t="str">
        <f t="shared" si="7"/>
        <v/>
      </c>
      <c r="J60" s="54">
        <v>17.675251615030181</v>
      </c>
      <c r="K60" s="3">
        <v>16.97494391009214</v>
      </c>
      <c r="L60" s="3">
        <v>18.375559319968222</v>
      </c>
      <c r="M60" s="86">
        <v>17.662813791166055</v>
      </c>
      <c r="N60" s="87">
        <v>16.981381899540686</v>
      </c>
      <c r="O60" s="87">
        <v>18.344245682791424</v>
      </c>
      <c r="P60" s="88">
        <f t="shared" si="1"/>
        <v>-1.2437823864125619E-2</v>
      </c>
      <c r="Q60" s="89" t="str">
        <f t="shared" ref="Q60:Q61" si="8">IF(AND(L60&gt;N60,K60&lt;O60),"","☆")</f>
        <v/>
      </c>
      <c r="R60" s="54">
        <v>1.3125854949475839</v>
      </c>
      <c r="S60" s="3">
        <v>1.0410593901537095</v>
      </c>
      <c r="T60" s="3">
        <v>1.5841115997414583</v>
      </c>
      <c r="U60" s="86">
        <v>1.2963587403535464</v>
      </c>
      <c r="V60" s="87">
        <v>1.0383125146682826</v>
      </c>
      <c r="W60" s="87">
        <v>1.5544049660388102</v>
      </c>
      <c r="X60" s="44">
        <f t="shared" si="2"/>
        <v>-1.6226754594037551E-2</v>
      </c>
      <c r="Y60" s="89" t="str">
        <f t="shared" si="4"/>
        <v/>
      </c>
    </row>
    <row r="61" spans="1:25" ht="18.75" customHeight="1" x14ac:dyDescent="0.15">
      <c r="A61" s="90" t="s">
        <v>58</v>
      </c>
      <c r="B61" s="55">
        <v>17.579355709273418</v>
      </c>
      <c r="C61" s="4">
        <v>16.852930699408905</v>
      </c>
      <c r="D61" s="4">
        <v>18.305780719137932</v>
      </c>
      <c r="E61" s="91">
        <v>18.453575021160724</v>
      </c>
      <c r="F61" s="92">
        <v>17.683072295726824</v>
      </c>
      <c r="G61" s="92">
        <v>19.224077746594624</v>
      </c>
      <c r="H61" s="93">
        <f t="shared" si="0"/>
        <v>0.87421931188730539</v>
      </c>
      <c r="I61" s="94" t="str">
        <f t="shared" si="7"/>
        <v/>
      </c>
      <c r="J61" s="55">
        <v>16.084353287745007</v>
      </c>
      <c r="K61" s="4">
        <v>15.411132383060917</v>
      </c>
      <c r="L61" s="4">
        <v>16.757574192429097</v>
      </c>
      <c r="M61" s="91">
        <v>16.682564467285903</v>
      </c>
      <c r="N61" s="92">
        <v>15.975010515976882</v>
      </c>
      <c r="O61" s="92">
        <v>17.390118418594927</v>
      </c>
      <c r="P61" s="93">
        <f t="shared" si="1"/>
        <v>0.59821117954089686</v>
      </c>
      <c r="Q61" s="94" t="str">
        <f t="shared" si="8"/>
        <v/>
      </c>
      <c r="R61" s="55">
        <v>1.4950024215284095</v>
      </c>
      <c r="S61" s="4">
        <v>1.2282122439610377</v>
      </c>
      <c r="T61" s="4">
        <v>1.7617925990957812</v>
      </c>
      <c r="U61" s="91">
        <v>1.7710105538748153</v>
      </c>
      <c r="V61" s="92">
        <v>1.4771920814769295</v>
      </c>
      <c r="W61" s="92">
        <v>2.0648290262727014</v>
      </c>
      <c r="X61" s="45">
        <f t="shared" si="2"/>
        <v>0.27600813234640587</v>
      </c>
      <c r="Y61" s="94" t="str">
        <f t="shared" si="4"/>
        <v/>
      </c>
    </row>
    <row r="62" spans="1:25" ht="7.5" customHeight="1" x14ac:dyDescent="0.15">
      <c r="X62" s="9"/>
    </row>
    <row r="63" spans="1:25" ht="18.75" customHeight="1" x14ac:dyDescent="0.15">
      <c r="A63" s="46" t="s">
        <v>60</v>
      </c>
      <c r="B63" s="5">
        <f>MAX(B7:B61)</f>
        <v>19.5255725176632</v>
      </c>
      <c r="C63" s="5">
        <f t="shared" ref="C63:X63" si="9">MAX(C7:C61)</f>
        <v>19.291366765704801</v>
      </c>
      <c r="D63" s="5">
        <f t="shared" si="9"/>
        <v>20.290897441170937</v>
      </c>
      <c r="E63" s="5">
        <f t="shared" si="9"/>
        <v>20.308433280150869</v>
      </c>
      <c r="F63" s="5">
        <f t="shared" si="9"/>
        <v>19.957727427749994</v>
      </c>
      <c r="G63" s="5">
        <f t="shared" si="9"/>
        <v>21.130115800696434</v>
      </c>
      <c r="H63" s="14">
        <f t="shared" si="9"/>
        <v>1.4620626826759491</v>
      </c>
      <c r="I63" s="15"/>
      <c r="J63" s="5">
        <f t="shared" si="9"/>
        <v>17.936653491929544</v>
      </c>
      <c r="K63" s="5">
        <f t="shared" si="9"/>
        <v>17.607939640483014</v>
      </c>
      <c r="L63" s="5">
        <f t="shared" si="9"/>
        <v>18.654789002487725</v>
      </c>
      <c r="M63" s="5">
        <f t="shared" si="9"/>
        <v>18.657454312278148</v>
      </c>
      <c r="N63" s="5">
        <f t="shared" si="9"/>
        <v>18.108850496012039</v>
      </c>
      <c r="O63" s="5">
        <f t="shared" si="9"/>
        <v>19.445125059943361</v>
      </c>
      <c r="P63" s="14">
        <f t="shared" si="9"/>
        <v>1.3013496929200201</v>
      </c>
      <c r="Q63" s="15"/>
      <c r="R63" s="5">
        <f t="shared" si="9"/>
        <v>1.9094302024492418</v>
      </c>
      <c r="S63" s="5">
        <f t="shared" si="9"/>
        <v>1.7410855786249546</v>
      </c>
      <c r="T63" s="5">
        <f t="shared" si="9"/>
        <v>2.0777748262735289</v>
      </c>
      <c r="U63" s="5">
        <f t="shared" si="9"/>
        <v>1.9826702286207358</v>
      </c>
      <c r="V63" s="5">
        <f t="shared" si="9"/>
        <v>1.916261048152833</v>
      </c>
      <c r="W63" s="5">
        <f t="shared" si="9"/>
        <v>2.0648290262727014</v>
      </c>
      <c r="X63" s="14">
        <f t="shared" si="9"/>
        <v>0.46570226682151072</v>
      </c>
      <c r="Y63" s="15"/>
    </row>
    <row r="64" spans="1:25" ht="18.75" customHeight="1" x14ac:dyDescent="0.15">
      <c r="A64" s="47" t="s">
        <v>61</v>
      </c>
      <c r="B64" s="6">
        <f>MIN(B7:B61)</f>
        <v>16.861940299999254</v>
      </c>
      <c r="C64" s="6">
        <f t="shared" ref="C64:X64" si="10">MIN(C7:C61)</f>
        <v>16.287638068537174</v>
      </c>
      <c r="D64" s="6">
        <f t="shared" si="10"/>
        <v>17.436242531461335</v>
      </c>
      <c r="E64" s="6">
        <f t="shared" si="10"/>
        <v>17.734961656404209</v>
      </c>
      <c r="F64" s="6">
        <f t="shared" si="10"/>
        <v>17.280865052708666</v>
      </c>
      <c r="G64" s="6">
        <f t="shared" si="10"/>
        <v>18.053065564927564</v>
      </c>
      <c r="H64" s="16">
        <f t="shared" si="10"/>
        <v>-0.77012658575977255</v>
      </c>
      <c r="I64" s="17"/>
      <c r="J64" s="6">
        <f t="shared" si="10"/>
        <v>15.741543373144712</v>
      </c>
      <c r="K64" s="6">
        <f t="shared" si="10"/>
        <v>15.20427860052161</v>
      </c>
      <c r="L64" s="6">
        <f t="shared" si="10"/>
        <v>16.278808145767815</v>
      </c>
      <c r="M64" s="6">
        <f t="shared" si="10"/>
        <v>16.276274297432522</v>
      </c>
      <c r="N64" s="6">
        <f t="shared" si="10"/>
        <v>15.962123139503596</v>
      </c>
      <c r="O64" s="6">
        <f t="shared" si="10"/>
        <v>16.576732062412525</v>
      </c>
      <c r="P64" s="16">
        <f t="shared" si="10"/>
        <v>-1.1425058083392265</v>
      </c>
      <c r="Q64" s="17"/>
      <c r="R64" s="6">
        <f t="shared" si="10"/>
        <v>0.85672332425656061</v>
      </c>
      <c r="S64" s="6">
        <f t="shared" si="10"/>
        <v>0.65959130702212365</v>
      </c>
      <c r="T64" s="6">
        <f t="shared" si="10"/>
        <v>1.0511342873774567</v>
      </c>
      <c r="U64" s="6">
        <f t="shared" si="10"/>
        <v>1.0674098399064391</v>
      </c>
      <c r="V64" s="6">
        <f t="shared" si="10"/>
        <v>0.86746877362080566</v>
      </c>
      <c r="W64" s="6">
        <f t="shared" si="10"/>
        <v>1.2673509061920727</v>
      </c>
      <c r="X64" s="16">
        <f t="shared" si="10"/>
        <v>-0.14109566286288566</v>
      </c>
      <c r="Y64" s="17"/>
    </row>
    <row r="65" spans="1:25" ht="18.75" customHeight="1" x14ac:dyDescent="0.15">
      <c r="A65" s="47" t="s">
        <v>62</v>
      </c>
      <c r="B65" s="6">
        <f>MEDIAN(B7:B61)</f>
        <v>18.388964329408161</v>
      </c>
      <c r="C65" s="6">
        <f t="shared" ref="C65:X65" si="11">MEDIAN(C7:C61)</f>
        <v>17.991082508708306</v>
      </c>
      <c r="D65" s="6">
        <f t="shared" si="11"/>
        <v>18.734682845210411</v>
      </c>
      <c r="E65" s="6">
        <f t="shared" si="11"/>
        <v>18.966606336789088</v>
      </c>
      <c r="F65" s="6">
        <f t="shared" si="11"/>
        <v>18.51666019573306</v>
      </c>
      <c r="G65" s="6">
        <f t="shared" si="11"/>
        <v>19.275590598428103</v>
      </c>
      <c r="H65" s="16">
        <f t="shared" si="11"/>
        <v>0.46380146320698401</v>
      </c>
      <c r="I65" s="17"/>
      <c r="J65" s="6">
        <f t="shared" si="11"/>
        <v>17.006206897423922</v>
      </c>
      <c r="K65" s="6">
        <f t="shared" si="11"/>
        <v>16.639377717941116</v>
      </c>
      <c r="L65" s="6">
        <f t="shared" si="11"/>
        <v>17.452496199848799</v>
      </c>
      <c r="M65" s="6">
        <f t="shared" si="11"/>
        <v>17.4227933553368</v>
      </c>
      <c r="N65" s="6">
        <f t="shared" si="11"/>
        <v>17.078158053744922</v>
      </c>
      <c r="O65" s="6">
        <f t="shared" si="11"/>
        <v>17.693565520363361</v>
      </c>
      <c r="P65" s="16">
        <f t="shared" si="11"/>
        <v>0.3808144730332792</v>
      </c>
      <c r="Q65" s="17"/>
      <c r="R65" s="6">
        <f t="shared" si="11"/>
        <v>1.3970130997578643</v>
      </c>
      <c r="S65" s="6">
        <f t="shared" si="11"/>
        <v>1.2282122439610377</v>
      </c>
      <c r="T65" s="6">
        <f t="shared" si="11"/>
        <v>1.5325227069352185</v>
      </c>
      <c r="U65" s="6">
        <f t="shared" si="11"/>
        <v>1.511270694863837</v>
      </c>
      <c r="V65" s="6">
        <f t="shared" si="11"/>
        <v>1.3495157037228551</v>
      </c>
      <c r="W65" s="6">
        <f t="shared" si="11"/>
        <v>1.6765233105461452</v>
      </c>
      <c r="X65" s="16">
        <f t="shared" si="11"/>
        <v>9.1540897102516006E-2</v>
      </c>
      <c r="Y65" s="17"/>
    </row>
    <row r="66" spans="1:25" ht="18.75" customHeight="1" x14ac:dyDescent="0.15">
      <c r="A66" s="48" t="s">
        <v>63</v>
      </c>
      <c r="B66" s="7">
        <f>AVERAGE(B7:B61)</f>
        <v>18.406030140321512</v>
      </c>
      <c r="C66" s="7">
        <f t="shared" ref="C66:X66" si="12">AVERAGE(C7:C61)</f>
        <v>17.977378871139766</v>
      </c>
      <c r="D66" s="7">
        <f t="shared" si="12"/>
        <v>18.834681409503265</v>
      </c>
      <c r="E66" s="7">
        <f t="shared" si="12"/>
        <v>18.924607843021647</v>
      </c>
      <c r="F66" s="7">
        <f t="shared" si="12"/>
        <v>18.510871177581564</v>
      </c>
      <c r="G66" s="7">
        <f t="shared" si="12"/>
        <v>19.338344508461745</v>
      </c>
      <c r="H66" s="18">
        <f t="shared" si="12"/>
        <v>0.51857770270014369</v>
      </c>
      <c r="I66" s="19"/>
      <c r="J66" s="7">
        <f t="shared" si="12"/>
        <v>17.017180559598931</v>
      </c>
      <c r="K66" s="7">
        <f t="shared" si="12"/>
        <v>16.612031401724387</v>
      </c>
      <c r="L66" s="7">
        <f t="shared" si="12"/>
        <v>17.422329717473481</v>
      </c>
      <c r="M66" s="7">
        <f t="shared" si="12"/>
        <v>17.425103629078986</v>
      </c>
      <c r="N66" s="7">
        <f t="shared" si="12"/>
        <v>17.035538134939546</v>
      </c>
      <c r="O66" s="7">
        <f t="shared" si="12"/>
        <v>17.814669123218433</v>
      </c>
      <c r="P66" s="18">
        <f t="shared" si="12"/>
        <v>0.40792306948005852</v>
      </c>
      <c r="Q66" s="19"/>
      <c r="R66" s="7">
        <f t="shared" si="12"/>
        <v>1.38884958072258</v>
      </c>
      <c r="S66" s="7">
        <f t="shared" si="12"/>
        <v>1.2225892944649281</v>
      </c>
      <c r="T66" s="7">
        <f t="shared" si="12"/>
        <v>1.5551098669802317</v>
      </c>
      <c r="U66" s="7">
        <f t="shared" si="12"/>
        <v>1.4995042139426651</v>
      </c>
      <c r="V66" s="7">
        <f t="shared" si="12"/>
        <v>1.3353815517930536</v>
      </c>
      <c r="W66" s="7">
        <f t="shared" si="12"/>
        <v>1.6636268760922772</v>
      </c>
      <c r="X66" s="18">
        <f t="shared" si="12"/>
        <v>0.11065463322008552</v>
      </c>
      <c r="Y66" s="19"/>
    </row>
  </sheetData>
  <mergeCells count="22"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  <mergeCell ref="X6:Y6"/>
    <mergeCell ref="R5:T5"/>
    <mergeCell ref="U5:W5"/>
    <mergeCell ref="X5:Y5"/>
    <mergeCell ref="P6:Q6"/>
    <mergeCell ref="S6:T6"/>
  </mergeCells>
  <phoneticPr fontId="6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80" zoomScaleNormal="80" workbookViewId="0">
      <pane xSplit="1" ySplit="6" topLeftCell="B7" activePane="bottomRight" state="frozen"/>
      <selection activeCell="A50" sqref="A50"/>
      <selection pane="topRight" activeCell="A50" sqref="A50"/>
      <selection pane="bottomLeft" activeCell="A50" sqref="A50"/>
      <selection pane="bottomRight"/>
    </sheetView>
  </sheetViews>
  <sheetFormatPr defaultRowHeight="13.5" x14ac:dyDescent="0.15"/>
  <cols>
    <col min="1" max="1" width="9" style="8"/>
    <col min="2" max="7" width="6.25" style="8" customWidth="1"/>
    <col min="8" max="8" width="5.875" style="8" bestFit="1" customWidth="1"/>
    <col min="9" max="9" width="3.125" style="11" bestFit="1" customWidth="1"/>
    <col min="10" max="15" width="6.25" style="8" customWidth="1"/>
    <col min="16" max="16" width="5.875" style="8" bestFit="1" customWidth="1"/>
    <col min="17" max="17" width="3.125" style="11" bestFit="1" customWidth="1"/>
    <col min="18" max="23" width="6.25" style="8" customWidth="1"/>
    <col min="24" max="24" width="5.875" style="8" customWidth="1"/>
    <col min="25" max="25" width="3.125" style="11" customWidth="1"/>
    <col min="26" max="16384" width="9" style="8"/>
  </cols>
  <sheetData>
    <row r="1" spans="1:25" ht="22.5" customHeight="1" x14ac:dyDescent="0.2">
      <c r="A1" s="36" t="s">
        <v>138</v>
      </c>
    </row>
    <row r="3" spans="1:25" ht="18.75" customHeight="1" x14ac:dyDescent="0.15">
      <c r="A3" s="50"/>
      <c r="B3" s="9"/>
      <c r="D3" s="9"/>
      <c r="E3" s="9"/>
      <c r="F3" s="9"/>
      <c r="G3" s="9"/>
      <c r="H3" s="9"/>
      <c r="I3" s="38"/>
      <c r="J3" s="9"/>
      <c r="K3" s="9"/>
      <c r="L3" s="9"/>
      <c r="M3" s="9"/>
      <c r="N3" s="9"/>
      <c r="O3" s="9"/>
      <c r="P3" s="9"/>
      <c r="Q3" s="12"/>
      <c r="R3" s="121" t="s">
        <v>131</v>
      </c>
      <c r="S3" s="121"/>
      <c r="T3" s="121"/>
      <c r="U3" s="121"/>
      <c r="V3" s="121"/>
      <c r="W3" s="121"/>
      <c r="X3" s="121"/>
      <c r="Y3" s="121"/>
    </row>
    <row r="4" spans="1:25" ht="18.75" customHeight="1" x14ac:dyDescent="0.15">
      <c r="A4" s="39"/>
      <c r="B4" s="122" t="s">
        <v>0</v>
      </c>
      <c r="C4" s="123"/>
      <c r="D4" s="123"/>
      <c r="E4" s="123"/>
      <c r="F4" s="123"/>
      <c r="G4" s="123"/>
      <c r="H4" s="123"/>
      <c r="I4" s="124"/>
      <c r="J4" s="122" t="s">
        <v>1</v>
      </c>
      <c r="K4" s="123"/>
      <c r="L4" s="123"/>
      <c r="M4" s="123"/>
      <c r="N4" s="123"/>
      <c r="O4" s="123"/>
      <c r="P4" s="123"/>
      <c r="Q4" s="124"/>
      <c r="R4" s="122" t="s">
        <v>2</v>
      </c>
      <c r="S4" s="123"/>
      <c r="T4" s="123"/>
      <c r="U4" s="123"/>
      <c r="V4" s="123"/>
      <c r="W4" s="123"/>
      <c r="X4" s="123"/>
      <c r="Y4" s="124"/>
    </row>
    <row r="5" spans="1:25" ht="26.25" customHeight="1" x14ac:dyDescent="0.15">
      <c r="A5" s="40"/>
      <c r="B5" s="115" t="s">
        <v>132</v>
      </c>
      <c r="C5" s="116"/>
      <c r="D5" s="117"/>
      <c r="E5" s="115" t="s">
        <v>133</v>
      </c>
      <c r="F5" s="116"/>
      <c r="G5" s="117"/>
      <c r="H5" s="120" t="s">
        <v>134</v>
      </c>
      <c r="I5" s="120"/>
      <c r="J5" s="115" t="s">
        <v>132</v>
      </c>
      <c r="K5" s="116"/>
      <c r="L5" s="117"/>
      <c r="M5" s="115" t="s">
        <v>133</v>
      </c>
      <c r="N5" s="116"/>
      <c r="O5" s="117"/>
      <c r="P5" s="120" t="s">
        <v>134</v>
      </c>
      <c r="Q5" s="120"/>
      <c r="R5" s="115" t="s">
        <v>132</v>
      </c>
      <c r="S5" s="116"/>
      <c r="T5" s="117"/>
      <c r="U5" s="115" t="s">
        <v>133</v>
      </c>
      <c r="V5" s="116"/>
      <c r="W5" s="117"/>
      <c r="X5" s="120" t="s">
        <v>134</v>
      </c>
      <c r="Y5" s="120"/>
    </row>
    <row r="6" spans="1:25" ht="18.75" customHeight="1" x14ac:dyDescent="0.15">
      <c r="A6" s="51"/>
      <c r="B6" s="60" t="s">
        <v>3</v>
      </c>
      <c r="C6" s="118" t="s">
        <v>4</v>
      </c>
      <c r="D6" s="119"/>
      <c r="E6" s="60" t="s">
        <v>3</v>
      </c>
      <c r="F6" s="118" t="s">
        <v>4</v>
      </c>
      <c r="G6" s="119"/>
      <c r="H6" s="115" t="s">
        <v>59</v>
      </c>
      <c r="I6" s="117"/>
      <c r="J6" s="59" t="s">
        <v>3</v>
      </c>
      <c r="K6" s="115" t="s">
        <v>4</v>
      </c>
      <c r="L6" s="117"/>
      <c r="M6" s="60" t="s">
        <v>3</v>
      </c>
      <c r="N6" s="118" t="s">
        <v>4</v>
      </c>
      <c r="O6" s="119"/>
      <c r="P6" s="115" t="s">
        <v>59</v>
      </c>
      <c r="Q6" s="117"/>
      <c r="R6" s="59" t="s">
        <v>3</v>
      </c>
      <c r="S6" s="118" t="s">
        <v>4</v>
      </c>
      <c r="T6" s="119"/>
      <c r="U6" s="60" t="s">
        <v>3</v>
      </c>
      <c r="V6" s="118" t="s">
        <v>4</v>
      </c>
      <c r="W6" s="119"/>
      <c r="X6" s="115" t="s">
        <v>59</v>
      </c>
      <c r="Y6" s="117"/>
    </row>
    <row r="7" spans="1:25" ht="18.75" customHeight="1" x14ac:dyDescent="0.15">
      <c r="A7" s="80" t="s">
        <v>5</v>
      </c>
      <c r="B7" s="56">
        <v>23.242881961328564</v>
      </c>
      <c r="C7" s="5">
        <v>23.207919877394396</v>
      </c>
      <c r="D7" s="5">
        <v>23.277844045262732</v>
      </c>
      <c r="E7" s="95">
        <v>23.614101839020908</v>
      </c>
      <c r="F7" s="96">
        <v>23.58179042685278</v>
      </c>
      <c r="G7" s="96">
        <v>23.646413251189035</v>
      </c>
      <c r="H7" s="97">
        <f t="shared" ref="H7:H61" si="0">E7-B7</f>
        <v>0.37121987769234366</v>
      </c>
      <c r="I7" s="84" t="str">
        <f>IF(AND(D7&gt;F7,C7&lt;G7),"","☆")</f>
        <v>☆</v>
      </c>
      <c r="J7" s="56">
        <v>20.054846210525668</v>
      </c>
      <c r="K7" s="5">
        <v>20.021758245441127</v>
      </c>
      <c r="L7" s="5">
        <v>20.087934175610208</v>
      </c>
      <c r="M7" s="95">
        <v>20.266417137817175</v>
      </c>
      <c r="N7" s="96">
        <v>20.235745078507435</v>
      </c>
      <c r="O7" s="96">
        <v>20.297089197126915</v>
      </c>
      <c r="P7" s="97">
        <f t="shared" ref="P7:P61" si="1">M7-J7</f>
        <v>0.21157092729150762</v>
      </c>
      <c r="Q7" s="84" t="str">
        <f>IF(AND(L7&gt;N7,K7&lt;O7),"","☆")</f>
        <v>☆</v>
      </c>
      <c r="R7" s="56">
        <v>3.188035750802896</v>
      </c>
      <c r="S7" s="5">
        <v>3.1660355001281797</v>
      </c>
      <c r="T7" s="5">
        <v>3.2100360014776124</v>
      </c>
      <c r="U7" s="95">
        <v>3.347684701203733</v>
      </c>
      <c r="V7" s="96">
        <v>3.326947710079339</v>
      </c>
      <c r="W7" s="96">
        <v>3.3684216923281269</v>
      </c>
      <c r="X7" s="14">
        <f t="shared" ref="X7:X61" si="2">U7-R7</f>
        <v>0.15964895040083693</v>
      </c>
      <c r="Y7" s="84" t="str">
        <f>IF(AND(T7&gt;V7,S7&lt;W7),"","☆")</f>
        <v>☆</v>
      </c>
    </row>
    <row r="8" spans="1:25" ht="18.75" customHeight="1" x14ac:dyDescent="0.15">
      <c r="A8" s="85" t="s">
        <v>6</v>
      </c>
      <c r="B8" s="57">
        <v>23.361577510568743</v>
      </c>
      <c r="C8" s="6">
        <v>23.267770382517938</v>
      </c>
      <c r="D8" s="6">
        <v>23.455384638619549</v>
      </c>
      <c r="E8" s="98">
        <v>23.633303825883019</v>
      </c>
      <c r="F8" s="99">
        <v>23.548814298836064</v>
      </c>
      <c r="G8" s="99">
        <v>23.717793352929974</v>
      </c>
      <c r="H8" s="100">
        <f t="shared" si="0"/>
        <v>0.27172631531427527</v>
      </c>
      <c r="I8" s="89" t="str">
        <f t="shared" ref="I8:I61" si="3">IF(AND(D8&gt;F8,C8&lt;G8),"","☆")</f>
        <v>☆</v>
      </c>
      <c r="J8" s="57">
        <v>19.993914003144287</v>
      </c>
      <c r="K8" s="6">
        <v>19.90461105567989</v>
      </c>
      <c r="L8" s="6">
        <v>20.083216950608684</v>
      </c>
      <c r="M8" s="98">
        <v>20.199968190608178</v>
      </c>
      <c r="N8" s="99">
        <v>20.118704944890542</v>
      </c>
      <c r="O8" s="99">
        <v>20.281231436325815</v>
      </c>
      <c r="P8" s="100">
        <f t="shared" si="1"/>
        <v>0.20605418746389148</v>
      </c>
      <c r="Q8" s="89" t="str">
        <f t="shared" ref="Q8:Q61" si="4">IF(AND(L8&gt;N8,K8&lt;O8),"","☆")</f>
        <v>☆</v>
      </c>
      <c r="R8" s="57">
        <v>3.3676635074244561</v>
      </c>
      <c r="S8" s="6">
        <v>3.3052502570676174</v>
      </c>
      <c r="T8" s="6">
        <v>3.4300767577812947</v>
      </c>
      <c r="U8" s="98">
        <v>3.4333356352748359</v>
      </c>
      <c r="V8" s="99">
        <v>3.3764977752365812</v>
      </c>
      <c r="W8" s="99">
        <v>3.4901734953130905</v>
      </c>
      <c r="X8" s="16">
        <f t="shared" si="2"/>
        <v>6.5672127850379791E-2</v>
      </c>
      <c r="Y8" s="89" t="str">
        <f t="shared" ref="Y8:Y61" si="5">IF(AND(T8&gt;V8,S8&lt;W8),"","☆")</f>
        <v/>
      </c>
    </row>
    <row r="9" spans="1:25" ht="18.75" customHeight="1" x14ac:dyDescent="0.15">
      <c r="A9" s="85" t="s">
        <v>7</v>
      </c>
      <c r="B9" s="57">
        <v>22.119086056820237</v>
      </c>
      <c r="C9" s="6">
        <v>21.853501678877848</v>
      </c>
      <c r="D9" s="6">
        <v>22.384670434762626</v>
      </c>
      <c r="E9" s="98">
        <v>22.86449058547867</v>
      </c>
      <c r="F9" s="99">
        <v>22.587491236363572</v>
      </c>
      <c r="G9" s="99">
        <v>23.141489934593768</v>
      </c>
      <c r="H9" s="100">
        <f t="shared" si="0"/>
        <v>0.74540452865843321</v>
      </c>
      <c r="I9" s="89" t="str">
        <f t="shared" si="3"/>
        <v>☆</v>
      </c>
      <c r="J9" s="57">
        <v>19.650905539052275</v>
      </c>
      <c r="K9" s="6">
        <v>19.402400094275674</v>
      </c>
      <c r="L9" s="6">
        <v>19.899410983828876</v>
      </c>
      <c r="M9" s="98">
        <v>19.972151318857247</v>
      </c>
      <c r="N9" s="99">
        <v>19.719276282900505</v>
      </c>
      <c r="O9" s="99">
        <v>20.225026354813988</v>
      </c>
      <c r="P9" s="100">
        <f t="shared" si="1"/>
        <v>0.32124577980497193</v>
      </c>
      <c r="Q9" s="89" t="str">
        <f t="shared" si="4"/>
        <v/>
      </c>
      <c r="R9" s="57">
        <v>2.4681805177679639</v>
      </c>
      <c r="S9" s="6">
        <v>2.3338770035513412</v>
      </c>
      <c r="T9" s="6">
        <v>2.6024840319845866</v>
      </c>
      <c r="U9" s="98">
        <v>2.8923392666214252</v>
      </c>
      <c r="V9" s="99">
        <v>2.7509260713323318</v>
      </c>
      <c r="W9" s="99">
        <v>3.0337524619105185</v>
      </c>
      <c r="X9" s="16">
        <f t="shared" si="2"/>
        <v>0.42415874885346128</v>
      </c>
      <c r="Y9" s="89" t="str">
        <f t="shared" si="5"/>
        <v>☆</v>
      </c>
    </row>
    <row r="10" spans="1:25" ht="18.75" customHeight="1" x14ac:dyDescent="0.15">
      <c r="A10" s="85" t="s">
        <v>8</v>
      </c>
      <c r="B10" s="57">
        <v>23.554702136553143</v>
      </c>
      <c r="C10" s="6">
        <v>23.411362166086253</v>
      </c>
      <c r="D10" s="6">
        <v>23.698042107020033</v>
      </c>
      <c r="E10" s="98">
        <v>23.856197472051697</v>
      </c>
      <c r="F10" s="99">
        <v>23.724894109637873</v>
      </c>
      <c r="G10" s="99">
        <v>23.987500834465521</v>
      </c>
      <c r="H10" s="100">
        <f t="shared" si="0"/>
        <v>0.30149533549855434</v>
      </c>
      <c r="I10" s="89" t="str">
        <f t="shared" si="3"/>
        <v>☆</v>
      </c>
      <c r="J10" s="57">
        <v>19.85437534991566</v>
      </c>
      <c r="K10" s="6">
        <v>19.71967592334375</v>
      </c>
      <c r="L10" s="6">
        <v>19.98907477648757</v>
      </c>
      <c r="M10" s="98">
        <v>19.998900277345456</v>
      </c>
      <c r="N10" s="99">
        <v>19.874911694695776</v>
      </c>
      <c r="O10" s="99">
        <v>20.122888859995136</v>
      </c>
      <c r="P10" s="100">
        <f t="shared" si="1"/>
        <v>0.14452492742979572</v>
      </c>
      <c r="Q10" s="89" t="str">
        <f t="shared" si="4"/>
        <v/>
      </c>
      <c r="R10" s="57">
        <v>3.7003267866374867</v>
      </c>
      <c r="S10" s="6">
        <v>3.6035018741417431</v>
      </c>
      <c r="T10" s="6">
        <v>3.7971516991332304</v>
      </c>
      <c r="U10" s="98">
        <v>3.8572971947062404</v>
      </c>
      <c r="V10" s="99">
        <v>3.7671437246187667</v>
      </c>
      <c r="W10" s="99">
        <v>3.9474506647937142</v>
      </c>
      <c r="X10" s="16">
        <f t="shared" si="2"/>
        <v>0.15697040806875373</v>
      </c>
      <c r="Y10" s="89" t="str">
        <f t="shared" si="5"/>
        <v/>
      </c>
    </row>
    <row r="11" spans="1:25" ht="18.75" customHeight="1" x14ac:dyDescent="0.15">
      <c r="A11" s="85" t="s">
        <v>9</v>
      </c>
      <c r="B11" s="57">
        <v>23.508769558070338</v>
      </c>
      <c r="C11" s="6">
        <v>23.390979923074504</v>
      </c>
      <c r="D11" s="6">
        <v>23.626559193066171</v>
      </c>
      <c r="E11" s="98">
        <v>23.910389883440402</v>
      </c>
      <c r="F11" s="99">
        <v>23.804359118059846</v>
      </c>
      <c r="G11" s="99">
        <v>24.016420648820958</v>
      </c>
      <c r="H11" s="100">
        <f t="shared" si="0"/>
        <v>0.40162032537006453</v>
      </c>
      <c r="I11" s="89" t="str">
        <f t="shared" si="3"/>
        <v>☆</v>
      </c>
      <c r="J11" s="57">
        <v>20.017711912928686</v>
      </c>
      <c r="K11" s="6">
        <v>19.904889842730217</v>
      </c>
      <c r="L11" s="6">
        <v>20.130533983127155</v>
      </c>
      <c r="M11" s="98">
        <v>20.340049315511184</v>
      </c>
      <c r="N11" s="99">
        <v>20.236189458542267</v>
      </c>
      <c r="O11" s="99">
        <v>20.443909172480101</v>
      </c>
      <c r="P11" s="100">
        <f t="shared" si="1"/>
        <v>0.3223374025824981</v>
      </c>
      <c r="Q11" s="89" t="str">
        <f t="shared" si="4"/>
        <v>☆</v>
      </c>
      <c r="R11" s="57">
        <v>3.4910576451416513</v>
      </c>
      <c r="S11" s="6">
        <v>3.4092033586863999</v>
      </c>
      <c r="T11" s="6">
        <v>3.5729119315969027</v>
      </c>
      <c r="U11" s="98">
        <v>3.5703405679292155</v>
      </c>
      <c r="V11" s="99">
        <v>3.4952795038528741</v>
      </c>
      <c r="W11" s="99">
        <v>3.6454016320055569</v>
      </c>
      <c r="X11" s="16">
        <f t="shared" si="2"/>
        <v>7.9282922787564214E-2</v>
      </c>
      <c r="Y11" s="89" t="str">
        <f t="shared" si="5"/>
        <v/>
      </c>
    </row>
    <row r="12" spans="1:25" ht="18.75" customHeight="1" x14ac:dyDescent="0.15">
      <c r="A12" s="85" t="s">
        <v>10</v>
      </c>
      <c r="B12" s="57">
        <v>23.522308291881551</v>
      </c>
      <c r="C12" s="6">
        <v>23.205656309526269</v>
      </c>
      <c r="D12" s="6">
        <v>23.838960274236833</v>
      </c>
      <c r="E12" s="98">
        <v>24.106490044741594</v>
      </c>
      <c r="F12" s="99">
        <v>23.794831889332205</v>
      </c>
      <c r="G12" s="99">
        <v>24.418148200150984</v>
      </c>
      <c r="H12" s="100">
        <f t="shared" si="0"/>
        <v>0.5841817528600437</v>
      </c>
      <c r="I12" s="89" t="str">
        <f t="shared" si="3"/>
        <v/>
      </c>
      <c r="J12" s="57">
        <v>20.652384401847428</v>
      </c>
      <c r="K12" s="6">
        <v>20.357385132931281</v>
      </c>
      <c r="L12" s="6">
        <v>20.947383670763575</v>
      </c>
      <c r="M12" s="98">
        <v>21.058547648723508</v>
      </c>
      <c r="N12" s="99">
        <v>20.770401780410118</v>
      </c>
      <c r="O12" s="99">
        <v>21.346693517036897</v>
      </c>
      <c r="P12" s="100">
        <f t="shared" si="1"/>
        <v>0.40616324687607985</v>
      </c>
      <c r="Q12" s="89" t="str">
        <f t="shared" si="4"/>
        <v/>
      </c>
      <c r="R12" s="57">
        <v>2.8699238900341233</v>
      </c>
      <c r="S12" s="6">
        <v>2.7019873485599919</v>
      </c>
      <c r="T12" s="6">
        <v>3.0378604315082547</v>
      </c>
      <c r="U12" s="98">
        <v>3.0479423960180849</v>
      </c>
      <c r="V12" s="99">
        <v>2.8802173304285041</v>
      </c>
      <c r="W12" s="99">
        <v>3.2156674616076657</v>
      </c>
      <c r="X12" s="16">
        <f t="shared" si="2"/>
        <v>0.17801850598396163</v>
      </c>
      <c r="Y12" s="89" t="str">
        <f t="shared" si="5"/>
        <v/>
      </c>
    </row>
    <row r="13" spans="1:25" ht="18.75" customHeight="1" x14ac:dyDescent="0.15">
      <c r="A13" s="85" t="s">
        <v>11</v>
      </c>
      <c r="B13" s="57">
        <v>23.114442056717746</v>
      </c>
      <c r="C13" s="6">
        <v>22.870047435983491</v>
      </c>
      <c r="D13" s="6">
        <v>23.358836677452</v>
      </c>
      <c r="E13" s="98">
        <v>23.357631796059412</v>
      </c>
      <c r="F13" s="99">
        <v>23.14058345794902</v>
      </c>
      <c r="G13" s="99">
        <v>23.574680134169803</v>
      </c>
      <c r="H13" s="100">
        <f t="shared" si="0"/>
        <v>0.24318973934166621</v>
      </c>
      <c r="I13" s="89" t="str">
        <f t="shared" si="3"/>
        <v/>
      </c>
      <c r="J13" s="57">
        <v>19.77929711222103</v>
      </c>
      <c r="K13" s="6">
        <v>19.551556638605263</v>
      </c>
      <c r="L13" s="6">
        <v>20.007037585836798</v>
      </c>
      <c r="M13" s="98">
        <v>19.93061472745347</v>
      </c>
      <c r="N13" s="99">
        <v>19.726620096853587</v>
      </c>
      <c r="O13" s="99">
        <v>20.134609358053353</v>
      </c>
      <c r="P13" s="100">
        <f t="shared" si="1"/>
        <v>0.15131761523243981</v>
      </c>
      <c r="Q13" s="89" t="str">
        <f t="shared" si="4"/>
        <v/>
      </c>
      <c r="R13" s="57">
        <v>3.3351449444967152</v>
      </c>
      <c r="S13" s="6">
        <v>3.1843543920708282</v>
      </c>
      <c r="T13" s="6">
        <v>3.4859354969226022</v>
      </c>
      <c r="U13" s="98">
        <v>3.4270170686059411</v>
      </c>
      <c r="V13" s="99">
        <v>3.2885065314456763</v>
      </c>
      <c r="W13" s="99">
        <v>3.565527605766206</v>
      </c>
      <c r="X13" s="16">
        <f t="shared" si="2"/>
        <v>9.1872124109225961E-2</v>
      </c>
      <c r="Y13" s="89" t="str">
        <f t="shared" si="5"/>
        <v/>
      </c>
    </row>
    <row r="14" spans="1:25" ht="18.75" customHeight="1" x14ac:dyDescent="0.15">
      <c r="A14" s="85" t="s">
        <v>12</v>
      </c>
      <c r="B14" s="57">
        <v>23.468911599845914</v>
      </c>
      <c r="C14" s="6">
        <v>23.338867451089389</v>
      </c>
      <c r="D14" s="6">
        <v>23.598955748602439</v>
      </c>
      <c r="E14" s="98">
        <v>24.101862384211429</v>
      </c>
      <c r="F14" s="99">
        <v>23.982962715312119</v>
      </c>
      <c r="G14" s="99">
        <v>24.220762053110739</v>
      </c>
      <c r="H14" s="100">
        <f t="shared" si="0"/>
        <v>0.63295078436551577</v>
      </c>
      <c r="I14" s="89" t="str">
        <f t="shared" si="3"/>
        <v>☆</v>
      </c>
      <c r="J14" s="57">
        <v>19.719634303266552</v>
      </c>
      <c r="K14" s="6">
        <v>19.595188088006303</v>
      </c>
      <c r="L14" s="6">
        <v>19.844080518526802</v>
      </c>
      <c r="M14" s="98">
        <v>19.939095630860468</v>
      </c>
      <c r="N14" s="99">
        <v>19.824719500753609</v>
      </c>
      <c r="O14" s="99">
        <v>20.053471760967327</v>
      </c>
      <c r="P14" s="100">
        <f t="shared" si="1"/>
        <v>0.21946132759391546</v>
      </c>
      <c r="Q14" s="89" t="str">
        <f t="shared" si="4"/>
        <v/>
      </c>
      <c r="R14" s="57">
        <v>3.7492772965793613</v>
      </c>
      <c r="S14" s="6">
        <v>3.6569870372703508</v>
      </c>
      <c r="T14" s="6">
        <v>3.8415675558883717</v>
      </c>
      <c r="U14" s="98">
        <v>4.1627667533509616</v>
      </c>
      <c r="V14" s="99">
        <v>4.075074990713583</v>
      </c>
      <c r="W14" s="99">
        <v>4.2504585159883401</v>
      </c>
      <c r="X14" s="16">
        <f t="shared" si="2"/>
        <v>0.41348945677160032</v>
      </c>
      <c r="Y14" s="89" t="str">
        <f t="shared" si="5"/>
        <v>☆</v>
      </c>
    </row>
    <row r="15" spans="1:25" ht="18.75" customHeight="1" x14ac:dyDescent="0.15">
      <c r="A15" s="85" t="s">
        <v>13</v>
      </c>
      <c r="B15" s="57">
        <v>23.211116126536645</v>
      </c>
      <c r="C15" s="6">
        <v>22.990534722281598</v>
      </c>
      <c r="D15" s="6">
        <v>23.431697530791691</v>
      </c>
      <c r="E15" s="98">
        <v>23.170230458211183</v>
      </c>
      <c r="F15" s="99">
        <v>22.972154057905566</v>
      </c>
      <c r="G15" s="99">
        <v>23.368306858516799</v>
      </c>
      <c r="H15" s="100">
        <f t="shared" si="0"/>
        <v>-4.0885668325461921E-2</v>
      </c>
      <c r="I15" s="89" t="str">
        <f t="shared" si="3"/>
        <v/>
      </c>
      <c r="J15" s="57">
        <v>19.791900881916401</v>
      </c>
      <c r="K15" s="6">
        <v>19.586123539771414</v>
      </c>
      <c r="L15" s="6">
        <v>19.997678224061389</v>
      </c>
      <c r="M15" s="98">
        <v>19.675783574189669</v>
      </c>
      <c r="N15" s="99">
        <v>19.491836278403024</v>
      </c>
      <c r="O15" s="99">
        <v>19.859730869976314</v>
      </c>
      <c r="P15" s="100">
        <f t="shared" si="1"/>
        <v>-0.11611730772673212</v>
      </c>
      <c r="Q15" s="89" t="str">
        <f t="shared" si="4"/>
        <v/>
      </c>
      <c r="R15" s="57">
        <v>3.4192152446202408</v>
      </c>
      <c r="S15" s="6">
        <v>3.277600887127694</v>
      </c>
      <c r="T15" s="6">
        <v>3.5608296021127877</v>
      </c>
      <c r="U15" s="98">
        <v>3.4944468840215133</v>
      </c>
      <c r="V15" s="99">
        <v>3.3653619781388135</v>
      </c>
      <c r="W15" s="99">
        <v>3.623531789904213</v>
      </c>
      <c r="X15" s="16">
        <f t="shared" si="2"/>
        <v>7.5231639401272421E-2</v>
      </c>
      <c r="Y15" s="89" t="str">
        <f t="shared" si="5"/>
        <v/>
      </c>
    </row>
    <row r="16" spans="1:25" ht="18.75" customHeight="1" x14ac:dyDescent="0.15">
      <c r="A16" s="85" t="s">
        <v>14</v>
      </c>
      <c r="B16" s="57">
        <v>23.269863411540971</v>
      </c>
      <c r="C16" s="6">
        <v>22.998909322868212</v>
      </c>
      <c r="D16" s="6">
        <v>23.540817500213731</v>
      </c>
      <c r="E16" s="98">
        <v>23.37220894052507</v>
      </c>
      <c r="F16" s="99">
        <v>23.128153977439773</v>
      </c>
      <c r="G16" s="99">
        <v>23.616263903610367</v>
      </c>
      <c r="H16" s="100">
        <f t="shared" si="0"/>
        <v>0.10234552898409888</v>
      </c>
      <c r="I16" s="89" t="str">
        <f t="shared" si="3"/>
        <v/>
      </c>
      <c r="J16" s="57">
        <v>20.354089431539059</v>
      </c>
      <c r="K16" s="6">
        <v>20.099065847946232</v>
      </c>
      <c r="L16" s="6">
        <v>20.609113015131886</v>
      </c>
      <c r="M16" s="98">
        <v>20.430650315665634</v>
      </c>
      <c r="N16" s="99">
        <v>20.200280532462337</v>
      </c>
      <c r="O16" s="99">
        <v>20.661020098868931</v>
      </c>
      <c r="P16" s="100">
        <f t="shared" si="1"/>
        <v>7.6560884126575246E-2</v>
      </c>
      <c r="Q16" s="89" t="str">
        <f t="shared" si="4"/>
        <v/>
      </c>
      <c r="R16" s="57">
        <v>2.9157739800019105</v>
      </c>
      <c r="S16" s="6">
        <v>2.760725839670978</v>
      </c>
      <c r="T16" s="6">
        <v>3.070822120332843</v>
      </c>
      <c r="U16" s="98">
        <v>2.9415586248594314</v>
      </c>
      <c r="V16" s="99">
        <v>2.8003401903623808</v>
      </c>
      <c r="W16" s="99">
        <v>3.0827770593564821</v>
      </c>
      <c r="X16" s="16">
        <f t="shared" si="2"/>
        <v>2.5784644857520966E-2</v>
      </c>
      <c r="Y16" s="89" t="str">
        <f t="shared" si="5"/>
        <v/>
      </c>
    </row>
    <row r="17" spans="1:25" ht="18.75" customHeight="1" x14ac:dyDescent="0.15">
      <c r="A17" s="85" t="s">
        <v>15</v>
      </c>
      <c r="B17" s="57">
        <v>23.175463664644692</v>
      </c>
      <c r="C17" s="6">
        <v>22.913658674142283</v>
      </c>
      <c r="D17" s="6">
        <v>23.437268655147101</v>
      </c>
      <c r="E17" s="98">
        <v>23.135856956470189</v>
      </c>
      <c r="F17" s="99">
        <v>22.889770143769841</v>
      </c>
      <c r="G17" s="99">
        <v>23.381943769170537</v>
      </c>
      <c r="H17" s="100">
        <f t="shared" si="0"/>
        <v>-3.9606708174503069E-2</v>
      </c>
      <c r="I17" s="89" t="str">
        <f t="shared" si="3"/>
        <v/>
      </c>
      <c r="J17" s="57">
        <v>20.781238226451293</v>
      </c>
      <c r="K17" s="6">
        <v>20.531286859490084</v>
      </c>
      <c r="L17" s="6">
        <v>21.031189593412503</v>
      </c>
      <c r="M17" s="98">
        <v>20.384197186541599</v>
      </c>
      <c r="N17" s="99">
        <v>20.154646870391151</v>
      </c>
      <c r="O17" s="99">
        <v>20.613747502692046</v>
      </c>
      <c r="P17" s="100">
        <f t="shared" si="1"/>
        <v>-0.39704103990969486</v>
      </c>
      <c r="Q17" s="89" t="str">
        <f t="shared" si="4"/>
        <v/>
      </c>
      <c r="R17" s="57">
        <v>2.3942254381933994</v>
      </c>
      <c r="S17" s="6">
        <v>2.2559294061496682</v>
      </c>
      <c r="T17" s="6">
        <v>2.5325214702371306</v>
      </c>
      <c r="U17" s="98">
        <v>2.7516597699285912</v>
      </c>
      <c r="V17" s="99">
        <v>2.6165025669867585</v>
      </c>
      <c r="W17" s="99">
        <v>2.8868169728704238</v>
      </c>
      <c r="X17" s="16">
        <f t="shared" si="2"/>
        <v>0.35743433173519179</v>
      </c>
      <c r="Y17" s="89" t="str">
        <f t="shared" si="5"/>
        <v>☆</v>
      </c>
    </row>
    <row r="18" spans="1:25" ht="18.75" customHeight="1" x14ac:dyDescent="0.15">
      <c r="A18" s="85" t="s">
        <v>16</v>
      </c>
      <c r="B18" s="57">
        <v>23.240126508869444</v>
      </c>
      <c r="C18" s="6">
        <v>23.030070708981928</v>
      </c>
      <c r="D18" s="6">
        <v>23.450182308756961</v>
      </c>
      <c r="E18" s="98">
        <v>23.486272237392743</v>
      </c>
      <c r="F18" s="99">
        <v>23.305270468541579</v>
      </c>
      <c r="G18" s="99">
        <v>23.667274006243908</v>
      </c>
      <c r="H18" s="100">
        <f t="shared" si="0"/>
        <v>0.24614572852329886</v>
      </c>
      <c r="I18" s="89" t="str">
        <f t="shared" si="3"/>
        <v/>
      </c>
      <c r="J18" s="57">
        <v>20.136056881288805</v>
      </c>
      <c r="K18" s="6">
        <v>19.938274170248633</v>
      </c>
      <c r="L18" s="6">
        <v>20.333839592328978</v>
      </c>
      <c r="M18" s="98">
        <v>20.538654320926288</v>
      </c>
      <c r="N18" s="99">
        <v>20.363732267767325</v>
      </c>
      <c r="O18" s="99">
        <v>20.71357637408525</v>
      </c>
      <c r="P18" s="100">
        <f t="shared" si="1"/>
        <v>0.40259743963748207</v>
      </c>
      <c r="Q18" s="89" t="str">
        <f t="shared" si="4"/>
        <v>☆</v>
      </c>
      <c r="R18" s="57">
        <v>3.1040696275806403</v>
      </c>
      <c r="S18" s="6">
        <v>2.972151255462482</v>
      </c>
      <c r="T18" s="6">
        <v>3.2359879996987986</v>
      </c>
      <c r="U18" s="98">
        <v>2.9476179164664544</v>
      </c>
      <c r="V18" s="99">
        <v>2.831317679123623</v>
      </c>
      <c r="W18" s="99">
        <v>3.0639181538092859</v>
      </c>
      <c r="X18" s="16">
        <f t="shared" si="2"/>
        <v>-0.15645171111418588</v>
      </c>
      <c r="Y18" s="89" t="str">
        <f t="shared" si="5"/>
        <v/>
      </c>
    </row>
    <row r="19" spans="1:25" ht="18.75" customHeight="1" x14ac:dyDescent="0.15">
      <c r="A19" s="85" t="s">
        <v>17</v>
      </c>
      <c r="B19" s="57">
        <v>23.013214895497622</v>
      </c>
      <c r="C19" s="6">
        <v>22.638974566072758</v>
      </c>
      <c r="D19" s="6">
        <v>23.387455224922487</v>
      </c>
      <c r="E19" s="98">
        <v>23.501517352628916</v>
      </c>
      <c r="F19" s="99">
        <v>23.162464156716499</v>
      </c>
      <c r="G19" s="99">
        <v>23.840570548541333</v>
      </c>
      <c r="H19" s="100">
        <f t="shared" si="0"/>
        <v>0.48830245713129372</v>
      </c>
      <c r="I19" s="89" t="str">
        <f t="shared" si="3"/>
        <v/>
      </c>
      <c r="J19" s="57">
        <v>19.861528927716158</v>
      </c>
      <c r="K19" s="6">
        <v>19.51638802483938</v>
      </c>
      <c r="L19" s="6">
        <v>20.206669830592936</v>
      </c>
      <c r="M19" s="98">
        <v>20.004921589137755</v>
      </c>
      <c r="N19" s="99">
        <v>19.694702782870039</v>
      </c>
      <c r="O19" s="99">
        <v>20.315140395405471</v>
      </c>
      <c r="P19" s="100">
        <f t="shared" si="1"/>
        <v>0.14339266142159701</v>
      </c>
      <c r="Q19" s="89" t="str">
        <f>IF(AND(L19&gt;N19,K19&lt;O19),"","☆")</f>
        <v/>
      </c>
      <c r="R19" s="57">
        <v>3.1516859677814679</v>
      </c>
      <c r="S19" s="6">
        <v>2.9441461204781443</v>
      </c>
      <c r="T19" s="6">
        <v>3.3592258150847916</v>
      </c>
      <c r="U19" s="98">
        <v>3.4965957634911664</v>
      </c>
      <c r="V19" s="99">
        <v>3.2964191530121316</v>
      </c>
      <c r="W19" s="99">
        <v>3.6967723739702012</v>
      </c>
      <c r="X19" s="16">
        <f t="shared" si="2"/>
        <v>0.34490979570969849</v>
      </c>
      <c r="Y19" s="89" t="str">
        <f>IF(AND(T19&gt;V19,S19&lt;W19),"","☆")</f>
        <v/>
      </c>
    </row>
    <row r="20" spans="1:25" ht="18.75" customHeight="1" x14ac:dyDescent="0.15">
      <c r="A20" s="85" t="s">
        <v>18</v>
      </c>
      <c r="B20" s="57">
        <v>22.850989817809268</v>
      </c>
      <c r="C20" s="6">
        <v>22.557844376875746</v>
      </c>
      <c r="D20" s="6">
        <v>23.144135258742789</v>
      </c>
      <c r="E20" s="98">
        <v>23.098539340259503</v>
      </c>
      <c r="F20" s="99">
        <v>22.805797116485483</v>
      </c>
      <c r="G20" s="99">
        <v>23.391281564033523</v>
      </c>
      <c r="H20" s="100">
        <f t="shared" si="0"/>
        <v>0.24754952245023532</v>
      </c>
      <c r="I20" s="89" t="str">
        <f t="shared" si="3"/>
        <v/>
      </c>
      <c r="J20" s="57">
        <v>20.029197416847275</v>
      </c>
      <c r="K20" s="6">
        <v>19.756288641984884</v>
      </c>
      <c r="L20" s="6">
        <v>20.302106191709665</v>
      </c>
      <c r="M20" s="98">
        <v>20.08105312262277</v>
      </c>
      <c r="N20" s="99">
        <v>19.813468401655562</v>
      </c>
      <c r="O20" s="99">
        <v>20.348637843589977</v>
      </c>
      <c r="P20" s="100">
        <f t="shared" si="1"/>
        <v>5.1855705775494698E-2</v>
      </c>
      <c r="Q20" s="89" t="str">
        <f t="shared" si="4"/>
        <v/>
      </c>
      <c r="R20" s="57">
        <v>2.8217924009619875</v>
      </c>
      <c r="S20" s="6">
        <v>2.6633639289252731</v>
      </c>
      <c r="T20" s="6">
        <v>2.9802208729987019</v>
      </c>
      <c r="U20" s="98">
        <v>3.0174862176367303</v>
      </c>
      <c r="V20" s="99">
        <v>2.8623437412400659</v>
      </c>
      <c r="W20" s="99">
        <v>3.1726286940333948</v>
      </c>
      <c r="X20" s="16">
        <f t="shared" si="2"/>
        <v>0.19569381667474284</v>
      </c>
      <c r="Y20" s="89" t="str">
        <f t="shared" si="5"/>
        <v/>
      </c>
    </row>
    <row r="21" spans="1:25" ht="18.75" customHeight="1" x14ac:dyDescent="0.15">
      <c r="A21" s="85" t="s">
        <v>19</v>
      </c>
      <c r="B21" s="57">
        <v>23.629362906477006</v>
      </c>
      <c r="C21" s="6">
        <v>23.403862904860105</v>
      </c>
      <c r="D21" s="6">
        <v>23.854862908093907</v>
      </c>
      <c r="E21" s="98">
        <v>24.254836050080165</v>
      </c>
      <c r="F21" s="99">
        <v>24.048121080276143</v>
      </c>
      <c r="G21" s="99">
        <v>24.461551019884187</v>
      </c>
      <c r="H21" s="100">
        <f t="shared" si="0"/>
        <v>0.62547314360315909</v>
      </c>
      <c r="I21" s="89" t="str">
        <f t="shared" si="3"/>
        <v>☆</v>
      </c>
      <c r="J21" s="57">
        <v>20.285324767261262</v>
      </c>
      <c r="K21" s="6">
        <v>20.06835616261538</v>
      </c>
      <c r="L21" s="6">
        <v>20.502293371907143</v>
      </c>
      <c r="M21" s="98">
        <v>20.897956632816967</v>
      </c>
      <c r="N21" s="99">
        <v>20.69426955039232</v>
      </c>
      <c r="O21" s="99">
        <v>21.101643715241615</v>
      </c>
      <c r="P21" s="100">
        <f t="shared" si="1"/>
        <v>0.6126318655557057</v>
      </c>
      <c r="Q21" s="89" t="str">
        <f t="shared" si="4"/>
        <v>☆</v>
      </c>
      <c r="R21" s="57">
        <v>3.3440381392157423</v>
      </c>
      <c r="S21" s="6">
        <v>3.1909321567390982</v>
      </c>
      <c r="T21" s="6">
        <v>3.4971441216923864</v>
      </c>
      <c r="U21" s="98">
        <v>3.3568794172631948</v>
      </c>
      <c r="V21" s="99">
        <v>3.2131328948015341</v>
      </c>
      <c r="W21" s="99">
        <v>3.5006259397248556</v>
      </c>
      <c r="X21" s="16">
        <f t="shared" si="2"/>
        <v>1.2841278047452498E-2</v>
      </c>
      <c r="Y21" s="89" t="str">
        <f t="shared" si="5"/>
        <v/>
      </c>
    </row>
    <row r="22" spans="1:25" ht="18.75" customHeight="1" x14ac:dyDescent="0.15">
      <c r="A22" s="85" t="s">
        <v>20</v>
      </c>
      <c r="B22" s="57">
        <v>23.55627057676671</v>
      </c>
      <c r="C22" s="6">
        <v>23.412661587374714</v>
      </c>
      <c r="D22" s="6">
        <v>23.699879566158707</v>
      </c>
      <c r="E22" s="98">
        <v>24.040197994889709</v>
      </c>
      <c r="F22" s="99">
        <v>23.910457612386104</v>
      </c>
      <c r="G22" s="99">
        <v>24.169938377393315</v>
      </c>
      <c r="H22" s="100">
        <f t="shared" si="0"/>
        <v>0.48392741812299889</v>
      </c>
      <c r="I22" s="89" t="str">
        <f t="shared" si="3"/>
        <v>☆</v>
      </c>
      <c r="J22" s="57">
        <v>20.18344525850711</v>
      </c>
      <c r="K22" s="6">
        <v>20.044908250717587</v>
      </c>
      <c r="L22" s="6">
        <v>20.321982266296633</v>
      </c>
      <c r="M22" s="98">
        <v>20.562282575288318</v>
      </c>
      <c r="N22" s="99">
        <v>20.435316324536899</v>
      </c>
      <c r="O22" s="99">
        <v>20.689248826039737</v>
      </c>
      <c r="P22" s="100">
        <f t="shared" si="1"/>
        <v>0.37883731678120824</v>
      </c>
      <c r="Q22" s="89" t="str">
        <f t="shared" si="4"/>
        <v>☆</v>
      </c>
      <c r="R22" s="57">
        <v>3.3728253182596029</v>
      </c>
      <c r="S22" s="6">
        <v>3.2747115508993949</v>
      </c>
      <c r="T22" s="6">
        <v>3.4709390856198108</v>
      </c>
      <c r="U22" s="98">
        <v>3.4779154196013895</v>
      </c>
      <c r="V22" s="99">
        <v>3.3874671360462565</v>
      </c>
      <c r="W22" s="99">
        <v>3.5683637031565225</v>
      </c>
      <c r="X22" s="16">
        <f t="shared" si="2"/>
        <v>0.10509010134178665</v>
      </c>
      <c r="Y22" s="89" t="str">
        <f t="shared" si="5"/>
        <v/>
      </c>
    </row>
    <row r="23" spans="1:25" ht="18.75" customHeight="1" x14ac:dyDescent="0.15">
      <c r="A23" s="85" t="s">
        <v>21</v>
      </c>
      <c r="B23" s="57">
        <v>23.56421410132225</v>
      </c>
      <c r="C23" s="6">
        <v>23.099944081556039</v>
      </c>
      <c r="D23" s="6">
        <v>24.028484121088461</v>
      </c>
      <c r="E23" s="98">
        <v>23.841583771613006</v>
      </c>
      <c r="F23" s="99">
        <v>23.361893507772642</v>
      </c>
      <c r="G23" s="99">
        <v>24.321274035453371</v>
      </c>
      <c r="H23" s="100">
        <f t="shared" si="0"/>
        <v>0.27736967029075643</v>
      </c>
      <c r="I23" s="89" t="str">
        <f t="shared" si="3"/>
        <v/>
      </c>
      <c r="J23" s="57">
        <v>20.114995357602908</v>
      </c>
      <c r="K23" s="6">
        <v>19.684486836380337</v>
      </c>
      <c r="L23" s="6">
        <v>20.545503878825478</v>
      </c>
      <c r="M23" s="98">
        <v>20.125298497137848</v>
      </c>
      <c r="N23" s="99">
        <v>19.69396738176809</v>
      </c>
      <c r="O23" s="99">
        <v>20.556629612507606</v>
      </c>
      <c r="P23" s="100">
        <f t="shared" si="1"/>
        <v>1.0303139534940442E-2</v>
      </c>
      <c r="Q23" s="89" t="str">
        <f t="shared" si="4"/>
        <v/>
      </c>
      <c r="R23" s="57">
        <v>3.4492187437193427</v>
      </c>
      <c r="S23" s="6">
        <v>3.176527594828007</v>
      </c>
      <c r="T23" s="6">
        <v>3.7219098926106784</v>
      </c>
      <c r="U23" s="98">
        <v>3.7162852744751604</v>
      </c>
      <c r="V23" s="99">
        <v>3.4417977516683189</v>
      </c>
      <c r="W23" s="99">
        <v>3.990772797282002</v>
      </c>
      <c r="X23" s="16">
        <f t="shared" si="2"/>
        <v>0.26706653075581777</v>
      </c>
      <c r="Y23" s="89" t="str">
        <f t="shared" si="5"/>
        <v/>
      </c>
    </row>
    <row r="24" spans="1:25" ht="18.75" customHeight="1" x14ac:dyDescent="0.15">
      <c r="A24" s="85" t="s">
        <v>22</v>
      </c>
      <c r="B24" s="57">
        <v>22.818281800666483</v>
      </c>
      <c r="C24" s="6">
        <v>22.653928932757591</v>
      </c>
      <c r="D24" s="6">
        <v>22.982634668575376</v>
      </c>
      <c r="E24" s="98">
        <v>23.600069909338607</v>
      </c>
      <c r="F24" s="99">
        <v>23.443091391291826</v>
      </c>
      <c r="G24" s="99">
        <v>23.757048427385389</v>
      </c>
      <c r="H24" s="100">
        <f t="shared" si="0"/>
        <v>0.78178810867212434</v>
      </c>
      <c r="I24" s="89" t="str">
        <f t="shared" si="3"/>
        <v>☆</v>
      </c>
      <c r="J24" s="57">
        <v>19.944560647955115</v>
      </c>
      <c r="K24" s="6">
        <v>19.787965225002136</v>
      </c>
      <c r="L24" s="6">
        <v>20.101156070908093</v>
      </c>
      <c r="M24" s="98">
        <v>20.30874467538397</v>
      </c>
      <c r="N24" s="99">
        <v>20.159356076221602</v>
      </c>
      <c r="O24" s="99">
        <v>20.458133274546338</v>
      </c>
      <c r="P24" s="100">
        <f t="shared" si="1"/>
        <v>0.36418402742885547</v>
      </c>
      <c r="Q24" s="89" t="str">
        <f t="shared" si="4"/>
        <v>☆</v>
      </c>
      <c r="R24" s="57">
        <v>2.8737211527113664</v>
      </c>
      <c r="S24" s="6">
        <v>2.7741954759382512</v>
      </c>
      <c r="T24" s="6">
        <v>2.9732468294844816</v>
      </c>
      <c r="U24" s="98">
        <v>3.2913252339546371</v>
      </c>
      <c r="V24" s="99">
        <v>3.1911625540324073</v>
      </c>
      <c r="W24" s="99">
        <v>3.3914879138768668</v>
      </c>
      <c r="X24" s="16">
        <f t="shared" si="2"/>
        <v>0.41760408124327064</v>
      </c>
      <c r="Y24" s="89" t="str">
        <f t="shared" si="5"/>
        <v>☆</v>
      </c>
    </row>
    <row r="25" spans="1:25" ht="18.75" customHeight="1" x14ac:dyDescent="0.15">
      <c r="A25" s="85" t="s">
        <v>23</v>
      </c>
      <c r="B25" s="57">
        <v>23.908501455700595</v>
      </c>
      <c r="C25" s="6">
        <v>23.685665454177602</v>
      </c>
      <c r="D25" s="6">
        <v>24.131337457223587</v>
      </c>
      <c r="E25" s="98">
        <v>24.191937091029892</v>
      </c>
      <c r="F25" s="99">
        <v>23.995984760814835</v>
      </c>
      <c r="G25" s="99">
        <v>24.38788942124495</v>
      </c>
      <c r="H25" s="100">
        <f t="shared" si="0"/>
        <v>0.2834356353292975</v>
      </c>
      <c r="I25" s="89" t="str">
        <f t="shared" si="3"/>
        <v/>
      </c>
      <c r="J25" s="57">
        <v>20.075584983445392</v>
      </c>
      <c r="K25" s="6">
        <v>19.862671774657862</v>
      </c>
      <c r="L25" s="6">
        <v>20.288498192232922</v>
      </c>
      <c r="M25" s="98">
        <v>20.310241473412489</v>
      </c>
      <c r="N25" s="99">
        <v>20.120465285942743</v>
      </c>
      <c r="O25" s="99">
        <v>20.500017660882236</v>
      </c>
      <c r="P25" s="100">
        <f t="shared" si="1"/>
        <v>0.23465648996709731</v>
      </c>
      <c r="Q25" s="89" t="str">
        <f t="shared" si="4"/>
        <v/>
      </c>
      <c r="R25" s="57">
        <v>3.8329164722552056</v>
      </c>
      <c r="S25" s="6">
        <v>3.6753909234270181</v>
      </c>
      <c r="T25" s="6">
        <v>3.9904420210833931</v>
      </c>
      <c r="U25" s="98">
        <v>3.8816956176173996</v>
      </c>
      <c r="V25" s="99">
        <v>3.7385519930594002</v>
      </c>
      <c r="W25" s="99">
        <v>4.0248392421753989</v>
      </c>
      <c r="X25" s="16">
        <f t="shared" si="2"/>
        <v>4.8779145362193965E-2</v>
      </c>
      <c r="Y25" s="89" t="str">
        <f t="shared" si="5"/>
        <v/>
      </c>
    </row>
    <row r="26" spans="1:25" ht="18.75" customHeight="1" x14ac:dyDescent="0.15">
      <c r="A26" s="85" t="s">
        <v>24</v>
      </c>
      <c r="B26" s="57">
        <v>23.103569758599882</v>
      </c>
      <c r="C26" s="6">
        <v>22.899286693838889</v>
      </c>
      <c r="D26" s="6">
        <v>23.307852823360875</v>
      </c>
      <c r="E26" s="98">
        <v>23.657501216992927</v>
      </c>
      <c r="F26" s="99">
        <v>23.471283890038627</v>
      </c>
      <c r="G26" s="99">
        <v>23.843718543947226</v>
      </c>
      <c r="H26" s="100">
        <f t="shared" si="0"/>
        <v>0.55393145839304481</v>
      </c>
      <c r="I26" s="89" t="str">
        <f t="shared" si="3"/>
        <v>☆</v>
      </c>
      <c r="J26" s="57">
        <v>20.215386107417505</v>
      </c>
      <c r="K26" s="6">
        <v>20.015687806438063</v>
      </c>
      <c r="L26" s="6">
        <v>20.415084408396947</v>
      </c>
      <c r="M26" s="98">
        <v>20.525336849176178</v>
      </c>
      <c r="N26" s="99">
        <v>20.341123566341626</v>
      </c>
      <c r="O26" s="99">
        <v>20.70955013201073</v>
      </c>
      <c r="P26" s="100">
        <f t="shared" si="1"/>
        <v>0.30995074175867288</v>
      </c>
      <c r="Q26" s="89" t="str">
        <f t="shared" si="4"/>
        <v/>
      </c>
      <c r="R26" s="57">
        <v>2.8881836511823793</v>
      </c>
      <c r="S26" s="6">
        <v>2.7531503599978069</v>
      </c>
      <c r="T26" s="6">
        <v>3.0232169423669517</v>
      </c>
      <c r="U26" s="98">
        <v>3.132164367816745</v>
      </c>
      <c r="V26" s="99">
        <v>3.0043059267730867</v>
      </c>
      <c r="W26" s="99">
        <v>3.2600228088604033</v>
      </c>
      <c r="X26" s="16">
        <f t="shared" si="2"/>
        <v>0.24398071663436571</v>
      </c>
      <c r="Y26" s="89" t="str">
        <f t="shared" si="5"/>
        <v/>
      </c>
    </row>
    <row r="27" spans="1:25" ht="18.75" customHeight="1" x14ac:dyDescent="0.15">
      <c r="A27" s="85" t="s">
        <v>25</v>
      </c>
      <c r="B27" s="57">
        <v>23.799640997204779</v>
      </c>
      <c r="C27" s="6">
        <v>23.565491501902642</v>
      </c>
      <c r="D27" s="6">
        <v>24.033790492506917</v>
      </c>
      <c r="E27" s="98">
        <v>24.093512749484251</v>
      </c>
      <c r="F27" s="99">
        <v>23.877112283153298</v>
      </c>
      <c r="G27" s="99">
        <v>24.309913215815204</v>
      </c>
      <c r="H27" s="100">
        <f t="shared" si="0"/>
        <v>0.29387175227947182</v>
      </c>
      <c r="I27" s="89" t="str">
        <f t="shared" si="3"/>
        <v/>
      </c>
      <c r="J27" s="57">
        <v>20.456782956440708</v>
      </c>
      <c r="K27" s="6">
        <v>20.231446407966175</v>
      </c>
      <c r="L27" s="6">
        <v>20.682119504915242</v>
      </c>
      <c r="M27" s="98">
        <v>20.577618334093955</v>
      </c>
      <c r="N27" s="99">
        <v>20.370229609164937</v>
      </c>
      <c r="O27" s="99">
        <v>20.785007059022973</v>
      </c>
      <c r="P27" s="100">
        <f t="shared" si="1"/>
        <v>0.12083537765324692</v>
      </c>
      <c r="Q27" s="89" t="str">
        <f t="shared" si="4"/>
        <v/>
      </c>
      <c r="R27" s="57">
        <v>3.3428580407640744</v>
      </c>
      <c r="S27" s="6">
        <v>3.1852828754586096</v>
      </c>
      <c r="T27" s="6">
        <v>3.5004332060695393</v>
      </c>
      <c r="U27" s="98">
        <v>3.5158944153902958</v>
      </c>
      <c r="V27" s="99">
        <v>3.3680705284925567</v>
      </c>
      <c r="W27" s="99">
        <v>3.6637183022880349</v>
      </c>
      <c r="X27" s="16">
        <f t="shared" si="2"/>
        <v>0.17303637462622135</v>
      </c>
      <c r="Y27" s="89" t="str">
        <f t="shared" si="5"/>
        <v/>
      </c>
    </row>
    <row r="28" spans="1:25" ht="18.75" customHeight="1" x14ac:dyDescent="0.15">
      <c r="A28" s="85" t="s">
        <v>26</v>
      </c>
      <c r="B28" s="57">
        <v>23.240276544370293</v>
      </c>
      <c r="C28" s="6">
        <v>22.855638323377349</v>
      </c>
      <c r="D28" s="6">
        <v>23.624914765363236</v>
      </c>
      <c r="E28" s="98">
        <v>23.537746743916607</v>
      </c>
      <c r="F28" s="99">
        <v>23.158833286481702</v>
      </c>
      <c r="G28" s="99">
        <v>23.916660201351512</v>
      </c>
      <c r="H28" s="100">
        <f t="shared" si="0"/>
        <v>0.29747019954631426</v>
      </c>
      <c r="I28" s="89" t="str">
        <f t="shared" si="3"/>
        <v/>
      </c>
      <c r="J28" s="57">
        <v>20.264584209528451</v>
      </c>
      <c r="K28" s="6">
        <v>19.913071567882486</v>
      </c>
      <c r="L28" s="6">
        <v>20.616096851174415</v>
      </c>
      <c r="M28" s="98">
        <v>20.288474401304889</v>
      </c>
      <c r="N28" s="99">
        <v>19.944810478835212</v>
      </c>
      <c r="O28" s="99">
        <v>20.632138323774566</v>
      </c>
      <c r="P28" s="100">
        <f t="shared" si="1"/>
        <v>2.389019177643803E-2</v>
      </c>
      <c r="Q28" s="89" t="str">
        <f t="shared" si="4"/>
        <v/>
      </c>
      <c r="R28" s="57">
        <v>2.9756923348418427</v>
      </c>
      <c r="S28" s="6">
        <v>2.7816717804743614</v>
      </c>
      <c r="T28" s="6">
        <v>3.169712889209324</v>
      </c>
      <c r="U28" s="98">
        <v>3.249272342611714</v>
      </c>
      <c r="V28" s="99">
        <v>3.0513879065710516</v>
      </c>
      <c r="W28" s="99">
        <v>3.4471567786523765</v>
      </c>
      <c r="X28" s="16">
        <f t="shared" si="2"/>
        <v>0.27358000776987135</v>
      </c>
      <c r="Y28" s="89" t="str">
        <f t="shared" si="5"/>
        <v/>
      </c>
    </row>
    <row r="29" spans="1:25" ht="18.75" customHeight="1" x14ac:dyDescent="0.15">
      <c r="A29" s="85" t="s">
        <v>27</v>
      </c>
      <c r="B29" s="57">
        <v>22.659996226961201</v>
      </c>
      <c r="C29" s="6">
        <v>22.395190621619705</v>
      </c>
      <c r="D29" s="6">
        <v>22.924801832302698</v>
      </c>
      <c r="E29" s="98">
        <v>23.130560847941236</v>
      </c>
      <c r="F29" s="99">
        <v>22.894035284164332</v>
      </c>
      <c r="G29" s="99">
        <v>23.367086411718141</v>
      </c>
      <c r="H29" s="100">
        <f t="shared" si="0"/>
        <v>0.47056462098003493</v>
      </c>
      <c r="I29" s="89" t="str">
        <f t="shared" si="3"/>
        <v/>
      </c>
      <c r="J29" s="57">
        <v>19.373884621719377</v>
      </c>
      <c r="K29" s="6">
        <v>19.123562983951349</v>
      </c>
      <c r="L29" s="6">
        <v>19.624206259487405</v>
      </c>
      <c r="M29" s="98">
        <v>19.770791045767702</v>
      </c>
      <c r="N29" s="99">
        <v>19.538511065022192</v>
      </c>
      <c r="O29" s="99">
        <v>20.003071026513211</v>
      </c>
      <c r="P29" s="100">
        <f t="shared" si="1"/>
        <v>0.39690642404832488</v>
      </c>
      <c r="Q29" s="89" t="str">
        <f t="shared" si="4"/>
        <v/>
      </c>
      <c r="R29" s="57">
        <v>3.2861116052418238</v>
      </c>
      <c r="S29" s="6">
        <v>3.1041433395284872</v>
      </c>
      <c r="T29" s="6">
        <v>3.4680798709551603</v>
      </c>
      <c r="U29" s="98">
        <v>3.3597698021735343</v>
      </c>
      <c r="V29" s="99">
        <v>3.190458812409934</v>
      </c>
      <c r="W29" s="99">
        <v>3.5290807919371345</v>
      </c>
      <c r="X29" s="16">
        <f t="shared" si="2"/>
        <v>7.3658196931710496E-2</v>
      </c>
      <c r="Y29" s="89" t="str">
        <f>IF(AND(T29&gt;V29,S29&lt;W29),"","☆")</f>
        <v/>
      </c>
    </row>
    <row r="30" spans="1:25" ht="18.75" customHeight="1" x14ac:dyDescent="0.15">
      <c r="A30" s="85" t="s">
        <v>28</v>
      </c>
      <c r="B30" s="57">
        <v>23.00227199387432</v>
      </c>
      <c r="C30" s="6">
        <v>22.730947096684552</v>
      </c>
      <c r="D30" s="6">
        <v>23.273596891064088</v>
      </c>
      <c r="E30" s="98">
        <v>23.400647935630385</v>
      </c>
      <c r="F30" s="99">
        <v>23.138718394573299</v>
      </c>
      <c r="G30" s="99">
        <v>23.662577476687471</v>
      </c>
      <c r="H30" s="100">
        <f t="shared" si="0"/>
        <v>0.39837594175606483</v>
      </c>
      <c r="I30" s="89" t="str">
        <f t="shared" si="3"/>
        <v/>
      </c>
      <c r="J30" s="57">
        <v>19.838832249988698</v>
      </c>
      <c r="K30" s="6">
        <v>19.583594961100303</v>
      </c>
      <c r="L30" s="6">
        <v>20.094069538877093</v>
      </c>
      <c r="M30" s="98">
        <v>20.359271573586259</v>
      </c>
      <c r="N30" s="99">
        <v>20.11247032896912</v>
      </c>
      <c r="O30" s="99">
        <v>20.606072818203398</v>
      </c>
      <c r="P30" s="100">
        <f t="shared" si="1"/>
        <v>0.52043932359756084</v>
      </c>
      <c r="Q30" s="89" t="str">
        <f>IF(AND(L30&gt;N30,K30&lt;O30),"","☆")</f>
        <v>☆</v>
      </c>
      <c r="R30" s="57">
        <v>3.1634397438856272</v>
      </c>
      <c r="S30" s="6">
        <v>2.9991209809888968</v>
      </c>
      <c r="T30" s="6">
        <v>3.3277585067823576</v>
      </c>
      <c r="U30" s="98">
        <v>3.0413763620441281</v>
      </c>
      <c r="V30" s="99">
        <v>2.8898041107879178</v>
      </c>
      <c r="W30" s="99">
        <v>3.1929486133003384</v>
      </c>
      <c r="X30" s="16">
        <f t="shared" si="2"/>
        <v>-0.12206338184149912</v>
      </c>
      <c r="Y30" s="89" t="str">
        <f t="shared" si="5"/>
        <v/>
      </c>
    </row>
    <row r="31" spans="1:25" ht="18.75" customHeight="1" x14ac:dyDescent="0.15">
      <c r="A31" s="85" t="s">
        <v>29</v>
      </c>
      <c r="B31" s="57">
        <v>22.458210897888403</v>
      </c>
      <c r="C31" s="6">
        <v>22.139086203648613</v>
      </c>
      <c r="D31" s="6">
        <v>22.777335592128193</v>
      </c>
      <c r="E31" s="98">
        <v>23.163665107592735</v>
      </c>
      <c r="F31" s="99">
        <v>22.852935613390073</v>
      </c>
      <c r="G31" s="99">
        <v>23.474394601795396</v>
      </c>
      <c r="H31" s="100">
        <f t="shared" si="0"/>
        <v>0.7054542097043317</v>
      </c>
      <c r="I31" s="89" t="str">
        <f t="shared" si="3"/>
        <v>☆</v>
      </c>
      <c r="J31" s="57">
        <v>19.531644045549669</v>
      </c>
      <c r="K31" s="6">
        <v>19.236229010354862</v>
      </c>
      <c r="L31" s="6">
        <v>19.827059080744476</v>
      </c>
      <c r="M31" s="98">
        <v>19.870237186134144</v>
      </c>
      <c r="N31" s="99">
        <v>19.58479078953799</v>
      </c>
      <c r="O31" s="99">
        <v>20.155683582730298</v>
      </c>
      <c r="P31" s="100">
        <f t="shared" si="1"/>
        <v>0.33859314058447509</v>
      </c>
      <c r="Q31" s="89" t="str">
        <f t="shared" si="4"/>
        <v/>
      </c>
      <c r="R31" s="57">
        <v>2.9265668523387345</v>
      </c>
      <c r="S31" s="6">
        <v>2.7488193666635827</v>
      </c>
      <c r="T31" s="6">
        <v>3.1043143380138862</v>
      </c>
      <c r="U31" s="98">
        <v>3.2934279214585911</v>
      </c>
      <c r="V31" s="99">
        <v>3.1120068137867074</v>
      </c>
      <c r="W31" s="99">
        <v>3.4748490291304748</v>
      </c>
      <c r="X31" s="16">
        <f t="shared" si="2"/>
        <v>0.36686106911985661</v>
      </c>
      <c r="Y31" s="89" t="str">
        <f t="shared" si="5"/>
        <v>☆</v>
      </c>
    </row>
    <row r="32" spans="1:25" ht="18.75" customHeight="1" x14ac:dyDescent="0.15">
      <c r="A32" s="85" t="s">
        <v>30</v>
      </c>
      <c r="B32" s="57">
        <v>23.150978152303654</v>
      </c>
      <c r="C32" s="6">
        <v>22.856933059290327</v>
      </c>
      <c r="D32" s="6">
        <v>23.445023245316982</v>
      </c>
      <c r="E32" s="98">
        <v>23.794904120491555</v>
      </c>
      <c r="F32" s="99">
        <v>23.531649591428405</v>
      </c>
      <c r="G32" s="99">
        <v>24.058158649554706</v>
      </c>
      <c r="H32" s="100">
        <f t="shared" si="0"/>
        <v>0.64392596818790082</v>
      </c>
      <c r="I32" s="89" t="str">
        <f t="shared" si="3"/>
        <v>☆</v>
      </c>
      <c r="J32" s="57">
        <v>20.099350068722281</v>
      </c>
      <c r="K32" s="6">
        <v>19.817956948686987</v>
      </c>
      <c r="L32" s="6">
        <v>20.380743188757574</v>
      </c>
      <c r="M32" s="98">
        <v>20.616907759803166</v>
      </c>
      <c r="N32" s="99">
        <v>20.361771705203928</v>
      </c>
      <c r="O32" s="99">
        <v>20.872043814402403</v>
      </c>
      <c r="P32" s="100">
        <f t="shared" si="1"/>
        <v>0.51755769108088501</v>
      </c>
      <c r="Q32" s="89" t="str">
        <f t="shared" si="4"/>
        <v/>
      </c>
      <c r="R32" s="57">
        <v>3.051628083581376</v>
      </c>
      <c r="S32" s="6">
        <v>2.8611898120000299</v>
      </c>
      <c r="T32" s="6">
        <v>3.2420663551627222</v>
      </c>
      <c r="U32" s="98">
        <v>3.1779963606883919</v>
      </c>
      <c r="V32" s="99">
        <v>3.0015497278790453</v>
      </c>
      <c r="W32" s="99">
        <v>3.3544429934977384</v>
      </c>
      <c r="X32" s="16">
        <f t="shared" si="2"/>
        <v>0.12636827710701581</v>
      </c>
      <c r="Y32" s="89" t="str">
        <f t="shared" si="5"/>
        <v/>
      </c>
    </row>
    <row r="33" spans="1:25" ht="18.75" customHeight="1" x14ac:dyDescent="0.15">
      <c r="A33" s="85" t="s">
        <v>31</v>
      </c>
      <c r="B33" s="57">
        <v>22.699037659377115</v>
      </c>
      <c r="C33" s="6">
        <v>22.417059666316671</v>
      </c>
      <c r="D33" s="6">
        <v>22.981015652437559</v>
      </c>
      <c r="E33" s="98">
        <v>23.266580444389163</v>
      </c>
      <c r="F33" s="99">
        <v>23.005198329178207</v>
      </c>
      <c r="G33" s="99">
        <v>23.52796255960012</v>
      </c>
      <c r="H33" s="100">
        <f t="shared" si="0"/>
        <v>0.5675427850120478</v>
      </c>
      <c r="I33" s="89" t="str">
        <f t="shared" si="3"/>
        <v>☆</v>
      </c>
      <c r="J33" s="57">
        <v>19.887905024115284</v>
      </c>
      <c r="K33" s="6">
        <v>19.617606580637847</v>
      </c>
      <c r="L33" s="6">
        <v>20.15820346759272</v>
      </c>
      <c r="M33" s="98">
        <v>20.274175200153934</v>
      </c>
      <c r="N33" s="99">
        <v>20.019661301444181</v>
      </c>
      <c r="O33" s="99">
        <v>20.528689098863687</v>
      </c>
      <c r="P33" s="100">
        <f t="shared" si="1"/>
        <v>0.38627017603864999</v>
      </c>
      <c r="Q33" s="89" t="str">
        <f t="shared" si="4"/>
        <v/>
      </c>
      <c r="R33" s="57">
        <v>2.8111326352618295</v>
      </c>
      <c r="S33" s="6">
        <v>2.6282446158155044</v>
      </c>
      <c r="T33" s="6">
        <v>2.9940206547081547</v>
      </c>
      <c r="U33" s="98">
        <v>2.9924052442352318</v>
      </c>
      <c r="V33" s="99">
        <v>2.8174773695482669</v>
      </c>
      <c r="W33" s="99">
        <v>3.1673331189221967</v>
      </c>
      <c r="X33" s="16">
        <f t="shared" si="2"/>
        <v>0.18127260897340225</v>
      </c>
      <c r="Y33" s="89" t="str">
        <f t="shared" si="5"/>
        <v/>
      </c>
    </row>
    <row r="34" spans="1:25" ht="18.75" customHeight="1" x14ac:dyDescent="0.15">
      <c r="A34" s="85" t="s">
        <v>32</v>
      </c>
      <c r="B34" s="57">
        <v>23.258539047930427</v>
      </c>
      <c r="C34" s="6">
        <v>22.885757038186693</v>
      </c>
      <c r="D34" s="6">
        <v>23.63132105767416</v>
      </c>
      <c r="E34" s="98">
        <v>22.914470211058571</v>
      </c>
      <c r="F34" s="99">
        <v>22.583954196663214</v>
      </c>
      <c r="G34" s="99">
        <v>23.244986225453928</v>
      </c>
      <c r="H34" s="100">
        <f t="shared" si="0"/>
        <v>-0.34406883687185541</v>
      </c>
      <c r="I34" s="89" t="str">
        <f t="shared" si="3"/>
        <v/>
      </c>
      <c r="J34" s="57">
        <v>20.242214823888308</v>
      </c>
      <c r="K34" s="6">
        <v>19.886747099996587</v>
      </c>
      <c r="L34" s="6">
        <v>20.597682547780028</v>
      </c>
      <c r="M34" s="98">
        <v>20.03797752775667</v>
      </c>
      <c r="N34" s="99">
        <v>19.729524556614844</v>
      </c>
      <c r="O34" s="99">
        <v>20.346430498898496</v>
      </c>
      <c r="P34" s="100">
        <f t="shared" si="1"/>
        <v>-0.20423729613163744</v>
      </c>
      <c r="Q34" s="89" t="str">
        <f t="shared" si="4"/>
        <v/>
      </c>
      <c r="R34" s="57">
        <v>3.0163242240421231</v>
      </c>
      <c r="S34" s="6">
        <v>2.7965876607910922</v>
      </c>
      <c r="T34" s="6">
        <v>3.2360607872931539</v>
      </c>
      <c r="U34" s="98">
        <v>2.876492683301902</v>
      </c>
      <c r="V34" s="99">
        <v>2.6872064048894186</v>
      </c>
      <c r="W34" s="99">
        <v>3.0657789617143854</v>
      </c>
      <c r="X34" s="16">
        <f t="shared" si="2"/>
        <v>-0.13983154074022108</v>
      </c>
      <c r="Y34" s="89" t="str">
        <f t="shared" si="5"/>
        <v/>
      </c>
    </row>
    <row r="35" spans="1:25" ht="18.75" customHeight="1" x14ac:dyDescent="0.15">
      <c r="A35" s="85" t="s">
        <v>33</v>
      </c>
      <c r="B35" s="57">
        <v>21.740667398396159</v>
      </c>
      <c r="C35" s="6">
        <v>21.414575283392349</v>
      </c>
      <c r="D35" s="6">
        <v>22.066759513399969</v>
      </c>
      <c r="E35" s="98">
        <v>21.846717326014097</v>
      </c>
      <c r="F35" s="99">
        <v>21.542712020512742</v>
      </c>
      <c r="G35" s="99">
        <v>22.150722631515453</v>
      </c>
      <c r="H35" s="100">
        <f t="shared" si="0"/>
        <v>0.10604992761793852</v>
      </c>
      <c r="I35" s="89" t="str">
        <f t="shared" si="3"/>
        <v/>
      </c>
      <c r="J35" s="57">
        <v>18.86931971197156</v>
      </c>
      <c r="K35" s="6">
        <v>18.567789589988756</v>
      </c>
      <c r="L35" s="6">
        <v>19.170849833954364</v>
      </c>
      <c r="M35" s="98">
        <v>18.813570586468011</v>
      </c>
      <c r="N35" s="99">
        <v>18.537010482917221</v>
      </c>
      <c r="O35" s="99">
        <v>19.0901306900188</v>
      </c>
      <c r="P35" s="100">
        <f t="shared" si="1"/>
        <v>-5.5749125503549379E-2</v>
      </c>
      <c r="Q35" s="89" t="str">
        <f t="shared" si="4"/>
        <v/>
      </c>
      <c r="R35" s="57">
        <v>2.8713476864246004</v>
      </c>
      <c r="S35" s="6">
        <v>2.6853043366055473</v>
      </c>
      <c r="T35" s="6">
        <v>3.0573910362436534</v>
      </c>
      <c r="U35" s="98">
        <v>3.0331467395460878</v>
      </c>
      <c r="V35" s="99">
        <v>2.8568927650389724</v>
      </c>
      <c r="W35" s="99">
        <v>3.2094007140532033</v>
      </c>
      <c r="X35" s="16">
        <f t="shared" si="2"/>
        <v>0.16179905312148746</v>
      </c>
      <c r="Y35" s="89" t="str">
        <f t="shared" si="5"/>
        <v/>
      </c>
    </row>
    <row r="36" spans="1:25" ht="18.75" customHeight="1" x14ac:dyDescent="0.15">
      <c r="A36" s="85" t="s">
        <v>34</v>
      </c>
      <c r="B36" s="57">
        <v>23.240783192073394</v>
      </c>
      <c r="C36" s="6">
        <v>22.927288418230905</v>
      </c>
      <c r="D36" s="6">
        <v>23.554277965915883</v>
      </c>
      <c r="E36" s="98">
        <v>23.580926341431727</v>
      </c>
      <c r="F36" s="99">
        <v>23.299001308212635</v>
      </c>
      <c r="G36" s="99">
        <v>23.86285137465082</v>
      </c>
      <c r="H36" s="100">
        <f t="shared" si="0"/>
        <v>0.34014314935833312</v>
      </c>
      <c r="I36" s="89" t="str">
        <f t="shared" si="3"/>
        <v/>
      </c>
      <c r="J36" s="57">
        <v>20.432113959847349</v>
      </c>
      <c r="K36" s="6">
        <v>20.13532345408936</v>
      </c>
      <c r="L36" s="6">
        <v>20.728904465605339</v>
      </c>
      <c r="M36" s="98">
        <v>20.575300231932019</v>
      </c>
      <c r="N36" s="99">
        <v>20.305800064530811</v>
      </c>
      <c r="O36" s="99">
        <v>20.844800399333227</v>
      </c>
      <c r="P36" s="100">
        <f t="shared" si="1"/>
        <v>0.1431862720846695</v>
      </c>
      <c r="Q36" s="89" t="str">
        <f t="shared" si="4"/>
        <v/>
      </c>
      <c r="R36" s="57">
        <v>2.8086692322260443</v>
      </c>
      <c r="S36" s="6">
        <v>2.6278929982645778</v>
      </c>
      <c r="T36" s="6">
        <v>2.9894454661875107</v>
      </c>
      <c r="U36" s="98">
        <v>3.0056261094997079</v>
      </c>
      <c r="V36" s="99">
        <v>2.8329853864114534</v>
      </c>
      <c r="W36" s="99">
        <v>3.1782668325879624</v>
      </c>
      <c r="X36" s="16">
        <f t="shared" si="2"/>
        <v>0.19695687727366362</v>
      </c>
      <c r="Y36" s="89" t="str">
        <f t="shared" si="5"/>
        <v/>
      </c>
    </row>
    <row r="37" spans="1:25" ht="18.75" customHeight="1" x14ac:dyDescent="0.15">
      <c r="A37" s="85" t="s">
        <v>35</v>
      </c>
      <c r="B37" s="57">
        <v>23.623370487600603</v>
      </c>
      <c r="C37" s="6">
        <v>23.210294364427661</v>
      </c>
      <c r="D37" s="6">
        <v>24.036446610773545</v>
      </c>
      <c r="E37" s="98">
        <v>23.898412115633437</v>
      </c>
      <c r="F37" s="99">
        <v>23.545226996797481</v>
      </c>
      <c r="G37" s="99">
        <v>24.251597234469394</v>
      </c>
      <c r="H37" s="100">
        <f t="shared" si="0"/>
        <v>0.2750416280328345</v>
      </c>
      <c r="I37" s="89" t="str">
        <f t="shared" si="3"/>
        <v/>
      </c>
      <c r="J37" s="57">
        <v>19.949160569469303</v>
      </c>
      <c r="K37" s="6">
        <v>19.556072645155584</v>
      </c>
      <c r="L37" s="6">
        <v>20.342248493783021</v>
      </c>
      <c r="M37" s="98">
        <v>20.007728250861391</v>
      </c>
      <c r="N37" s="99">
        <v>19.666470052876665</v>
      </c>
      <c r="O37" s="99">
        <v>20.348986448846116</v>
      </c>
      <c r="P37" s="100">
        <f t="shared" si="1"/>
        <v>5.8567681392087678E-2</v>
      </c>
      <c r="Q37" s="89" t="str">
        <f t="shared" si="4"/>
        <v/>
      </c>
      <c r="R37" s="57">
        <v>3.6742099181312975</v>
      </c>
      <c r="S37" s="6">
        <v>3.3838774496372168</v>
      </c>
      <c r="T37" s="6">
        <v>3.9645423866253782</v>
      </c>
      <c r="U37" s="98">
        <v>3.8906838647720452</v>
      </c>
      <c r="V37" s="99">
        <v>3.6292404623207442</v>
      </c>
      <c r="W37" s="99">
        <v>4.1521272672233458</v>
      </c>
      <c r="X37" s="16">
        <f t="shared" si="2"/>
        <v>0.21647394664074771</v>
      </c>
      <c r="Y37" s="89" t="str">
        <f t="shared" si="5"/>
        <v/>
      </c>
    </row>
    <row r="38" spans="1:25" ht="18.75" customHeight="1" x14ac:dyDescent="0.15">
      <c r="A38" s="85" t="s">
        <v>36</v>
      </c>
      <c r="B38" s="57">
        <v>21.928339768886637</v>
      </c>
      <c r="C38" s="6">
        <v>21.492845717235799</v>
      </c>
      <c r="D38" s="6">
        <v>22.363833820537476</v>
      </c>
      <c r="E38" s="98">
        <v>22.034101237811949</v>
      </c>
      <c r="F38" s="99">
        <v>21.655942945981341</v>
      </c>
      <c r="G38" s="99">
        <v>22.412259529642558</v>
      </c>
      <c r="H38" s="100">
        <f t="shared" si="0"/>
        <v>0.10576146892531213</v>
      </c>
      <c r="I38" s="89" t="str">
        <f t="shared" si="3"/>
        <v/>
      </c>
      <c r="J38" s="57">
        <v>19.499613959253374</v>
      </c>
      <c r="K38" s="6">
        <v>19.09301548923095</v>
      </c>
      <c r="L38" s="6">
        <v>19.906212429275797</v>
      </c>
      <c r="M38" s="98">
        <v>19.55714225691932</v>
      </c>
      <c r="N38" s="99">
        <v>19.204083496345469</v>
      </c>
      <c r="O38" s="99">
        <v>19.910201017493172</v>
      </c>
      <c r="P38" s="100">
        <f t="shared" si="1"/>
        <v>5.7528297665946582E-2</v>
      </c>
      <c r="Q38" s="89" t="str">
        <f t="shared" si="4"/>
        <v/>
      </c>
      <c r="R38" s="57">
        <v>2.4287258096332622</v>
      </c>
      <c r="S38" s="6">
        <v>2.1976894285633715</v>
      </c>
      <c r="T38" s="6">
        <v>2.659762190703153</v>
      </c>
      <c r="U38" s="98">
        <v>2.4769589808926282</v>
      </c>
      <c r="V38" s="99">
        <v>2.2656913689557725</v>
      </c>
      <c r="W38" s="99">
        <v>2.688226592829484</v>
      </c>
      <c r="X38" s="16">
        <f t="shared" si="2"/>
        <v>4.8233171259365992E-2</v>
      </c>
      <c r="Y38" s="89" t="str">
        <f t="shared" si="5"/>
        <v/>
      </c>
    </row>
    <row r="39" spans="1:25" ht="18.75" customHeight="1" x14ac:dyDescent="0.15">
      <c r="A39" s="85" t="s">
        <v>37</v>
      </c>
      <c r="B39" s="57">
        <v>23.345128151585531</v>
      </c>
      <c r="C39" s="6">
        <v>23.042827725412302</v>
      </c>
      <c r="D39" s="6">
        <v>23.64742857775876</v>
      </c>
      <c r="E39" s="98">
        <v>23.426337097896997</v>
      </c>
      <c r="F39" s="99">
        <v>23.126298962045901</v>
      </c>
      <c r="G39" s="99">
        <v>23.726375233748094</v>
      </c>
      <c r="H39" s="100">
        <f t="shared" si="0"/>
        <v>8.120894631146669E-2</v>
      </c>
      <c r="I39" s="89" t="str">
        <f t="shared" si="3"/>
        <v/>
      </c>
      <c r="J39" s="57">
        <v>20.391851055905541</v>
      </c>
      <c r="K39" s="6">
        <v>20.114630556867358</v>
      </c>
      <c r="L39" s="6">
        <v>20.669071554943724</v>
      </c>
      <c r="M39" s="98">
        <v>20.406484601326053</v>
      </c>
      <c r="N39" s="99">
        <v>20.130734477290279</v>
      </c>
      <c r="O39" s="99">
        <v>20.682234725361827</v>
      </c>
      <c r="P39" s="100">
        <f t="shared" si="1"/>
        <v>1.4633545420512206E-2</v>
      </c>
      <c r="Q39" s="89" t="str">
        <f t="shared" si="4"/>
        <v/>
      </c>
      <c r="R39" s="57">
        <v>2.9532770956799901</v>
      </c>
      <c r="S39" s="6">
        <v>2.793488983255739</v>
      </c>
      <c r="T39" s="6">
        <v>3.1130652081042411</v>
      </c>
      <c r="U39" s="98">
        <v>3.0198524965709459</v>
      </c>
      <c r="V39" s="99">
        <v>2.8623592885820686</v>
      </c>
      <c r="W39" s="99">
        <v>3.1773457045598232</v>
      </c>
      <c r="X39" s="16">
        <f t="shared" si="2"/>
        <v>6.6575400890955816E-2</v>
      </c>
      <c r="Y39" s="89" t="str">
        <f>IF(AND(T39&gt;V39,S39&lt;W39),"","☆")</f>
        <v/>
      </c>
    </row>
    <row r="40" spans="1:25" ht="18.75" customHeight="1" x14ac:dyDescent="0.15">
      <c r="A40" s="85" t="s">
        <v>38</v>
      </c>
      <c r="B40" s="57">
        <v>22.772031727907656</v>
      </c>
      <c r="C40" s="6">
        <v>22.399710057550998</v>
      </c>
      <c r="D40" s="6">
        <v>23.144353398264315</v>
      </c>
      <c r="E40" s="98">
        <v>23.405319220752443</v>
      </c>
      <c r="F40" s="99">
        <v>23.027899901967963</v>
      </c>
      <c r="G40" s="99">
        <v>23.782738539536922</v>
      </c>
      <c r="H40" s="100">
        <f t="shared" si="0"/>
        <v>0.63328749284478647</v>
      </c>
      <c r="I40" s="89" t="str">
        <f t="shared" si="3"/>
        <v/>
      </c>
      <c r="J40" s="57">
        <v>20.397043974745586</v>
      </c>
      <c r="K40" s="6">
        <v>20.049255700764586</v>
      </c>
      <c r="L40" s="6">
        <v>20.744832248726585</v>
      </c>
      <c r="M40" s="98">
        <v>20.927203071728005</v>
      </c>
      <c r="N40" s="99">
        <v>20.576992604138102</v>
      </c>
      <c r="O40" s="99">
        <v>21.277413539317909</v>
      </c>
      <c r="P40" s="100">
        <f t="shared" si="1"/>
        <v>0.5301590969824197</v>
      </c>
      <c r="Q40" s="89" t="str">
        <f t="shared" si="4"/>
        <v/>
      </c>
      <c r="R40" s="57">
        <v>2.3749877531620731</v>
      </c>
      <c r="S40" s="6">
        <v>2.1992876647511572</v>
      </c>
      <c r="T40" s="6">
        <v>2.550687841572989</v>
      </c>
      <c r="U40" s="98">
        <v>2.4781161490244346</v>
      </c>
      <c r="V40" s="99">
        <v>2.301729841360868</v>
      </c>
      <c r="W40" s="99">
        <v>2.6545024566880011</v>
      </c>
      <c r="X40" s="16">
        <f t="shared" si="2"/>
        <v>0.10312839586236144</v>
      </c>
      <c r="Y40" s="89" t="str">
        <f t="shared" si="5"/>
        <v/>
      </c>
    </row>
    <row r="41" spans="1:25" ht="18.75" customHeight="1" x14ac:dyDescent="0.15">
      <c r="A41" s="85" t="s">
        <v>39</v>
      </c>
      <c r="B41" s="57">
        <v>23.067066809303054</v>
      </c>
      <c r="C41" s="6">
        <v>22.808959650022153</v>
      </c>
      <c r="D41" s="6">
        <v>23.325173968583954</v>
      </c>
      <c r="E41" s="98">
        <v>23.341738461655982</v>
      </c>
      <c r="F41" s="99">
        <v>23.086004442834547</v>
      </c>
      <c r="G41" s="99">
        <v>23.597472480477418</v>
      </c>
      <c r="H41" s="100">
        <f t="shared" si="0"/>
        <v>0.27467165235292867</v>
      </c>
      <c r="I41" s="89" t="str">
        <f t="shared" si="3"/>
        <v/>
      </c>
      <c r="J41" s="57">
        <v>20.706358738072474</v>
      </c>
      <c r="K41" s="6">
        <v>20.463376576723228</v>
      </c>
      <c r="L41" s="6">
        <v>20.949340899421721</v>
      </c>
      <c r="M41" s="98">
        <v>20.862317213395094</v>
      </c>
      <c r="N41" s="99">
        <v>20.623157405879827</v>
      </c>
      <c r="O41" s="99">
        <v>21.101477020910362</v>
      </c>
      <c r="P41" s="100">
        <f t="shared" si="1"/>
        <v>0.15595847532262042</v>
      </c>
      <c r="Q41" s="89" t="str">
        <f t="shared" si="4"/>
        <v/>
      </c>
      <c r="R41" s="57">
        <v>2.3607080712305808</v>
      </c>
      <c r="S41" s="6">
        <v>2.2354506618393728</v>
      </c>
      <c r="T41" s="6">
        <v>2.4859654806217888</v>
      </c>
      <c r="U41" s="98">
        <v>2.4794212482608846</v>
      </c>
      <c r="V41" s="99">
        <v>2.3563932847346756</v>
      </c>
      <c r="W41" s="99">
        <v>2.6024492117870937</v>
      </c>
      <c r="X41" s="16">
        <f t="shared" si="2"/>
        <v>0.11871317703030382</v>
      </c>
      <c r="Y41" s="89" t="str">
        <f t="shared" si="5"/>
        <v/>
      </c>
    </row>
    <row r="42" spans="1:25" ht="18.75" customHeight="1" x14ac:dyDescent="0.15">
      <c r="A42" s="85" t="s">
        <v>40</v>
      </c>
      <c r="B42" s="57">
        <v>22.635581837468663</v>
      </c>
      <c r="C42" s="6">
        <v>22.316141541952231</v>
      </c>
      <c r="D42" s="6">
        <v>22.955022132985096</v>
      </c>
      <c r="E42" s="98">
        <v>22.652206973293364</v>
      </c>
      <c r="F42" s="99">
        <v>22.341043932893488</v>
      </c>
      <c r="G42" s="99">
        <v>22.96337001369324</v>
      </c>
      <c r="H42" s="100">
        <f t="shared" si="0"/>
        <v>1.6625135824700266E-2</v>
      </c>
      <c r="I42" s="89" t="str">
        <f t="shared" si="3"/>
        <v/>
      </c>
      <c r="J42" s="57">
        <v>19.70558900477533</v>
      </c>
      <c r="K42" s="6">
        <v>19.412135388417823</v>
      </c>
      <c r="L42" s="6">
        <v>19.999042621132837</v>
      </c>
      <c r="M42" s="98">
        <v>19.445922750173086</v>
      </c>
      <c r="N42" s="99">
        <v>19.164607680297848</v>
      </c>
      <c r="O42" s="99">
        <v>19.727237820048323</v>
      </c>
      <c r="P42" s="100">
        <f t="shared" si="1"/>
        <v>-0.25966625460224435</v>
      </c>
      <c r="Q42" s="89" t="str">
        <f>IF(AND(L42&gt;N42,K42&lt;O42),"","☆")</f>
        <v/>
      </c>
      <c r="R42" s="57">
        <v>2.9299928326933342</v>
      </c>
      <c r="S42" s="6">
        <v>2.7570103248711741</v>
      </c>
      <c r="T42" s="6">
        <v>3.1029753405154943</v>
      </c>
      <c r="U42" s="98">
        <v>3.2062842231202788</v>
      </c>
      <c r="V42" s="99">
        <v>3.033842699610771</v>
      </c>
      <c r="W42" s="99">
        <v>3.3787257466297866</v>
      </c>
      <c r="X42" s="16">
        <f t="shared" si="2"/>
        <v>0.27629139042694462</v>
      </c>
      <c r="Y42" s="89" t="str">
        <f t="shared" si="5"/>
        <v/>
      </c>
    </row>
    <row r="43" spans="1:25" ht="18.75" customHeight="1" x14ac:dyDescent="0.15">
      <c r="A43" s="85" t="s">
        <v>41</v>
      </c>
      <c r="B43" s="57">
        <v>23.159460457945887</v>
      </c>
      <c r="C43" s="6">
        <v>22.821014031844605</v>
      </c>
      <c r="D43" s="6">
        <v>23.497906884047168</v>
      </c>
      <c r="E43" s="98">
        <v>23.521908290954279</v>
      </c>
      <c r="F43" s="99">
        <v>23.191442099986137</v>
      </c>
      <c r="G43" s="99">
        <v>23.852374481922421</v>
      </c>
      <c r="H43" s="100">
        <f t="shared" si="0"/>
        <v>0.36244783300839245</v>
      </c>
      <c r="I43" s="89" t="str">
        <f t="shared" si="3"/>
        <v/>
      </c>
      <c r="J43" s="57">
        <v>19.579840874398407</v>
      </c>
      <c r="K43" s="6">
        <v>19.272022888838251</v>
      </c>
      <c r="L43" s="6">
        <v>19.887658859958563</v>
      </c>
      <c r="M43" s="98">
        <v>19.872315307966435</v>
      </c>
      <c r="N43" s="99">
        <v>19.575453861528459</v>
      </c>
      <c r="O43" s="99">
        <v>20.169176754404411</v>
      </c>
      <c r="P43" s="100">
        <f t="shared" si="1"/>
        <v>0.29247443356802805</v>
      </c>
      <c r="Q43" s="89" t="str">
        <f t="shared" si="4"/>
        <v/>
      </c>
      <c r="R43" s="57">
        <v>3.5796195835474793</v>
      </c>
      <c r="S43" s="6">
        <v>3.3816265951739974</v>
      </c>
      <c r="T43" s="6">
        <v>3.7776125719209612</v>
      </c>
      <c r="U43" s="98">
        <v>3.6495929829878455</v>
      </c>
      <c r="V43" s="99">
        <v>3.4575439551959817</v>
      </c>
      <c r="W43" s="99">
        <v>3.8416420107797093</v>
      </c>
      <c r="X43" s="16">
        <f t="shared" si="2"/>
        <v>6.997339944036618E-2</v>
      </c>
      <c r="Y43" s="89" t="str">
        <f t="shared" si="5"/>
        <v/>
      </c>
    </row>
    <row r="44" spans="1:25" ht="18.75" customHeight="1" x14ac:dyDescent="0.15">
      <c r="A44" s="85" t="s">
        <v>42</v>
      </c>
      <c r="B44" s="57">
        <v>22.573121438499602</v>
      </c>
      <c r="C44" s="6">
        <v>21.921580540736642</v>
      </c>
      <c r="D44" s="6">
        <v>23.224662336262561</v>
      </c>
      <c r="E44" s="98">
        <v>23.600434906228511</v>
      </c>
      <c r="F44" s="99">
        <v>23.048546686285512</v>
      </c>
      <c r="G44" s="99">
        <v>24.15232312617151</v>
      </c>
      <c r="H44" s="100">
        <f t="shared" si="0"/>
        <v>1.0273134677289093</v>
      </c>
      <c r="I44" s="89" t="str">
        <f t="shared" si="3"/>
        <v/>
      </c>
      <c r="J44" s="57">
        <v>20.098780699237427</v>
      </c>
      <c r="K44" s="6">
        <v>19.499842019091041</v>
      </c>
      <c r="L44" s="6">
        <v>20.697719379383813</v>
      </c>
      <c r="M44" s="98">
        <v>20.505822835473118</v>
      </c>
      <c r="N44" s="99">
        <v>19.982573719112086</v>
      </c>
      <c r="O44" s="99">
        <v>21.029071951834151</v>
      </c>
      <c r="P44" s="100">
        <f t="shared" si="1"/>
        <v>0.40704213623569174</v>
      </c>
      <c r="Q44" s="89" t="str">
        <f t="shared" si="4"/>
        <v/>
      </c>
      <c r="R44" s="57">
        <v>2.474340739262169</v>
      </c>
      <c r="S44" s="6">
        <v>2.1310278352157668</v>
      </c>
      <c r="T44" s="6">
        <v>2.8176536433085713</v>
      </c>
      <c r="U44" s="98">
        <v>3.094612070755391</v>
      </c>
      <c r="V44" s="99">
        <v>2.7434122040374755</v>
      </c>
      <c r="W44" s="99">
        <v>3.4458119374733065</v>
      </c>
      <c r="X44" s="16">
        <f t="shared" si="2"/>
        <v>0.620271331493222</v>
      </c>
      <c r="Y44" s="89" t="str">
        <f t="shared" si="5"/>
        <v/>
      </c>
    </row>
    <row r="45" spans="1:25" ht="18.75" customHeight="1" x14ac:dyDescent="0.15">
      <c r="A45" s="85" t="s">
        <v>43</v>
      </c>
      <c r="B45" s="57">
        <v>23.597974124924139</v>
      </c>
      <c r="C45" s="6">
        <v>23.0167306392059</v>
      </c>
      <c r="D45" s="6">
        <v>24.179217610642379</v>
      </c>
      <c r="E45" s="98">
        <v>23.62230544527073</v>
      </c>
      <c r="F45" s="99">
        <v>23.093103809995728</v>
      </c>
      <c r="G45" s="99">
        <v>24.151507080545731</v>
      </c>
      <c r="H45" s="100">
        <f t="shared" si="0"/>
        <v>2.4331320346590246E-2</v>
      </c>
      <c r="I45" s="89" t="str">
        <f t="shared" si="3"/>
        <v/>
      </c>
      <c r="J45" s="57">
        <v>20.92836903636768</v>
      </c>
      <c r="K45" s="6">
        <v>20.376704043764384</v>
      </c>
      <c r="L45" s="6">
        <v>21.480034028970977</v>
      </c>
      <c r="M45" s="98">
        <v>20.926306613525821</v>
      </c>
      <c r="N45" s="99">
        <v>20.429991560544227</v>
      </c>
      <c r="O45" s="99">
        <v>21.422621666507414</v>
      </c>
      <c r="P45" s="100">
        <f t="shared" si="1"/>
        <v>-2.0624228418597568E-3</v>
      </c>
      <c r="Q45" s="89" t="str">
        <f>IF(AND(L45&gt;N45,K45&lt;O45),"","☆")</f>
        <v/>
      </c>
      <c r="R45" s="57">
        <v>2.6696050885564606</v>
      </c>
      <c r="S45" s="6">
        <v>2.3540821334230246</v>
      </c>
      <c r="T45" s="6">
        <v>2.9851280436898966</v>
      </c>
      <c r="U45" s="98">
        <v>2.6959988317449071</v>
      </c>
      <c r="V45" s="99">
        <v>2.4094252409032109</v>
      </c>
      <c r="W45" s="99">
        <v>2.9825724225866033</v>
      </c>
      <c r="X45" s="16">
        <f t="shared" si="2"/>
        <v>2.639374318844645E-2</v>
      </c>
      <c r="Y45" s="89" t="str">
        <f t="shared" si="5"/>
        <v/>
      </c>
    </row>
    <row r="46" spans="1:25" ht="18.75" customHeight="1" x14ac:dyDescent="0.15">
      <c r="A46" s="85" t="s">
        <v>44</v>
      </c>
      <c r="B46" s="57">
        <v>22.637215139158506</v>
      </c>
      <c r="C46" s="6">
        <v>21.750423328227669</v>
      </c>
      <c r="D46" s="6">
        <v>23.524006950089344</v>
      </c>
      <c r="E46" s="98">
        <v>22.863883837884359</v>
      </c>
      <c r="F46" s="99">
        <v>21.912231589935143</v>
      </c>
      <c r="G46" s="99">
        <v>23.815536085833575</v>
      </c>
      <c r="H46" s="100">
        <f t="shared" si="0"/>
        <v>0.22666869872585238</v>
      </c>
      <c r="I46" s="89" t="str">
        <f t="shared" si="3"/>
        <v/>
      </c>
      <c r="J46" s="57">
        <v>20.194591077497826</v>
      </c>
      <c r="K46" s="6">
        <v>19.354833594586474</v>
      </c>
      <c r="L46" s="6">
        <v>21.034348560409178</v>
      </c>
      <c r="M46" s="98">
        <v>20.168634211371643</v>
      </c>
      <c r="N46" s="99">
        <v>19.302895373083871</v>
      </c>
      <c r="O46" s="99">
        <v>21.034373049659415</v>
      </c>
      <c r="P46" s="100">
        <f t="shared" si="1"/>
        <v>-2.5956866126183087E-2</v>
      </c>
      <c r="Q46" s="89" t="str">
        <f t="shared" si="4"/>
        <v/>
      </c>
      <c r="R46" s="57">
        <v>2.442624061660684</v>
      </c>
      <c r="S46" s="6">
        <v>1.9768883466560641</v>
      </c>
      <c r="T46" s="6">
        <v>2.908359776665304</v>
      </c>
      <c r="U46" s="98">
        <v>2.6952496265127155</v>
      </c>
      <c r="V46" s="99">
        <v>2.2355982285065501</v>
      </c>
      <c r="W46" s="99">
        <v>3.1549010245188809</v>
      </c>
      <c r="X46" s="16">
        <f t="shared" si="2"/>
        <v>0.25262556485203147</v>
      </c>
      <c r="Y46" s="89" t="str">
        <f t="shared" si="5"/>
        <v/>
      </c>
    </row>
    <row r="47" spans="1:25" ht="18.75" customHeight="1" x14ac:dyDescent="0.15">
      <c r="A47" s="85" t="s">
        <v>45</v>
      </c>
      <c r="B47" s="57">
        <v>23.337731405712375</v>
      </c>
      <c r="C47" s="6">
        <v>22.825867130607158</v>
      </c>
      <c r="D47" s="6">
        <v>23.849595680817593</v>
      </c>
      <c r="E47" s="98">
        <v>24.387662616906123</v>
      </c>
      <c r="F47" s="99">
        <v>23.841065918449093</v>
      </c>
      <c r="G47" s="99">
        <v>24.934259315363153</v>
      </c>
      <c r="H47" s="100">
        <f t="shared" si="0"/>
        <v>1.0499312111937478</v>
      </c>
      <c r="I47" s="89" t="str">
        <f t="shared" si="3"/>
        <v/>
      </c>
      <c r="J47" s="57">
        <v>21.102452177641446</v>
      </c>
      <c r="K47" s="6">
        <v>20.614973021174613</v>
      </c>
      <c r="L47" s="6">
        <v>21.589931334108279</v>
      </c>
      <c r="M47" s="98">
        <v>21.82616378964283</v>
      </c>
      <c r="N47" s="99">
        <v>21.308633726161112</v>
      </c>
      <c r="O47" s="99">
        <v>22.343693853124549</v>
      </c>
      <c r="P47" s="100">
        <f t="shared" si="1"/>
        <v>0.72371161200138445</v>
      </c>
      <c r="Q47" s="89" t="str">
        <f t="shared" si="4"/>
        <v/>
      </c>
      <c r="R47" s="57">
        <v>2.2352792280709317</v>
      </c>
      <c r="S47" s="6">
        <v>1.9795146968502175</v>
      </c>
      <c r="T47" s="6">
        <v>2.4910437592916459</v>
      </c>
      <c r="U47" s="98">
        <v>2.561498827263295</v>
      </c>
      <c r="V47" s="99">
        <v>2.2844425361375822</v>
      </c>
      <c r="W47" s="99">
        <v>2.8385551183890079</v>
      </c>
      <c r="X47" s="16">
        <f t="shared" si="2"/>
        <v>0.32621959919236332</v>
      </c>
      <c r="Y47" s="89" t="str">
        <f t="shared" si="5"/>
        <v/>
      </c>
    </row>
    <row r="48" spans="1:25" ht="18.75" customHeight="1" x14ac:dyDescent="0.15">
      <c r="A48" s="85" t="s">
        <v>46</v>
      </c>
      <c r="B48" s="57">
        <v>22.552113185512674</v>
      </c>
      <c r="C48" s="6">
        <v>21.961218793267655</v>
      </c>
      <c r="D48" s="6">
        <v>23.143007577757693</v>
      </c>
      <c r="E48" s="98">
        <v>23.669160817774866</v>
      </c>
      <c r="F48" s="99">
        <v>23.090030509152712</v>
      </c>
      <c r="G48" s="99">
        <v>24.248291126397021</v>
      </c>
      <c r="H48" s="100">
        <f t="shared" si="0"/>
        <v>1.1170476322621923</v>
      </c>
      <c r="I48" s="89" t="str">
        <f t="shared" si="3"/>
        <v/>
      </c>
      <c r="J48" s="57">
        <v>20.402134073197033</v>
      </c>
      <c r="K48" s="6">
        <v>19.848910778580507</v>
      </c>
      <c r="L48" s="6">
        <v>20.955357367813559</v>
      </c>
      <c r="M48" s="98">
        <v>20.909935226601736</v>
      </c>
      <c r="N48" s="99">
        <v>20.365270328871595</v>
      </c>
      <c r="O48" s="99">
        <v>21.454600124331876</v>
      </c>
      <c r="P48" s="100">
        <f t="shared" si="1"/>
        <v>0.50780115340470289</v>
      </c>
      <c r="Q48" s="89" t="str">
        <f t="shared" si="4"/>
        <v/>
      </c>
      <c r="R48" s="57">
        <v>2.1499791123156471</v>
      </c>
      <c r="S48" s="6">
        <v>1.8743716702787947</v>
      </c>
      <c r="T48" s="6">
        <v>2.4255865543524995</v>
      </c>
      <c r="U48" s="98">
        <v>2.7592255911731325</v>
      </c>
      <c r="V48" s="99">
        <v>2.4483730721830592</v>
      </c>
      <c r="W48" s="99">
        <v>3.0700781101632058</v>
      </c>
      <c r="X48" s="16">
        <f t="shared" si="2"/>
        <v>0.6092464788574854</v>
      </c>
      <c r="Y48" s="89" t="str">
        <f t="shared" si="5"/>
        <v>☆</v>
      </c>
    </row>
    <row r="49" spans="1:25" ht="18.75" customHeight="1" x14ac:dyDescent="0.15">
      <c r="A49" s="85" t="s">
        <v>126</v>
      </c>
      <c r="B49" s="57">
        <v>22.912180340527549</v>
      </c>
      <c r="C49" s="6">
        <v>22.542323461546463</v>
      </c>
      <c r="D49" s="6">
        <v>23.282037219508634</v>
      </c>
      <c r="E49" s="98">
        <v>23.048039971772944</v>
      </c>
      <c r="F49" s="99">
        <v>22.707341859254356</v>
      </c>
      <c r="G49" s="99">
        <v>23.388738084291532</v>
      </c>
      <c r="H49" s="100">
        <f t="shared" si="0"/>
        <v>0.13585963124539546</v>
      </c>
      <c r="I49" s="89" t="str">
        <f t="shared" si="3"/>
        <v/>
      </c>
      <c r="J49" s="57">
        <v>19.515794777743103</v>
      </c>
      <c r="K49" s="6">
        <v>19.176158212052311</v>
      </c>
      <c r="L49" s="6">
        <v>19.855431343433896</v>
      </c>
      <c r="M49" s="98">
        <v>19.782666214494348</v>
      </c>
      <c r="N49" s="99">
        <v>19.468985548728277</v>
      </c>
      <c r="O49" s="99">
        <v>20.09634688026042</v>
      </c>
      <c r="P49" s="100">
        <f t="shared" si="1"/>
        <v>0.26687143675124503</v>
      </c>
      <c r="Q49" s="89" t="str">
        <f t="shared" si="4"/>
        <v/>
      </c>
      <c r="R49" s="57">
        <v>3.3963855627844493</v>
      </c>
      <c r="S49" s="6">
        <v>3.1736332534049692</v>
      </c>
      <c r="T49" s="6">
        <v>3.6191378721639293</v>
      </c>
      <c r="U49" s="98">
        <v>3.2653737572785979</v>
      </c>
      <c r="V49" s="99">
        <v>3.0615053012564863</v>
      </c>
      <c r="W49" s="99">
        <v>3.4692422133007095</v>
      </c>
      <c r="X49" s="16">
        <f t="shared" si="2"/>
        <v>-0.13101180550585134</v>
      </c>
      <c r="Y49" s="89" t="str">
        <f t="shared" si="5"/>
        <v/>
      </c>
    </row>
    <row r="50" spans="1:25" ht="18.75" customHeight="1" x14ac:dyDescent="0.15">
      <c r="A50" s="85" t="s">
        <v>47</v>
      </c>
      <c r="B50" s="57">
        <v>23.191415464319569</v>
      </c>
      <c r="C50" s="6">
        <v>22.646254848606283</v>
      </c>
      <c r="D50" s="6">
        <v>23.736576080032854</v>
      </c>
      <c r="E50" s="98">
        <v>23.045910249652369</v>
      </c>
      <c r="F50" s="99">
        <v>22.496762099860245</v>
      </c>
      <c r="G50" s="99">
        <v>23.595058399444493</v>
      </c>
      <c r="H50" s="100">
        <f t="shared" si="0"/>
        <v>-0.14550521466719957</v>
      </c>
      <c r="I50" s="89" t="str">
        <f t="shared" si="3"/>
        <v/>
      </c>
      <c r="J50" s="57">
        <v>19.913648203888421</v>
      </c>
      <c r="K50" s="6">
        <v>19.419314736530488</v>
      </c>
      <c r="L50" s="6">
        <v>20.407981671246354</v>
      </c>
      <c r="M50" s="98">
        <v>19.47862693240096</v>
      </c>
      <c r="N50" s="99">
        <v>18.995053951052341</v>
      </c>
      <c r="O50" s="99">
        <v>19.962199913749579</v>
      </c>
      <c r="P50" s="100">
        <f t="shared" si="1"/>
        <v>-0.43502127148746084</v>
      </c>
      <c r="Q50" s="89" t="str">
        <f t="shared" si="4"/>
        <v/>
      </c>
      <c r="R50" s="57">
        <v>3.2777672604311432</v>
      </c>
      <c r="S50" s="6">
        <v>2.9692730780938472</v>
      </c>
      <c r="T50" s="6">
        <v>3.5862614427684392</v>
      </c>
      <c r="U50" s="98">
        <v>3.5672833172514102</v>
      </c>
      <c r="V50" s="99">
        <v>3.2626875233546691</v>
      </c>
      <c r="W50" s="99">
        <v>3.8718791111481514</v>
      </c>
      <c r="X50" s="16">
        <f t="shared" si="2"/>
        <v>0.28951605682026704</v>
      </c>
      <c r="Y50" s="89" t="str">
        <f>IF(AND(T50&gt;V50,S50&lt;W50),"","☆")</f>
        <v/>
      </c>
    </row>
    <row r="51" spans="1:25" ht="18.75" customHeight="1" x14ac:dyDescent="0.15">
      <c r="A51" s="85" t="s">
        <v>48</v>
      </c>
      <c r="B51" s="57">
        <v>22.920906271573944</v>
      </c>
      <c r="C51" s="6">
        <v>22.109908988653103</v>
      </c>
      <c r="D51" s="6">
        <v>23.731903554494785</v>
      </c>
      <c r="E51" s="98">
        <v>23.211752233598194</v>
      </c>
      <c r="F51" s="99">
        <v>22.33876354991596</v>
      </c>
      <c r="G51" s="99">
        <v>24.084740917280428</v>
      </c>
      <c r="H51" s="100">
        <f t="shared" si="0"/>
        <v>0.29084596202424962</v>
      </c>
      <c r="I51" s="89" t="str">
        <f t="shared" si="3"/>
        <v/>
      </c>
      <c r="J51" s="57">
        <v>20.324776278529175</v>
      </c>
      <c r="K51" s="6">
        <v>19.551201246784959</v>
      </c>
      <c r="L51" s="6">
        <v>21.09835131027339</v>
      </c>
      <c r="M51" s="98">
        <v>20.319334585847276</v>
      </c>
      <c r="N51" s="99">
        <v>19.521489221740698</v>
      </c>
      <c r="O51" s="99">
        <v>21.117179949953854</v>
      </c>
      <c r="P51" s="100">
        <f t="shared" si="1"/>
        <v>-5.4416926818987577E-3</v>
      </c>
      <c r="Q51" s="89" t="str">
        <f t="shared" si="4"/>
        <v/>
      </c>
      <c r="R51" s="57">
        <v>2.5961299930447641</v>
      </c>
      <c r="S51" s="6">
        <v>2.1736696072286152</v>
      </c>
      <c r="T51" s="6">
        <v>3.018590378860913</v>
      </c>
      <c r="U51" s="98">
        <v>2.8924176477509183</v>
      </c>
      <c r="V51" s="99">
        <v>2.4536339333048351</v>
      </c>
      <c r="W51" s="99">
        <v>3.3312013621970014</v>
      </c>
      <c r="X51" s="16">
        <f t="shared" si="2"/>
        <v>0.29628765470615415</v>
      </c>
      <c r="Y51" s="89" t="str">
        <f t="shared" si="5"/>
        <v/>
      </c>
    </row>
    <row r="52" spans="1:25" ht="18.75" customHeight="1" x14ac:dyDescent="0.15">
      <c r="A52" s="85" t="s">
        <v>49</v>
      </c>
      <c r="B52" s="57">
        <v>22.936492538241879</v>
      </c>
      <c r="C52" s="6">
        <v>22.493577635128705</v>
      </c>
      <c r="D52" s="6">
        <v>23.379407441355053</v>
      </c>
      <c r="E52" s="98">
        <v>22.853980112364503</v>
      </c>
      <c r="F52" s="99">
        <v>22.401388683644232</v>
      </c>
      <c r="G52" s="99">
        <v>23.306571541084775</v>
      </c>
      <c r="H52" s="100">
        <f t="shared" si="0"/>
        <v>-8.2512425877375506E-2</v>
      </c>
      <c r="I52" s="89" t="str">
        <f t="shared" si="3"/>
        <v/>
      </c>
      <c r="J52" s="57">
        <v>20.114868060687655</v>
      </c>
      <c r="K52" s="6">
        <v>19.699733155620137</v>
      </c>
      <c r="L52" s="6">
        <v>20.530002965755173</v>
      </c>
      <c r="M52" s="98">
        <v>20.24183270284729</v>
      </c>
      <c r="N52" s="99">
        <v>19.825374745071347</v>
      </c>
      <c r="O52" s="99">
        <v>20.658290660623233</v>
      </c>
      <c r="P52" s="100">
        <f t="shared" si="1"/>
        <v>0.12696464215963488</v>
      </c>
      <c r="Q52" s="89" t="str">
        <f t="shared" si="4"/>
        <v/>
      </c>
      <c r="R52" s="57">
        <v>2.8216244775542263</v>
      </c>
      <c r="S52" s="6">
        <v>2.5827439903461573</v>
      </c>
      <c r="T52" s="6">
        <v>3.0605049647622953</v>
      </c>
      <c r="U52" s="98">
        <v>2.6121474095172119</v>
      </c>
      <c r="V52" s="99">
        <v>2.3934429656183749</v>
      </c>
      <c r="W52" s="99">
        <v>2.8308518534160489</v>
      </c>
      <c r="X52" s="16">
        <f t="shared" si="2"/>
        <v>-0.20947706803701438</v>
      </c>
      <c r="Y52" s="89" t="str">
        <f t="shared" si="5"/>
        <v/>
      </c>
    </row>
    <row r="53" spans="1:25" ht="18.75" customHeight="1" x14ac:dyDescent="0.15">
      <c r="A53" s="85" t="s">
        <v>50</v>
      </c>
      <c r="B53" s="57">
        <v>22.470296457517971</v>
      </c>
      <c r="C53" s="6">
        <v>21.858576491315691</v>
      </c>
      <c r="D53" s="6">
        <v>23.082016423720251</v>
      </c>
      <c r="E53" s="98">
        <v>22.918809765574252</v>
      </c>
      <c r="F53" s="99">
        <v>22.307954871463846</v>
      </c>
      <c r="G53" s="99">
        <v>23.529664659684659</v>
      </c>
      <c r="H53" s="100">
        <f t="shared" si="0"/>
        <v>0.44851330805628109</v>
      </c>
      <c r="I53" s="89" t="str">
        <f t="shared" si="3"/>
        <v/>
      </c>
      <c r="J53" s="57">
        <v>20.147406307377423</v>
      </c>
      <c r="K53" s="6">
        <v>19.569642933589495</v>
      </c>
      <c r="L53" s="6">
        <v>20.725169681165351</v>
      </c>
      <c r="M53" s="98">
        <v>20.071940260918712</v>
      </c>
      <c r="N53" s="99">
        <v>19.506052426771937</v>
      </c>
      <c r="O53" s="99">
        <v>20.637828095065487</v>
      </c>
      <c r="P53" s="100">
        <f t="shared" si="1"/>
        <v>-7.5466046458711133E-2</v>
      </c>
      <c r="Q53" s="89" t="str">
        <f t="shared" si="4"/>
        <v/>
      </c>
      <c r="R53" s="57">
        <v>2.3228901501405459</v>
      </c>
      <c r="S53" s="6">
        <v>2.0087193043791292</v>
      </c>
      <c r="T53" s="6">
        <v>2.6370609959019626</v>
      </c>
      <c r="U53" s="98">
        <v>2.8468695046555395</v>
      </c>
      <c r="V53" s="99">
        <v>2.5153845339750491</v>
      </c>
      <c r="W53" s="99">
        <v>3.1783544753360298</v>
      </c>
      <c r="X53" s="16">
        <f t="shared" si="2"/>
        <v>0.52397935451499356</v>
      </c>
      <c r="Y53" s="89" t="str">
        <f t="shared" si="5"/>
        <v/>
      </c>
    </row>
    <row r="54" spans="1:25" ht="18.75" customHeight="1" x14ac:dyDescent="0.15">
      <c r="A54" s="85" t="s">
        <v>51</v>
      </c>
      <c r="B54" s="57">
        <v>24.089192775436821</v>
      </c>
      <c r="C54" s="6">
        <v>23.194613576921636</v>
      </c>
      <c r="D54" s="6">
        <v>24.983771973952006</v>
      </c>
      <c r="E54" s="98">
        <v>24.263276571589429</v>
      </c>
      <c r="F54" s="99">
        <v>23.401280593520855</v>
      </c>
      <c r="G54" s="99">
        <v>25.125272549658003</v>
      </c>
      <c r="H54" s="100">
        <f t="shared" si="0"/>
        <v>0.17408379615260827</v>
      </c>
      <c r="I54" s="89" t="str">
        <f t="shared" si="3"/>
        <v/>
      </c>
      <c r="J54" s="57">
        <v>20.817787663354572</v>
      </c>
      <c r="K54" s="6">
        <v>19.99397535357058</v>
      </c>
      <c r="L54" s="6">
        <v>21.641599973138565</v>
      </c>
      <c r="M54" s="98">
        <v>21.473521925587505</v>
      </c>
      <c r="N54" s="99">
        <v>20.66414895463026</v>
      </c>
      <c r="O54" s="99">
        <v>22.28289489654475</v>
      </c>
      <c r="P54" s="100">
        <f t="shared" si="1"/>
        <v>0.65573426223293296</v>
      </c>
      <c r="Q54" s="89" t="str">
        <f t="shared" si="4"/>
        <v/>
      </c>
      <c r="R54" s="57">
        <v>3.2714051120822516</v>
      </c>
      <c r="S54" s="6">
        <v>2.7822063069250023</v>
      </c>
      <c r="T54" s="6">
        <v>3.7606039172395009</v>
      </c>
      <c r="U54" s="98">
        <v>2.789754646001926</v>
      </c>
      <c r="V54" s="99">
        <v>2.3599388589177321</v>
      </c>
      <c r="W54" s="99">
        <v>3.2195704330861199</v>
      </c>
      <c r="X54" s="16">
        <f t="shared" si="2"/>
        <v>-0.48165046608032558</v>
      </c>
      <c r="Y54" s="89" t="str">
        <f t="shared" si="5"/>
        <v/>
      </c>
    </row>
    <row r="55" spans="1:25" ht="18.75" customHeight="1" x14ac:dyDescent="0.15">
      <c r="A55" s="85" t="s">
        <v>52</v>
      </c>
      <c r="B55" s="57">
        <v>23.018339415474589</v>
      </c>
      <c r="C55" s="6">
        <v>22.411703247387294</v>
      </c>
      <c r="D55" s="6">
        <v>23.624975583561884</v>
      </c>
      <c r="E55" s="98">
        <v>23.372786002418433</v>
      </c>
      <c r="F55" s="99">
        <v>22.721139309513124</v>
      </c>
      <c r="G55" s="99">
        <v>24.024432695323743</v>
      </c>
      <c r="H55" s="100">
        <f t="shared" si="0"/>
        <v>0.35444658694384401</v>
      </c>
      <c r="I55" s="89" t="str">
        <f t="shared" si="3"/>
        <v/>
      </c>
      <c r="J55" s="57">
        <v>19.996157960300991</v>
      </c>
      <c r="K55" s="6">
        <v>19.428843983619373</v>
      </c>
      <c r="L55" s="6">
        <v>20.563471936982609</v>
      </c>
      <c r="M55" s="98">
        <v>20.199275827652151</v>
      </c>
      <c r="N55" s="99">
        <v>19.611242208623107</v>
      </c>
      <c r="O55" s="99">
        <v>20.787309446681196</v>
      </c>
      <c r="P55" s="100">
        <f t="shared" si="1"/>
        <v>0.20311786735116044</v>
      </c>
      <c r="Q55" s="89" t="str">
        <f t="shared" si="4"/>
        <v/>
      </c>
      <c r="R55" s="57">
        <v>3.0221814551735959</v>
      </c>
      <c r="S55" s="6">
        <v>2.6678438542022294</v>
      </c>
      <c r="T55" s="6">
        <v>3.3765190561449625</v>
      </c>
      <c r="U55" s="98">
        <v>3.1735101747662777</v>
      </c>
      <c r="V55" s="99">
        <v>2.8235734506506551</v>
      </c>
      <c r="W55" s="99">
        <v>3.5234468988819003</v>
      </c>
      <c r="X55" s="16">
        <f t="shared" si="2"/>
        <v>0.15132871959268179</v>
      </c>
      <c r="Y55" s="89" t="str">
        <f t="shared" si="5"/>
        <v/>
      </c>
    </row>
    <row r="56" spans="1:25" ht="18.75" customHeight="1" x14ac:dyDescent="0.15">
      <c r="A56" s="85" t="s">
        <v>53</v>
      </c>
      <c r="B56" s="57">
        <v>22.911980523259366</v>
      </c>
      <c r="C56" s="6">
        <v>22.271784161368856</v>
      </c>
      <c r="D56" s="6">
        <v>23.552176885149876</v>
      </c>
      <c r="E56" s="98">
        <v>23.137547687793354</v>
      </c>
      <c r="F56" s="99">
        <v>22.500743849601637</v>
      </c>
      <c r="G56" s="99">
        <v>23.774351525985072</v>
      </c>
      <c r="H56" s="100">
        <f t="shared" si="0"/>
        <v>0.22556716453398806</v>
      </c>
      <c r="I56" s="89" t="str">
        <f t="shared" si="3"/>
        <v/>
      </c>
      <c r="J56" s="57">
        <v>20.231500074380055</v>
      </c>
      <c r="K56" s="6">
        <v>19.636954469500942</v>
      </c>
      <c r="L56" s="6">
        <v>20.826045679259167</v>
      </c>
      <c r="M56" s="98">
        <v>19.54709134277978</v>
      </c>
      <c r="N56" s="99">
        <v>18.97498153310525</v>
      </c>
      <c r="O56" s="99">
        <v>20.119201152454309</v>
      </c>
      <c r="P56" s="100">
        <f t="shared" si="1"/>
        <v>-0.68440873160027493</v>
      </c>
      <c r="Q56" s="89" t="str">
        <f t="shared" si="4"/>
        <v/>
      </c>
      <c r="R56" s="57">
        <v>2.6804804488793086</v>
      </c>
      <c r="S56" s="6">
        <v>2.3453638088985223</v>
      </c>
      <c r="T56" s="6">
        <v>3.0155970888600949</v>
      </c>
      <c r="U56" s="98">
        <v>3.5904563450135756</v>
      </c>
      <c r="V56" s="99">
        <v>3.2201179003543845</v>
      </c>
      <c r="W56" s="99">
        <v>3.9607947896727667</v>
      </c>
      <c r="X56" s="16">
        <f t="shared" si="2"/>
        <v>0.90997589613426699</v>
      </c>
      <c r="Y56" s="89" t="str">
        <f t="shared" si="5"/>
        <v>☆</v>
      </c>
    </row>
    <row r="57" spans="1:25" ht="18.75" customHeight="1" x14ac:dyDescent="0.15">
      <c r="A57" s="85" t="s">
        <v>54</v>
      </c>
      <c r="B57" s="57">
        <v>23.848394635964556</v>
      </c>
      <c r="C57" s="6">
        <v>22.985425964214539</v>
      </c>
      <c r="D57" s="6">
        <v>24.711363307714574</v>
      </c>
      <c r="E57" s="98">
        <v>23.807826075614781</v>
      </c>
      <c r="F57" s="99">
        <v>23.019334044759958</v>
      </c>
      <c r="G57" s="99">
        <v>24.596318106469603</v>
      </c>
      <c r="H57" s="100">
        <f t="shared" si="0"/>
        <v>-4.0568560349775851E-2</v>
      </c>
      <c r="I57" s="89" t="str">
        <f t="shared" si="3"/>
        <v/>
      </c>
      <c r="J57" s="57">
        <v>20.455074309605155</v>
      </c>
      <c r="K57" s="6">
        <v>19.658128598812503</v>
      </c>
      <c r="L57" s="6">
        <v>21.252020020397808</v>
      </c>
      <c r="M57" s="98">
        <v>20.227254551773264</v>
      </c>
      <c r="N57" s="99">
        <v>19.493683437656141</v>
      </c>
      <c r="O57" s="99">
        <v>20.960825665890386</v>
      </c>
      <c r="P57" s="100">
        <f t="shared" si="1"/>
        <v>-0.22781975783189168</v>
      </c>
      <c r="Q57" s="89" t="str">
        <f>IF(AND(L57&gt;N57,K57&lt;O57),"","☆")</f>
        <v/>
      </c>
      <c r="R57" s="57">
        <v>3.3933203263594023</v>
      </c>
      <c r="S57" s="6">
        <v>2.9093121969011415</v>
      </c>
      <c r="T57" s="6">
        <v>3.8773284558176631</v>
      </c>
      <c r="U57" s="98">
        <v>3.5805715238415137</v>
      </c>
      <c r="V57" s="99">
        <v>3.1171242199873888</v>
      </c>
      <c r="W57" s="99">
        <v>4.0440188276956386</v>
      </c>
      <c r="X57" s="16">
        <f t="shared" si="2"/>
        <v>0.18725119748211139</v>
      </c>
      <c r="Y57" s="89" t="str">
        <f t="shared" si="5"/>
        <v/>
      </c>
    </row>
    <row r="58" spans="1:25" ht="18.75" customHeight="1" x14ac:dyDescent="0.15">
      <c r="A58" s="85" t="s">
        <v>55</v>
      </c>
      <c r="B58" s="57">
        <v>23.357957514171154</v>
      </c>
      <c r="C58" s="6">
        <v>22.619679158608324</v>
      </c>
      <c r="D58" s="6">
        <v>24.096235869733984</v>
      </c>
      <c r="E58" s="98">
        <v>23.099827754701135</v>
      </c>
      <c r="F58" s="99">
        <v>22.401252156624899</v>
      </c>
      <c r="G58" s="99">
        <v>23.79840335277737</v>
      </c>
      <c r="H58" s="100">
        <f t="shared" si="0"/>
        <v>-0.25812975947001959</v>
      </c>
      <c r="I58" s="89" t="str">
        <f t="shared" si="3"/>
        <v/>
      </c>
      <c r="J58" s="57">
        <v>20.141151281064388</v>
      </c>
      <c r="K58" s="6">
        <v>19.472797574587357</v>
      </c>
      <c r="L58" s="6">
        <v>20.80950498754142</v>
      </c>
      <c r="M58" s="98">
        <v>19.869920049552118</v>
      </c>
      <c r="N58" s="99">
        <v>19.239723235274852</v>
      </c>
      <c r="O58" s="99">
        <v>20.500116863829383</v>
      </c>
      <c r="P58" s="100">
        <f t="shared" si="1"/>
        <v>-0.27123123151227091</v>
      </c>
      <c r="Q58" s="89" t="str">
        <f t="shared" si="4"/>
        <v/>
      </c>
      <c r="R58" s="57">
        <v>3.2168062331067633</v>
      </c>
      <c r="S58" s="6">
        <v>2.8351510962903266</v>
      </c>
      <c r="T58" s="6">
        <v>3.5984613699232</v>
      </c>
      <c r="U58" s="98">
        <v>3.2299077051490155</v>
      </c>
      <c r="V58" s="99">
        <v>2.8585925189212995</v>
      </c>
      <c r="W58" s="99">
        <v>3.6012228913767315</v>
      </c>
      <c r="X58" s="16">
        <f t="shared" si="2"/>
        <v>1.3101472042252205E-2</v>
      </c>
      <c r="Y58" s="89" t="str">
        <f t="shared" si="5"/>
        <v/>
      </c>
    </row>
    <row r="59" spans="1:25" ht="18.75" customHeight="1" x14ac:dyDescent="0.15">
      <c r="A59" s="85" t="s">
        <v>56</v>
      </c>
      <c r="B59" s="57">
        <v>24.421697619553832</v>
      </c>
      <c r="C59" s="6">
        <v>23.721715897430396</v>
      </c>
      <c r="D59" s="6">
        <v>25.121679341677268</v>
      </c>
      <c r="E59" s="98">
        <v>24.858101830088017</v>
      </c>
      <c r="F59" s="99">
        <v>24.137837218075425</v>
      </c>
      <c r="G59" s="99">
        <v>25.578366442100609</v>
      </c>
      <c r="H59" s="100">
        <f t="shared" si="0"/>
        <v>0.43640421053418521</v>
      </c>
      <c r="I59" s="89" t="str">
        <f t="shared" si="3"/>
        <v/>
      </c>
      <c r="J59" s="57">
        <v>21.340126789759406</v>
      </c>
      <c r="K59" s="6">
        <v>20.685684798486445</v>
      </c>
      <c r="L59" s="6">
        <v>21.994568781032367</v>
      </c>
      <c r="M59" s="98">
        <v>21.919234282884517</v>
      </c>
      <c r="N59" s="99">
        <v>21.260174155654411</v>
      </c>
      <c r="O59" s="99">
        <v>22.578294410114623</v>
      </c>
      <c r="P59" s="100">
        <f t="shared" si="1"/>
        <v>0.57910749312511101</v>
      </c>
      <c r="Q59" s="89" t="str">
        <f t="shared" si="4"/>
        <v/>
      </c>
      <c r="R59" s="57">
        <v>3.0815708297944209</v>
      </c>
      <c r="S59" s="6">
        <v>2.7131139961178081</v>
      </c>
      <c r="T59" s="6">
        <v>3.4500276634710336</v>
      </c>
      <c r="U59" s="98">
        <v>2.9388675472034973</v>
      </c>
      <c r="V59" s="99">
        <v>2.5907398581701595</v>
      </c>
      <c r="W59" s="99">
        <v>3.2869952362368351</v>
      </c>
      <c r="X59" s="16">
        <f t="shared" si="2"/>
        <v>-0.14270328259092357</v>
      </c>
      <c r="Y59" s="89" t="str">
        <f t="shared" si="5"/>
        <v/>
      </c>
    </row>
    <row r="60" spans="1:25" ht="18.75" customHeight="1" x14ac:dyDescent="0.15">
      <c r="A60" s="85" t="s">
        <v>57</v>
      </c>
      <c r="B60" s="57">
        <v>24.553863389465715</v>
      </c>
      <c r="C60" s="6">
        <v>23.812923985512747</v>
      </c>
      <c r="D60" s="6">
        <v>25.294802793418683</v>
      </c>
      <c r="E60" s="98">
        <v>24.290797097798684</v>
      </c>
      <c r="F60" s="99">
        <v>23.596149242573649</v>
      </c>
      <c r="G60" s="99">
        <v>24.98544495302372</v>
      </c>
      <c r="H60" s="100">
        <f t="shared" si="0"/>
        <v>-0.26306629166703033</v>
      </c>
      <c r="I60" s="89" t="str">
        <f t="shared" si="3"/>
        <v/>
      </c>
      <c r="J60" s="57">
        <v>21.374241188839097</v>
      </c>
      <c r="K60" s="6">
        <v>20.674202355128479</v>
      </c>
      <c r="L60" s="6">
        <v>22.074280022549715</v>
      </c>
      <c r="M60" s="98">
        <v>21.270226039419896</v>
      </c>
      <c r="N60" s="99">
        <v>20.629199988522661</v>
      </c>
      <c r="O60" s="99">
        <v>21.911252090317131</v>
      </c>
      <c r="P60" s="100">
        <f t="shared" si="1"/>
        <v>-0.10401514941920098</v>
      </c>
      <c r="Q60" s="89" t="str">
        <f>IF(AND(L60&gt;N60,K60&lt;O60),"","☆")</f>
        <v/>
      </c>
      <c r="R60" s="57">
        <v>3.1796222006266244</v>
      </c>
      <c r="S60" s="6">
        <v>2.7615689387170583</v>
      </c>
      <c r="T60" s="6">
        <v>3.5976754625361904</v>
      </c>
      <c r="U60" s="98">
        <v>3.0205710583787866</v>
      </c>
      <c r="V60" s="99">
        <v>2.649117645268483</v>
      </c>
      <c r="W60" s="99">
        <v>3.3920244714890901</v>
      </c>
      <c r="X60" s="16">
        <f t="shared" si="2"/>
        <v>-0.15905114224783778</v>
      </c>
      <c r="Y60" s="89" t="str">
        <f t="shared" si="5"/>
        <v/>
      </c>
    </row>
    <row r="61" spans="1:25" ht="18.75" customHeight="1" x14ac:dyDescent="0.15">
      <c r="A61" s="90" t="s">
        <v>58</v>
      </c>
      <c r="B61" s="58">
        <v>22.966580270250653</v>
      </c>
      <c r="C61" s="7">
        <v>22.276851515978336</v>
      </c>
      <c r="D61" s="7">
        <v>23.656309024522969</v>
      </c>
      <c r="E61" s="101">
        <v>24.354470735996212</v>
      </c>
      <c r="F61" s="102">
        <v>23.660852966103526</v>
      </c>
      <c r="G61" s="102">
        <v>25.048088505888899</v>
      </c>
      <c r="H61" s="103">
        <f t="shared" si="0"/>
        <v>1.38789046574556</v>
      </c>
      <c r="I61" s="94" t="str">
        <f t="shared" si="3"/>
        <v>☆</v>
      </c>
      <c r="J61" s="58">
        <v>19.402605523391916</v>
      </c>
      <c r="K61" s="7">
        <v>18.785908380564216</v>
      </c>
      <c r="L61" s="7">
        <v>20.019302666219616</v>
      </c>
      <c r="M61" s="101">
        <v>20.227924313625824</v>
      </c>
      <c r="N61" s="102">
        <v>19.606989082236723</v>
      </c>
      <c r="O61" s="102">
        <v>20.848859545014925</v>
      </c>
      <c r="P61" s="103">
        <f t="shared" si="1"/>
        <v>0.82531879023390786</v>
      </c>
      <c r="Q61" s="94" t="str">
        <f t="shared" si="4"/>
        <v/>
      </c>
      <c r="R61" s="58">
        <v>3.5639747468587384</v>
      </c>
      <c r="S61" s="7">
        <v>3.186924416954398</v>
      </c>
      <c r="T61" s="7">
        <v>3.9410250767630788</v>
      </c>
      <c r="U61" s="101">
        <v>4.1265464223703869</v>
      </c>
      <c r="V61" s="102">
        <v>3.7184106039487963</v>
      </c>
      <c r="W61" s="102">
        <v>4.5346822407919776</v>
      </c>
      <c r="X61" s="18">
        <f t="shared" si="2"/>
        <v>0.56257167551164855</v>
      </c>
      <c r="Y61" s="94" t="str">
        <f t="shared" si="5"/>
        <v/>
      </c>
    </row>
    <row r="62" spans="1:25" ht="7.5" customHeight="1" x14ac:dyDescent="0.15">
      <c r="B62" s="10"/>
      <c r="C62" s="10"/>
      <c r="D62" s="10"/>
      <c r="E62" s="10"/>
      <c r="F62" s="10"/>
      <c r="G62" s="10"/>
      <c r="H62" s="10"/>
      <c r="I62" s="13"/>
      <c r="J62" s="10"/>
      <c r="K62" s="10"/>
      <c r="L62" s="10"/>
      <c r="M62" s="10"/>
      <c r="N62" s="10"/>
      <c r="O62" s="10"/>
      <c r="P62" s="10"/>
      <c r="Q62" s="13"/>
      <c r="R62" s="10"/>
      <c r="S62" s="10"/>
      <c r="T62" s="10"/>
      <c r="U62" s="10"/>
      <c r="V62" s="10"/>
      <c r="W62" s="10"/>
      <c r="X62" s="52"/>
      <c r="Y62" s="13"/>
    </row>
    <row r="63" spans="1:25" ht="18.75" customHeight="1" x14ac:dyDescent="0.15">
      <c r="A63" s="46" t="s">
        <v>60</v>
      </c>
      <c r="B63" s="5">
        <f>MAX(B7:B61)</f>
        <v>24.553863389465715</v>
      </c>
      <c r="C63" s="5">
        <f t="shared" ref="C63:X63" si="6">MAX(C7:C61)</f>
        <v>23.812923985512747</v>
      </c>
      <c r="D63" s="5">
        <f t="shared" si="6"/>
        <v>25.294802793418683</v>
      </c>
      <c r="E63" s="5">
        <f t="shared" si="6"/>
        <v>24.858101830088017</v>
      </c>
      <c r="F63" s="5">
        <f t="shared" si="6"/>
        <v>24.137837218075425</v>
      </c>
      <c r="G63" s="5">
        <f t="shared" si="6"/>
        <v>25.578366442100609</v>
      </c>
      <c r="H63" s="14">
        <f t="shared" si="6"/>
        <v>1.38789046574556</v>
      </c>
      <c r="I63" s="15"/>
      <c r="J63" s="5">
        <f t="shared" si="6"/>
        <v>21.374241188839097</v>
      </c>
      <c r="K63" s="5">
        <f t="shared" si="6"/>
        <v>20.685684798486445</v>
      </c>
      <c r="L63" s="5">
        <f t="shared" si="6"/>
        <v>22.074280022549715</v>
      </c>
      <c r="M63" s="5">
        <f t="shared" si="6"/>
        <v>21.919234282884517</v>
      </c>
      <c r="N63" s="5">
        <f t="shared" si="6"/>
        <v>21.308633726161112</v>
      </c>
      <c r="O63" s="5">
        <f t="shared" si="6"/>
        <v>22.578294410114623</v>
      </c>
      <c r="P63" s="14">
        <f t="shared" si="6"/>
        <v>0.82531879023390786</v>
      </c>
      <c r="Q63" s="15"/>
      <c r="R63" s="5">
        <f t="shared" si="6"/>
        <v>3.8329164722552056</v>
      </c>
      <c r="S63" s="5">
        <f t="shared" si="6"/>
        <v>3.6753909234270181</v>
      </c>
      <c r="T63" s="5">
        <f t="shared" si="6"/>
        <v>3.9904420210833931</v>
      </c>
      <c r="U63" s="5">
        <f t="shared" si="6"/>
        <v>4.1627667533509616</v>
      </c>
      <c r="V63" s="5">
        <f t="shared" si="6"/>
        <v>4.075074990713583</v>
      </c>
      <c r="W63" s="5">
        <f t="shared" si="6"/>
        <v>4.5346822407919776</v>
      </c>
      <c r="X63" s="14">
        <f t="shared" si="6"/>
        <v>0.90997589613426699</v>
      </c>
      <c r="Y63" s="15"/>
    </row>
    <row r="64" spans="1:25" ht="18.75" customHeight="1" x14ac:dyDescent="0.15">
      <c r="A64" s="47" t="s">
        <v>61</v>
      </c>
      <c r="B64" s="6">
        <f>MIN(B7:B61)</f>
        <v>21.740667398396159</v>
      </c>
      <c r="C64" s="6">
        <f t="shared" ref="C64:X64" si="7">MIN(C7:C61)</f>
        <v>21.414575283392349</v>
      </c>
      <c r="D64" s="6">
        <f t="shared" si="7"/>
        <v>22.066759513399969</v>
      </c>
      <c r="E64" s="6">
        <f t="shared" si="7"/>
        <v>21.846717326014097</v>
      </c>
      <c r="F64" s="6">
        <f t="shared" si="7"/>
        <v>21.542712020512742</v>
      </c>
      <c r="G64" s="6">
        <f t="shared" si="7"/>
        <v>22.150722631515453</v>
      </c>
      <c r="H64" s="16">
        <f t="shared" si="7"/>
        <v>-0.34406883687185541</v>
      </c>
      <c r="I64" s="17"/>
      <c r="J64" s="6">
        <f t="shared" si="7"/>
        <v>18.86931971197156</v>
      </c>
      <c r="K64" s="6">
        <f t="shared" si="7"/>
        <v>18.567789589988756</v>
      </c>
      <c r="L64" s="6">
        <f t="shared" si="7"/>
        <v>19.170849833954364</v>
      </c>
      <c r="M64" s="6">
        <f t="shared" si="7"/>
        <v>18.813570586468011</v>
      </c>
      <c r="N64" s="6">
        <f t="shared" si="7"/>
        <v>18.537010482917221</v>
      </c>
      <c r="O64" s="6">
        <f t="shared" si="7"/>
        <v>19.0901306900188</v>
      </c>
      <c r="P64" s="16">
        <f t="shared" si="7"/>
        <v>-0.68440873160027493</v>
      </c>
      <c r="Q64" s="17"/>
      <c r="R64" s="6">
        <f t="shared" si="7"/>
        <v>2.1499791123156471</v>
      </c>
      <c r="S64" s="6">
        <f t="shared" si="7"/>
        <v>1.8743716702787947</v>
      </c>
      <c r="T64" s="6">
        <f t="shared" si="7"/>
        <v>2.4255865543524995</v>
      </c>
      <c r="U64" s="6">
        <f t="shared" si="7"/>
        <v>2.4769589808926282</v>
      </c>
      <c r="V64" s="6">
        <f t="shared" si="7"/>
        <v>2.2355982285065501</v>
      </c>
      <c r="W64" s="6">
        <f t="shared" si="7"/>
        <v>2.6024492117870937</v>
      </c>
      <c r="X64" s="16">
        <f t="shared" si="7"/>
        <v>-0.48165046608032558</v>
      </c>
      <c r="Y64" s="17"/>
    </row>
    <row r="65" spans="1:25" ht="18.75" customHeight="1" x14ac:dyDescent="0.15">
      <c r="A65" s="47" t="s">
        <v>62</v>
      </c>
      <c r="B65" s="6">
        <f>MEDIAN(B7:B61)</f>
        <v>23.175463664644692</v>
      </c>
      <c r="C65" s="6">
        <f t="shared" ref="C65:X65" si="8">MEDIAN(C7:C61)</f>
        <v>22.855638323377349</v>
      </c>
      <c r="D65" s="6">
        <f t="shared" si="8"/>
        <v>23.524006950089344</v>
      </c>
      <c r="E65" s="6">
        <f t="shared" si="8"/>
        <v>23.501517352628916</v>
      </c>
      <c r="F65" s="6">
        <f t="shared" si="8"/>
        <v>23.128153977439773</v>
      </c>
      <c r="G65" s="6">
        <f t="shared" si="8"/>
        <v>23.815536085833575</v>
      </c>
      <c r="H65" s="16">
        <f t="shared" si="8"/>
        <v>0.29387175227947182</v>
      </c>
      <c r="I65" s="17"/>
      <c r="J65" s="6">
        <f t="shared" si="8"/>
        <v>20.114868060687655</v>
      </c>
      <c r="K65" s="6">
        <f t="shared" si="8"/>
        <v>19.71967592334375</v>
      </c>
      <c r="L65" s="6">
        <f t="shared" si="8"/>
        <v>20.415084408396947</v>
      </c>
      <c r="M65" s="6">
        <f t="shared" si="8"/>
        <v>20.266417137817175</v>
      </c>
      <c r="N65" s="6">
        <f t="shared" si="8"/>
        <v>19.944810478835212</v>
      </c>
      <c r="O65" s="6">
        <f t="shared" si="8"/>
        <v>20.613747502692046</v>
      </c>
      <c r="P65" s="16">
        <f t="shared" si="8"/>
        <v>0.15595847532262042</v>
      </c>
      <c r="Q65" s="17"/>
      <c r="R65" s="6">
        <f t="shared" si="8"/>
        <v>3.0221814551735959</v>
      </c>
      <c r="S65" s="6">
        <f t="shared" si="8"/>
        <v>2.7816717804743614</v>
      </c>
      <c r="T65" s="6">
        <f t="shared" si="8"/>
        <v>3.2359879996987986</v>
      </c>
      <c r="U65" s="6">
        <f t="shared" si="8"/>
        <v>3.1735101747662777</v>
      </c>
      <c r="V65" s="6">
        <f t="shared" si="8"/>
        <v>2.8898041107879178</v>
      </c>
      <c r="W65" s="6">
        <f t="shared" si="8"/>
        <v>3.3787257466297866</v>
      </c>
      <c r="X65" s="16">
        <f t="shared" si="8"/>
        <v>0.15964895040083693</v>
      </c>
      <c r="Y65" s="17"/>
    </row>
    <row r="66" spans="1:25" ht="18.75" customHeight="1" x14ac:dyDescent="0.15">
      <c r="A66" s="48" t="s">
        <v>63</v>
      </c>
      <c r="B66" s="7">
        <f>AVERAGE(B7:B61)</f>
        <v>23.151136146488376</v>
      </c>
      <c r="C66" s="7">
        <f t="shared" ref="C66:X66" si="9">AVERAGE(C7:C61)</f>
        <v>22.755133943930009</v>
      </c>
      <c r="D66" s="7">
        <f t="shared" si="9"/>
        <v>23.547138349046737</v>
      </c>
      <c r="E66" s="7">
        <f t="shared" si="9"/>
        <v>23.494755419805355</v>
      </c>
      <c r="F66" s="7">
        <f t="shared" si="9"/>
        <v>23.112617417541397</v>
      </c>
      <c r="G66" s="7">
        <f t="shared" si="9"/>
        <v>23.876893422069315</v>
      </c>
      <c r="H66" s="18">
        <f t="shared" si="9"/>
        <v>0.34361927331698627</v>
      </c>
      <c r="I66" s="19"/>
      <c r="J66" s="7">
        <f t="shared" si="9"/>
        <v>20.131344237310984</v>
      </c>
      <c r="K66" s="7">
        <f t="shared" si="9"/>
        <v>19.761283913960039</v>
      </c>
      <c r="L66" s="7">
        <f t="shared" si="9"/>
        <v>20.501404560661932</v>
      </c>
      <c r="M66" s="7">
        <f t="shared" si="9"/>
        <v>20.305091164822642</v>
      </c>
      <c r="N66" s="7">
        <f t="shared" si="9"/>
        <v>19.950950496613537</v>
      </c>
      <c r="O66" s="7">
        <f t="shared" si="9"/>
        <v>20.659231833031736</v>
      </c>
      <c r="P66" s="18">
        <f t="shared" si="9"/>
        <v>0.17374692751165008</v>
      </c>
      <c r="Q66" s="19"/>
      <c r="R66" s="7">
        <f t="shared" si="9"/>
        <v>3.0197919091773859</v>
      </c>
      <c r="S66" s="7">
        <f t="shared" si="9"/>
        <v>2.7976749032124739</v>
      </c>
      <c r="T66" s="7">
        <f t="shared" si="9"/>
        <v>3.2419089151422957</v>
      </c>
      <c r="U66" s="7">
        <f t="shared" si="9"/>
        <v>3.1896642549827199</v>
      </c>
      <c r="V66" s="7">
        <f t="shared" si="9"/>
        <v>2.9739901550004517</v>
      </c>
      <c r="W66" s="7">
        <f t="shared" si="9"/>
        <v>3.405338354964988</v>
      </c>
      <c r="X66" s="18">
        <f t="shared" si="9"/>
        <v>0.16987234580533522</v>
      </c>
      <c r="Y66" s="19"/>
    </row>
  </sheetData>
  <mergeCells count="22"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  <mergeCell ref="X6:Y6"/>
    <mergeCell ref="R5:T5"/>
    <mergeCell ref="U5:W5"/>
    <mergeCell ref="X5:Y5"/>
    <mergeCell ref="P6:Q6"/>
    <mergeCell ref="S6:T6"/>
  </mergeCells>
  <phoneticPr fontId="6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80" zoomScaleNormal="80" workbookViewId="0">
      <pane xSplit="1" ySplit="6" topLeftCell="B7" activePane="bottomRight" state="frozen"/>
      <selection activeCell="A50" sqref="A50"/>
      <selection pane="topRight" activeCell="A50" sqref="A50"/>
      <selection pane="bottomLeft" activeCell="A50" sqref="A50"/>
      <selection pane="bottomRight"/>
    </sheetView>
  </sheetViews>
  <sheetFormatPr defaultRowHeight="13.5" x14ac:dyDescent="0.15"/>
  <cols>
    <col min="1" max="1" width="9" style="8"/>
    <col min="2" max="7" width="6.25" style="8" customWidth="1"/>
    <col min="8" max="8" width="5.875" style="8" customWidth="1"/>
    <col min="9" max="9" width="3.375" style="11" bestFit="1" customWidth="1"/>
    <col min="10" max="15" width="6.25" style="8" customWidth="1"/>
    <col min="16" max="16" width="5.875" style="8" customWidth="1"/>
    <col min="17" max="17" width="3.375" style="11" bestFit="1" customWidth="1"/>
    <col min="18" max="23" width="6.25" style="8" customWidth="1"/>
    <col min="24" max="24" width="5.875" style="8" customWidth="1"/>
    <col min="25" max="25" width="3.125" style="11" customWidth="1"/>
    <col min="26" max="16384" width="9" style="8"/>
  </cols>
  <sheetData>
    <row r="1" spans="1:25" ht="22.5" customHeight="1" x14ac:dyDescent="0.2">
      <c r="A1" s="36" t="s">
        <v>137</v>
      </c>
    </row>
    <row r="3" spans="1:25" ht="18.75" customHeight="1" x14ac:dyDescent="0.15">
      <c r="A3" s="50"/>
      <c r="B3" s="9"/>
      <c r="D3" s="9"/>
      <c r="E3" s="9"/>
      <c r="F3" s="9"/>
      <c r="G3" s="9"/>
      <c r="H3" s="9"/>
      <c r="I3" s="38"/>
      <c r="J3" s="9"/>
      <c r="K3" s="9"/>
      <c r="L3" s="9"/>
      <c r="M3" s="9"/>
      <c r="N3" s="9"/>
      <c r="O3" s="9"/>
      <c r="P3" s="9"/>
      <c r="Q3" s="12"/>
      <c r="R3" s="121" t="s">
        <v>135</v>
      </c>
      <c r="S3" s="121"/>
      <c r="T3" s="121"/>
      <c r="U3" s="121"/>
      <c r="V3" s="121"/>
      <c r="W3" s="121"/>
      <c r="X3" s="121"/>
      <c r="Y3" s="121"/>
    </row>
    <row r="4" spans="1:25" ht="18.75" customHeight="1" x14ac:dyDescent="0.15">
      <c r="A4" s="39"/>
      <c r="B4" s="122" t="s">
        <v>0</v>
      </c>
      <c r="C4" s="123"/>
      <c r="D4" s="123"/>
      <c r="E4" s="123"/>
      <c r="F4" s="123"/>
      <c r="G4" s="123"/>
      <c r="H4" s="123"/>
      <c r="I4" s="124"/>
      <c r="J4" s="122" t="s">
        <v>1</v>
      </c>
      <c r="K4" s="123"/>
      <c r="L4" s="123"/>
      <c r="M4" s="123"/>
      <c r="N4" s="123"/>
      <c r="O4" s="123"/>
      <c r="P4" s="123"/>
      <c r="Q4" s="124"/>
      <c r="R4" s="122" t="s">
        <v>2</v>
      </c>
      <c r="S4" s="123"/>
      <c r="T4" s="123"/>
      <c r="U4" s="123"/>
      <c r="V4" s="123"/>
      <c r="W4" s="123"/>
      <c r="X4" s="123"/>
      <c r="Y4" s="124"/>
    </row>
    <row r="5" spans="1:25" ht="27" customHeight="1" x14ac:dyDescent="0.15">
      <c r="A5" s="40"/>
      <c r="B5" s="115" t="s">
        <v>132</v>
      </c>
      <c r="C5" s="116"/>
      <c r="D5" s="117"/>
      <c r="E5" s="115" t="s">
        <v>133</v>
      </c>
      <c r="F5" s="116"/>
      <c r="G5" s="117"/>
      <c r="H5" s="120" t="s">
        <v>134</v>
      </c>
      <c r="I5" s="120"/>
      <c r="J5" s="115" t="s">
        <v>132</v>
      </c>
      <c r="K5" s="116"/>
      <c r="L5" s="117"/>
      <c r="M5" s="115" t="s">
        <v>133</v>
      </c>
      <c r="N5" s="116"/>
      <c r="O5" s="117"/>
      <c r="P5" s="120" t="s">
        <v>134</v>
      </c>
      <c r="Q5" s="120"/>
      <c r="R5" s="115" t="s">
        <v>132</v>
      </c>
      <c r="S5" s="116"/>
      <c r="T5" s="117"/>
      <c r="U5" s="115" t="s">
        <v>133</v>
      </c>
      <c r="V5" s="116"/>
      <c r="W5" s="117"/>
      <c r="X5" s="120" t="s">
        <v>134</v>
      </c>
      <c r="Y5" s="120"/>
    </row>
    <row r="6" spans="1:25" ht="18.75" customHeight="1" x14ac:dyDescent="0.15">
      <c r="A6" s="51"/>
      <c r="B6" s="60" t="s">
        <v>3</v>
      </c>
      <c r="C6" s="118" t="s">
        <v>4</v>
      </c>
      <c r="D6" s="119"/>
      <c r="E6" s="60" t="s">
        <v>3</v>
      </c>
      <c r="F6" s="118" t="s">
        <v>4</v>
      </c>
      <c r="G6" s="119"/>
      <c r="H6" s="115" t="s">
        <v>59</v>
      </c>
      <c r="I6" s="117"/>
      <c r="J6" s="59" t="s">
        <v>3</v>
      </c>
      <c r="K6" s="115" t="s">
        <v>4</v>
      </c>
      <c r="L6" s="117"/>
      <c r="M6" s="60" t="s">
        <v>3</v>
      </c>
      <c r="N6" s="118" t="s">
        <v>4</v>
      </c>
      <c r="O6" s="119"/>
      <c r="P6" s="115" t="s">
        <v>59</v>
      </c>
      <c r="Q6" s="117"/>
      <c r="R6" s="59" t="s">
        <v>3</v>
      </c>
      <c r="S6" s="118" t="s">
        <v>4</v>
      </c>
      <c r="T6" s="119"/>
      <c r="U6" s="60" t="s">
        <v>3</v>
      </c>
      <c r="V6" s="118" t="s">
        <v>4</v>
      </c>
      <c r="W6" s="119"/>
      <c r="X6" s="115" t="s">
        <v>59</v>
      </c>
      <c r="Y6" s="117"/>
    </row>
    <row r="7" spans="1:25" ht="18.75" customHeight="1" x14ac:dyDescent="0.15">
      <c r="A7" s="80" t="s">
        <v>5</v>
      </c>
      <c r="B7" s="56">
        <v>11.189016122859561</v>
      </c>
      <c r="C7" s="5">
        <v>11.157031349791504</v>
      </c>
      <c r="D7" s="5">
        <v>11.221000895927618</v>
      </c>
      <c r="E7" s="95">
        <v>11.685589844433951</v>
      </c>
      <c r="F7" s="96">
        <v>11.656732912196201</v>
      </c>
      <c r="G7" s="96">
        <v>11.7144467766717</v>
      </c>
      <c r="H7" s="97">
        <f t="shared" ref="H7:H61" si="0">E7-B7</f>
        <v>0.49657372157438928</v>
      </c>
      <c r="I7" s="104" t="str">
        <f>IF(AND(D7&gt;F7,C7&lt;G7),"","☆")</f>
        <v>☆</v>
      </c>
      <c r="J7" s="56">
        <v>9.679668731855406</v>
      </c>
      <c r="K7" s="5">
        <v>9.6480797823593019</v>
      </c>
      <c r="L7" s="5">
        <v>9.7112576813515101</v>
      </c>
      <c r="M7" s="95">
        <v>10.063013766707913</v>
      </c>
      <c r="N7" s="96">
        <v>10.034323438759504</v>
      </c>
      <c r="O7" s="96">
        <v>10.091704094656322</v>
      </c>
      <c r="P7" s="97">
        <f t="shared" ref="P7:P61" si="1">M7-J7</f>
        <v>0.38334503485250693</v>
      </c>
      <c r="Q7" s="104" t="str">
        <f>IF(AND(L7&gt;N7,K7&lt;O7),"","☆")</f>
        <v>☆</v>
      </c>
      <c r="R7" s="56">
        <v>1.5093473910041557</v>
      </c>
      <c r="S7" s="5">
        <v>1.4904920751506558</v>
      </c>
      <c r="T7" s="5">
        <v>1.5282027068576556</v>
      </c>
      <c r="U7" s="95">
        <v>1.6225760777260385</v>
      </c>
      <c r="V7" s="96">
        <v>1.6049807139321597</v>
      </c>
      <c r="W7" s="96">
        <v>1.6401714415199173</v>
      </c>
      <c r="X7" s="14">
        <f t="shared" ref="X7:X61" si="2">U7-R7</f>
        <v>0.1132286867218828</v>
      </c>
      <c r="Y7" s="104" t="str">
        <f>IF(AND(T7&gt;V7,S7&lt;W7),"","☆")</f>
        <v>☆</v>
      </c>
    </row>
    <row r="8" spans="1:25" ht="18.75" customHeight="1" x14ac:dyDescent="0.15">
      <c r="A8" s="85" t="s">
        <v>6</v>
      </c>
      <c r="B8" s="57">
        <v>11.258191156846129</v>
      </c>
      <c r="C8" s="6">
        <v>11.173763753712981</v>
      </c>
      <c r="D8" s="6">
        <v>11.342618559979277</v>
      </c>
      <c r="E8" s="98">
        <v>11.772191522736296</v>
      </c>
      <c r="F8" s="99">
        <v>11.698264467034715</v>
      </c>
      <c r="G8" s="99">
        <v>11.846118578437878</v>
      </c>
      <c r="H8" s="100">
        <f t="shared" si="0"/>
        <v>0.51400036589016729</v>
      </c>
      <c r="I8" s="105" t="str">
        <f t="shared" ref="I8:I61" si="3">IF(AND(D8&gt;F8,C8&lt;G8),"","☆")</f>
        <v>☆</v>
      </c>
      <c r="J8" s="57">
        <v>9.6745748532179903</v>
      </c>
      <c r="K8" s="6">
        <v>9.5900507849870404</v>
      </c>
      <c r="L8" s="6">
        <v>9.7590989214489401</v>
      </c>
      <c r="M8" s="98">
        <v>10.124002054618799</v>
      </c>
      <c r="N8" s="99">
        <v>10.048949741956726</v>
      </c>
      <c r="O8" s="99">
        <v>10.199054367280873</v>
      </c>
      <c r="P8" s="100">
        <f t="shared" si="1"/>
        <v>0.44942720140080894</v>
      </c>
      <c r="Q8" s="105" t="str">
        <f t="shared" ref="Q8:Q61" si="4">IF(AND(L8&gt;N8,K8&lt;O8),"","☆")</f>
        <v>☆</v>
      </c>
      <c r="R8" s="57">
        <v>1.5836163036281372</v>
      </c>
      <c r="S8" s="6">
        <v>1.5307185407647617</v>
      </c>
      <c r="T8" s="6">
        <v>1.6365140664915128</v>
      </c>
      <c r="U8" s="98">
        <v>1.6481894681174969</v>
      </c>
      <c r="V8" s="99">
        <v>1.6002942416455528</v>
      </c>
      <c r="W8" s="99">
        <v>1.696084694589441</v>
      </c>
      <c r="X8" s="16">
        <f t="shared" si="2"/>
        <v>6.457316448935968E-2</v>
      </c>
      <c r="Y8" s="105" t="str">
        <f t="shared" ref="Y8:Y61" si="5">IF(AND(T8&gt;V8,S8&lt;W8),"","☆")</f>
        <v/>
      </c>
    </row>
    <row r="9" spans="1:25" ht="18.75" customHeight="1" x14ac:dyDescent="0.15">
      <c r="A9" s="85" t="s">
        <v>7</v>
      </c>
      <c r="B9" s="57">
        <v>10.459758671883664</v>
      </c>
      <c r="C9" s="6">
        <v>10.224595229338538</v>
      </c>
      <c r="D9" s="6">
        <v>10.69492211442879</v>
      </c>
      <c r="E9" s="98">
        <v>10.648075571973473</v>
      </c>
      <c r="F9" s="99">
        <v>10.417480515391425</v>
      </c>
      <c r="G9" s="99">
        <v>10.878670628555522</v>
      </c>
      <c r="H9" s="100">
        <f t="shared" si="0"/>
        <v>0.18831690008980928</v>
      </c>
      <c r="I9" s="105" t="str">
        <f t="shared" si="3"/>
        <v/>
      </c>
      <c r="J9" s="57">
        <v>9.2263417009370752</v>
      </c>
      <c r="K9" s="6">
        <v>8.9991677658123539</v>
      </c>
      <c r="L9" s="6">
        <v>9.4535156360617965</v>
      </c>
      <c r="M9" s="98">
        <v>9.2997873208339374</v>
      </c>
      <c r="N9" s="99">
        <v>9.079901612359965</v>
      </c>
      <c r="O9" s="99">
        <v>9.5196730293079099</v>
      </c>
      <c r="P9" s="100">
        <f t="shared" si="1"/>
        <v>7.3445619896862269E-2</v>
      </c>
      <c r="Q9" s="105" t="str">
        <f t="shared" si="4"/>
        <v/>
      </c>
      <c r="R9" s="57">
        <v>1.2334169709465901</v>
      </c>
      <c r="S9" s="6">
        <v>1.1136654406933804</v>
      </c>
      <c r="T9" s="6">
        <v>1.3531685011997998</v>
      </c>
      <c r="U9" s="98">
        <v>1.3482882511395362</v>
      </c>
      <c r="V9" s="99">
        <v>1.2316823407043036</v>
      </c>
      <c r="W9" s="99">
        <v>1.4648941615747688</v>
      </c>
      <c r="X9" s="16">
        <f t="shared" si="2"/>
        <v>0.11487128019294612</v>
      </c>
      <c r="Y9" s="105" t="str">
        <f t="shared" si="5"/>
        <v/>
      </c>
    </row>
    <row r="10" spans="1:25" ht="18.75" customHeight="1" x14ac:dyDescent="0.15">
      <c r="A10" s="85" t="s">
        <v>8</v>
      </c>
      <c r="B10" s="57">
        <v>11.108767326036887</v>
      </c>
      <c r="C10" s="6">
        <v>10.975414405101999</v>
      </c>
      <c r="D10" s="6">
        <v>11.242120246971774</v>
      </c>
      <c r="E10" s="98">
        <v>11.665395931291133</v>
      </c>
      <c r="F10" s="99">
        <v>11.545025081168847</v>
      </c>
      <c r="G10" s="99">
        <v>11.78576678141342</v>
      </c>
      <c r="H10" s="100">
        <f t="shared" si="0"/>
        <v>0.55662860525424662</v>
      </c>
      <c r="I10" s="105" t="str">
        <f t="shared" si="3"/>
        <v>☆</v>
      </c>
      <c r="J10" s="57">
        <v>9.439816488081588</v>
      </c>
      <c r="K10" s="6">
        <v>9.3097103182931171</v>
      </c>
      <c r="L10" s="6">
        <v>9.5699226578700589</v>
      </c>
      <c r="M10" s="98">
        <v>9.8522148469371444</v>
      </c>
      <c r="N10" s="99">
        <v>9.732886256948083</v>
      </c>
      <c r="O10" s="99">
        <v>9.9715434369262059</v>
      </c>
      <c r="P10" s="100">
        <f t="shared" si="1"/>
        <v>0.41239835885555642</v>
      </c>
      <c r="Q10" s="105" t="str">
        <f t="shared" si="4"/>
        <v>☆</v>
      </c>
      <c r="R10" s="57">
        <v>1.6689508379552978</v>
      </c>
      <c r="S10" s="6">
        <v>1.5881302319034811</v>
      </c>
      <c r="T10" s="6">
        <v>1.7497714440071144</v>
      </c>
      <c r="U10" s="98">
        <v>1.8131810843539877</v>
      </c>
      <c r="V10" s="99">
        <v>1.7363784030418334</v>
      </c>
      <c r="W10" s="99">
        <v>1.889983765666142</v>
      </c>
      <c r="X10" s="16">
        <f t="shared" si="2"/>
        <v>0.14423024639868998</v>
      </c>
      <c r="Y10" s="105" t="str">
        <f t="shared" si="5"/>
        <v/>
      </c>
    </row>
    <row r="11" spans="1:25" ht="18.75" customHeight="1" x14ac:dyDescent="0.15">
      <c r="A11" s="85" t="s">
        <v>9</v>
      </c>
      <c r="B11" s="57">
        <v>11.452972588496134</v>
      </c>
      <c r="C11" s="6">
        <v>11.343550679131358</v>
      </c>
      <c r="D11" s="6">
        <v>11.562394497860911</v>
      </c>
      <c r="E11" s="98">
        <v>11.923175797514451</v>
      </c>
      <c r="F11" s="99">
        <v>11.828671225839427</v>
      </c>
      <c r="G11" s="99">
        <v>12.017680369189476</v>
      </c>
      <c r="H11" s="100">
        <f t="shared" si="0"/>
        <v>0.47020320901831703</v>
      </c>
      <c r="I11" s="105" t="str">
        <f t="shared" si="3"/>
        <v>☆</v>
      </c>
      <c r="J11" s="57">
        <v>9.8114362371033117</v>
      </c>
      <c r="K11" s="6">
        <v>9.7009735463800588</v>
      </c>
      <c r="L11" s="6">
        <v>9.9218989278265646</v>
      </c>
      <c r="M11" s="98">
        <v>10.188548323744024</v>
      </c>
      <c r="N11" s="99">
        <v>10.09223862932288</v>
      </c>
      <c r="O11" s="99">
        <v>10.284858018165169</v>
      </c>
      <c r="P11" s="100">
        <f t="shared" si="1"/>
        <v>0.37711208664071272</v>
      </c>
      <c r="Q11" s="105" t="str">
        <f t="shared" si="4"/>
        <v>☆</v>
      </c>
      <c r="R11" s="57">
        <v>1.6415363513928234</v>
      </c>
      <c r="S11" s="6">
        <v>1.5708247484049291</v>
      </c>
      <c r="T11" s="6">
        <v>1.7122479543807176</v>
      </c>
      <c r="U11" s="98">
        <v>1.7346274737704266</v>
      </c>
      <c r="V11" s="99">
        <v>1.6720096787038188</v>
      </c>
      <c r="W11" s="99">
        <v>1.7972452688370344</v>
      </c>
      <c r="X11" s="16">
        <f t="shared" si="2"/>
        <v>9.3091122377603197E-2</v>
      </c>
      <c r="Y11" s="105" t="str">
        <f t="shared" si="5"/>
        <v/>
      </c>
    </row>
    <row r="12" spans="1:25" ht="18.75" customHeight="1" x14ac:dyDescent="0.15">
      <c r="A12" s="85" t="s">
        <v>10</v>
      </c>
      <c r="B12" s="57">
        <v>11.308090754826807</v>
      </c>
      <c r="C12" s="6">
        <v>11.028410614633801</v>
      </c>
      <c r="D12" s="6">
        <v>11.587770895019814</v>
      </c>
      <c r="E12" s="98">
        <v>11.819499551383183</v>
      </c>
      <c r="F12" s="99">
        <v>11.539907754731601</v>
      </c>
      <c r="G12" s="99">
        <v>12.099091348034765</v>
      </c>
      <c r="H12" s="100">
        <f t="shared" si="0"/>
        <v>0.51140879655637583</v>
      </c>
      <c r="I12" s="105" t="str">
        <f t="shared" si="3"/>
        <v/>
      </c>
      <c r="J12" s="57">
        <v>9.9158118601725551</v>
      </c>
      <c r="K12" s="6">
        <v>9.6447380227595794</v>
      </c>
      <c r="L12" s="6">
        <v>10.186885697585531</v>
      </c>
      <c r="M12" s="98">
        <v>10.452547375624638</v>
      </c>
      <c r="N12" s="99">
        <v>10.181438877122153</v>
      </c>
      <c r="O12" s="99">
        <v>10.723655874127124</v>
      </c>
      <c r="P12" s="100">
        <f t="shared" si="1"/>
        <v>0.53673551545208298</v>
      </c>
      <c r="Q12" s="105" t="str">
        <f t="shared" si="4"/>
        <v/>
      </c>
      <c r="R12" s="57">
        <v>1.3922788946542521</v>
      </c>
      <c r="S12" s="6">
        <v>1.2458804465861999</v>
      </c>
      <c r="T12" s="6">
        <v>1.5386773427223044</v>
      </c>
      <c r="U12" s="98">
        <v>1.3669521757585457</v>
      </c>
      <c r="V12" s="99">
        <v>1.2272038025296685</v>
      </c>
      <c r="W12" s="99">
        <v>1.5067005489874228</v>
      </c>
      <c r="X12" s="16">
        <f t="shared" si="2"/>
        <v>-2.5326718895706479E-2</v>
      </c>
      <c r="Y12" s="105" t="str">
        <f t="shared" si="5"/>
        <v/>
      </c>
    </row>
    <row r="13" spans="1:25" ht="18.75" customHeight="1" x14ac:dyDescent="0.15">
      <c r="A13" s="85" t="s">
        <v>11</v>
      </c>
      <c r="B13" s="57">
        <v>11.037915046550857</v>
      </c>
      <c r="C13" s="6">
        <v>10.82554975752355</v>
      </c>
      <c r="D13" s="6">
        <v>11.250280335578164</v>
      </c>
      <c r="E13" s="98">
        <v>11.675523956995379</v>
      </c>
      <c r="F13" s="99">
        <v>11.479067896897483</v>
      </c>
      <c r="G13" s="99">
        <v>11.871980017093275</v>
      </c>
      <c r="H13" s="100">
        <f t="shared" si="0"/>
        <v>0.63760891044452173</v>
      </c>
      <c r="I13" s="105" t="str">
        <f>IF(AND(D13&gt;F13,C13&lt;G13),"","☆")</f>
        <v>☆</v>
      </c>
      <c r="J13" s="57">
        <v>9.4539239897260021</v>
      </c>
      <c r="K13" s="6">
        <v>9.2448704964863779</v>
      </c>
      <c r="L13" s="6">
        <v>9.6629774829656263</v>
      </c>
      <c r="M13" s="98">
        <v>10.058881459839025</v>
      </c>
      <c r="N13" s="99">
        <v>9.8632824854380416</v>
      </c>
      <c r="O13" s="99">
        <v>10.254480434240008</v>
      </c>
      <c r="P13" s="100">
        <f t="shared" si="1"/>
        <v>0.60495747011302292</v>
      </c>
      <c r="Q13" s="105" t="str">
        <f t="shared" si="4"/>
        <v>☆</v>
      </c>
      <c r="R13" s="57">
        <v>1.5839910568248545</v>
      </c>
      <c r="S13" s="6">
        <v>1.4579994890356096</v>
      </c>
      <c r="T13" s="6">
        <v>1.7099826246140994</v>
      </c>
      <c r="U13" s="98">
        <v>1.6166424971563538</v>
      </c>
      <c r="V13" s="99">
        <v>1.4982746780988738</v>
      </c>
      <c r="W13" s="99">
        <v>1.7350103162138337</v>
      </c>
      <c r="X13" s="16">
        <f t="shared" si="2"/>
        <v>3.2651440331499249E-2</v>
      </c>
      <c r="Y13" s="105" t="str">
        <f t="shared" si="5"/>
        <v/>
      </c>
    </row>
    <row r="14" spans="1:25" ht="18.75" customHeight="1" x14ac:dyDescent="0.15">
      <c r="A14" s="85" t="s">
        <v>12</v>
      </c>
      <c r="B14" s="57">
        <v>11.365400111823986</v>
      </c>
      <c r="C14" s="6">
        <v>11.244756546393086</v>
      </c>
      <c r="D14" s="6">
        <v>11.486043677254886</v>
      </c>
      <c r="E14" s="98">
        <v>12.007144090025491</v>
      </c>
      <c r="F14" s="99">
        <v>11.899583080718955</v>
      </c>
      <c r="G14" s="99">
        <v>12.114705099332028</v>
      </c>
      <c r="H14" s="100">
        <f t="shared" si="0"/>
        <v>0.64174397820150553</v>
      </c>
      <c r="I14" s="105" t="str">
        <f t="shared" si="3"/>
        <v>☆</v>
      </c>
      <c r="J14" s="57">
        <v>9.5982872156970167</v>
      </c>
      <c r="K14" s="6">
        <v>9.4771404972060651</v>
      </c>
      <c r="L14" s="6">
        <v>9.7194339341879683</v>
      </c>
      <c r="M14" s="98">
        <v>9.9615990948867914</v>
      </c>
      <c r="N14" s="99">
        <v>9.8527618089659423</v>
      </c>
      <c r="O14" s="99">
        <v>10.07043638080764</v>
      </c>
      <c r="P14" s="100">
        <f t="shared" si="1"/>
        <v>0.3633118791897747</v>
      </c>
      <c r="Q14" s="105" t="str">
        <f t="shared" si="4"/>
        <v>☆</v>
      </c>
      <c r="R14" s="57">
        <v>1.7671128961269686</v>
      </c>
      <c r="S14" s="6">
        <v>1.6872726658596373</v>
      </c>
      <c r="T14" s="6">
        <v>1.8469531263943</v>
      </c>
      <c r="U14" s="98">
        <v>2.045544995138699</v>
      </c>
      <c r="V14" s="99">
        <v>1.9702439214560599</v>
      </c>
      <c r="W14" s="99">
        <v>2.1208460688213382</v>
      </c>
      <c r="X14" s="16">
        <f t="shared" si="2"/>
        <v>0.27843209901173038</v>
      </c>
      <c r="Y14" s="105" t="str">
        <f t="shared" si="5"/>
        <v>☆</v>
      </c>
    </row>
    <row r="15" spans="1:25" ht="18.75" customHeight="1" x14ac:dyDescent="0.15">
      <c r="A15" s="85" t="s">
        <v>13</v>
      </c>
      <c r="B15" s="57">
        <v>10.946897893973635</v>
      </c>
      <c r="C15" s="6">
        <v>10.745123730390594</v>
      </c>
      <c r="D15" s="6">
        <v>11.148672057556675</v>
      </c>
      <c r="E15" s="98">
        <v>11.262262934935057</v>
      </c>
      <c r="F15" s="99">
        <v>11.085171749524802</v>
      </c>
      <c r="G15" s="99">
        <v>11.439354120345312</v>
      </c>
      <c r="H15" s="100">
        <f t="shared" si="0"/>
        <v>0.31536504096142259</v>
      </c>
      <c r="I15" s="105" t="str">
        <f t="shared" si="3"/>
        <v/>
      </c>
      <c r="J15" s="57">
        <v>9.3318924306810107</v>
      </c>
      <c r="K15" s="6">
        <v>9.1349621135378261</v>
      </c>
      <c r="L15" s="6">
        <v>9.5288227478241954</v>
      </c>
      <c r="M15" s="98">
        <v>9.6038216329880299</v>
      </c>
      <c r="N15" s="99">
        <v>9.4292675292350481</v>
      </c>
      <c r="O15" s="99">
        <v>9.7783757367410118</v>
      </c>
      <c r="P15" s="100">
        <f t="shared" si="1"/>
        <v>0.27192920230701922</v>
      </c>
      <c r="Q15" s="105" t="str">
        <f t="shared" si="4"/>
        <v/>
      </c>
      <c r="R15" s="57">
        <v>1.6150054632926236</v>
      </c>
      <c r="S15" s="6">
        <v>1.4921816389055971</v>
      </c>
      <c r="T15" s="6">
        <v>1.7378292876796502</v>
      </c>
      <c r="U15" s="98">
        <v>1.6584413019470294</v>
      </c>
      <c r="V15" s="99">
        <v>1.5485459149579945</v>
      </c>
      <c r="W15" s="99">
        <v>1.7683366889360643</v>
      </c>
      <c r="X15" s="16">
        <f t="shared" si="2"/>
        <v>4.3435838654405812E-2</v>
      </c>
      <c r="Y15" s="105" t="str">
        <f t="shared" si="5"/>
        <v/>
      </c>
    </row>
    <row r="16" spans="1:25" ht="18.75" customHeight="1" x14ac:dyDescent="0.15">
      <c r="A16" s="85" t="s">
        <v>14</v>
      </c>
      <c r="B16" s="57">
        <v>10.898203164616517</v>
      </c>
      <c r="C16" s="6">
        <v>10.665220180580613</v>
      </c>
      <c r="D16" s="6">
        <v>11.13118614865242</v>
      </c>
      <c r="E16" s="98">
        <v>11.589334779971981</v>
      </c>
      <c r="F16" s="99">
        <v>11.367622623708369</v>
      </c>
      <c r="G16" s="99">
        <v>11.811046936235593</v>
      </c>
      <c r="H16" s="100">
        <f t="shared" si="0"/>
        <v>0.69113161535546475</v>
      </c>
      <c r="I16" s="105" t="str">
        <f t="shared" si="3"/>
        <v>☆</v>
      </c>
      <c r="J16" s="57">
        <v>9.5373416037189926</v>
      </c>
      <c r="K16" s="6">
        <v>9.3100740058093816</v>
      </c>
      <c r="L16" s="6">
        <v>9.7646092016286037</v>
      </c>
      <c r="M16" s="98">
        <v>10.101887475068112</v>
      </c>
      <c r="N16" s="99">
        <v>9.8840704246025446</v>
      </c>
      <c r="O16" s="99">
        <v>10.31970452553368</v>
      </c>
      <c r="P16" s="100">
        <f t="shared" si="1"/>
        <v>0.56454587134911982</v>
      </c>
      <c r="Q16" s="105" t="str">
        <f t="shared" si="4"/>
        <v>☆</v>
      </c>
      <c r="R16" s="57">
        <v>1.3608615608975239</v>
      </c>
      <c r="S16" s="6">
        <v>1.233601414888247</v>
      </c>
      <c r="T16" s="6">
        <v>1.4881217069068007</v>
      </c>
      <c r="U16" s="98">
        <v>1.487447304903869</v>
      </c>
      <c r="V16" s="99">
        <v>1.3606720589275663</v>
      </c>
      <c r="W16" s="99">
        <v>1.6142225508801717</v>
      </c>
      <c r="X16" s="16">
        <f t="shared" si="2"/>
        <v>0.12658574400634515</v>
      </c>
      <c r="Y16" s="105" t="str">
        <f t="shared" si="5"/>
        <v/>
      </c>
    </row>
    <row r="17" spans="1:25" ht="18.75" customHeight="1" x14ac:dyDescent="0.15">
      <c r="A17" s="85" t="s">
        <v>15</v>
      </c>
      <c r="B17" s="57">
        <v>11.035587515807746</v>
      </c>
      <c r="C17" s="6">
        <v>10.791586246043572</v>
      </c>
      <c r="D17" s="6">
        <v>11.279588785571921</v>
      </c>
      <c r="E17" s="98">
        <v>11.126187185137214</v>
      </c>
      <c r="F17" s="99">
        <v>10.902269568539598</v>
      </c>
      <c r="G17" s="99">
        <v>11.35010480173483</v>
      </c>
      <c r="H17" s="100">
        <f t="shared" si="0"/>
        <v>9.0599669329467503E-2</v>
      </c>
      <c r="I17" s="105" t="str">
        <f t="shared" si="3"/>
        <v/>
      </c>
      <c r="J17" s="57">
        <v>9.9615265895050573</v>
      </c>
      <c r="K17" s="6">
        <v>9.7210783457728809</v>
      </c>
      <c r="L17" s="6">
        <v>10.201974833237234</v>
      </c>
      <c r="M17" s="98">
        <v>9.7985063905432259</v>
      </c>
      <c r="N17" s="99">
        <v>9.582100420441968</v>
      </c>
      <c r="O17" s="99">
        <v>10.014912360644484</v>
      </c>
      <c r="P17" s="100">
        <f t="shared" si="1"/>
        <v>-0.1630201989618314</v>
      </c>
      <c r="Q17" s="105" t="str">
        <f t="shared" si="4"/>
        <v/>
      </c>
      <c r="R17" s="57">
        <v>1.0740609263026903</v>
      </c>
      <c r="S17" s="6">
        <v>0.95823345964734341</v>
      </c>
      <c r="T17" s="6">
        <v>1.1898883929580373</v>
      </c>
      <c r="U17" s="98">
        <v>1.327680794593987</v>
      </c>
      <c r="V17" s="99">
        <v>1.212107055932407</v>
      </c>
      <c r="W17" s="99">
        <v>1.4432545332555671</v>
      </c>
      <c r="X17" s="16">
        <f t="shared" si="2"/>
        <v>0.25361986829129668</v>
      </c>
      <c r="Y17" s="105" t="str">
        <f t="shared" si="5"/>
        <v>☆</v>
      </c>
    </row>
    <row r="18" spans="1:25" ht="18.75" customHeight="1" x14ac:dyDescent="0.15">
      <c r="A18" s="85" t="s">
        <v>16</v>
      </c>
      <c r="B18" s="57">
        <v>11.28792211780965</v>
      </c>
      <c r="C18" s="6">
        <v>11.095979738511897</v>
      </c>
      <c r="D18" s="6">
        <v>11.479864497107403</v>
      </c>
      <c r="E18" s="98">
        <v>11.766242468295246</v>
      </c>
      <c r="F18" s="99">
        <v>11.603990081257304</v>
      </c>
      <c r="G18" s="99">
        <v>11.928494855333188</v>
      </c>
      <c r="H18" s="100">
        <f t="shared" si="0"/>
        <v>0.47832035048559618</v>
      </c>
      <c r="I18" s="105" t="str">
        <f>IF(AND(D18&gt;F18,C18&lt;G18),"","☆")</f>
        <v>☆</v>
      </c>
      <c r="J18" s="57">
        <v>9.8393723285484302</v>
      </c>
      <c r="K18" s="6">
        <v>9.6492296781546205</v>
      </c>
      <c r="L18" s="6">
        <v>10.02951497894224</v>
      </c>
      <c r="M18" s="98">
        <v>10.44550711226718</v>
      </c>
      <c r="N18" s="99">
        <v>10.28167322030288</v>
      </c>
      <c r="O18" s="99">
        <v>10.60934100423148</v>
      </c>
      <c r="P18" s="100">
        <f t="shared" si="1"/>
        <v>0.6061347837187494</v>
      </c>
      <c r="Q18" s="105" t="str">
        <f t="shared" si="4"/>
        <v>☆</v>
      </c>
      <c r="R18" s="57">
        <v>1.4485497892612214</v>
      </c>
      <c r="S18" s="6">
        <v>1.3353968525682982</v>
      </c>
      <c r="T18" s="6">
        <v>1.5617027259541445</v>
      </c>
      <c r="U18" s="98">
        <v>1.3207353560280672</v>
      </c>
      <c r="V18" s="99">
        <v>1.2252768095713826</v>
      </c>
      <c r="W18" s="99">
        <v>1.4161939024847519</v>
      </c>
      <c r="X18" s="16">
        <f t="shared" si="2"/>
        <v>-0.12781443323315411</v>
      </c>
      <c r="Y18" s="105" t="str">
        <f>IF(AND(T18&gt;V18,S18&lt;W18),"","☆")</f>
        <v/>
      </c>
    </row>
    <row r="19" spans="1:25" ht="18.75" customHeight="1" x14ac:dyDescent="0.15">
      <c r="A19" s="85" t="s">
        <v>17</v>
      </c>
      <c r="B19" s="57">
        <v>10.771786838633838</v>
      </c>
      <c r="C19" s="6">
        <v>10.466086679885015</v>
      </c>
      <c r="D19" s="6">
        <v>11.077486997382662</v>
      </c>
      <c r="E19" s="98">
        <v>11.368059400998037</v>
      </c>
      <c r="F19" s="99">
        <v>11.076674824606032</v>
      </c>
      <c r="G19" s="99">
        <v>11.659443977390042</v>
      </c>
      <c r="H19" s="100">
        <f t="shared" si="0"/>
        <v>0.59627256236419868</v>
      </c>
      <c r="I19" s="105" t="str">
        <f t="shared" si="3"/>
        <v/>
      </c>
      <c r="J19" s="57">
        <v>9.3741953992111178</v>
      </c>
      <c r="K19" s="6">
        <v>9.0764725007980314</v>
      </c>
      <c r="L19" s="6">
        <v>9.6719182976242042</v>
      </c>
      <c r="M19" s="98">
        <v>9.7576482092917338</v>
      </c>
      <c r="N19" s="99">
        <v>9.4720957843529749</v>
      </c>
      <c r="O19" s="99">
        <v>10.043200634230493</v>
      </c>
      <c r="P19" s="100">
        <f t="shared" si="1"/>
        <v>0.38345281008061605</v>
      </c>
      <c r="Q19" s="105" t="str">
        <f t="shared" si="4"/>
        <v/>
      </c>
      <c r="R19" s="57">
        <v>1.3975914394227213</v>
      </c>
      <c r="S19" s="6">
        <v>1.228409281743903</v>
      </c>
      <c r="T19" s="6">
        <v>1.5667735971015397</v>
      </c>
      <c r="U19" s="98">
        <v>1.6104111917063018</v>
      </c>
      <c r="V19" s="99">
        <v>1.4396260475986487</v>
      </c>
      <c r="W19" s="99">
        <v>1.7811963358139549</v>
      </c>
      <c r="X19" s="16">
        <f t="shared" si="2"/>
        <v>0.21281975228358041</v>
      </c>
      <c r="Y19" s="105" t="str">
        <f t="shared" si="5"/>
        <v/>
      </c>
    </row>
    <row r="20" spans="1:25" ht="18.75" customHeight="1" x14ac:dyDescent="0.15">
      <c r="A20" s="85" t="s">
        <v>18</v>
      </c>
      <c r="B20" s="57">
        <v>10.586733319636764</v>
      </c>
      <c r="C20" s="6">
        <v>10.322279866255482</v>
      </c>
      <c r="D20" s="6">
        <v>10.851186773018046</v>
      </c>
      <c r="E20" s="98">
        <v>10.862789189620246</v>
      </c>
      <c r="F20" s="99">
        <v>10.605104389788155</v>
      </c>
      <c r="G20" s="99">
        <v>11.120473989452337</v>
      </c>
      <c r="H20" s="100">
        <f t="shared" si="0"/>
        <v>0.27605586998348208</v>
      </c>
      <c r="I20" s="105" t="str">
        <f t="shared" si="3"/>
        <v/>
      </c>
      <c r="J20" s="57">
        <v>9.1416627351133073</v>
      </c>
      <c r="K20" s="6">
        <v>8.8895923008713424</v>
      </c>
      <c r="L20" s="6">
        <v>9.3937331693552721</v>
      </c>
      <c r="M20" s="98">
        <v>9.3922489059565777</v>
      </c>
      <c r="N20" s="99">
        <v>9.1467097353500506</v>
      </c>
      <c r="O20" s="99">
        <v>9.6377880765631048</v>
      </c>
      <c r="P20" s="100">
        <f t="shared" si="1"/>
        <v>0.25058617084327039</v>
      </c>
      <c r="Q20" s="105" t="str">
        <f t="shared" si="4"/>
        <v/>
      </c>
      <c r="R20" s="57">
        <v>1.445070584523457</v>
      </c>
      <c r="S20" s="6">
        <v>1.3054431952090537</v>
      </c>
      <c r="T20" s="6">
        <v>1.5846979738378604</v>
      </c>
      <c r="U20" s="98">
        <v>1.4705402836636683</v>
      </c>
      <c r="V20" s="99">
        <v>1.3356229061415161</v>
      </c>
      <c r="W20" s="99">
        <v>1.6054576611858205</v>
      </c>
      <c r="X20" s="16">
        <f t="shared" si="2"/>
        <v>2.5469699140211244E-2</v>
      </c>
      <c r="Y20" s="105" t="str">
        <f t="shared" si="5"/>
        <v/>
      </c>
    </row>
    <row r="21" spans="1:25" ht="18.75" customHeight="1" x14ac:dyDescent="0.15">
      <c r="A21" s="85" t="s">
        <v>19</v>
      </c>
      <c r="B21" s="57">
        <v>11.298230516301354</v>
      </c>
      <c r="C21" s="6">
        <v>11.091086357452212</v>
      </c>
      <c r="D21" s="6">
        <v>11.505374675150495</v>
      </c>
      <c r="E21" s="98">
        <v>11.916195377891404</v>
      </c>
      <c r="F21" s="99">
        <v>11.732215386051006</v>
      </c>
      <c r="G21" s="99">
        <v>12.100175369731801</v>
      </c>
      <c r="H21" s="100">
        <f t="shared" si="0"/>
        <v>0.61796486159004971</v>
      </c>
      <c r="I21" s="105" t="str">
        <f t="shared" si="3"/>
        <v>☆</v>
      </c>
      <c r="J21" s="57">
        <v>9.7570541652015432</v>
      </c>
      <c r="K21" s="6">
        <v>9.5481419979988598</v>
      </c>
      <c r="L21" s="6">
        <v>9.9659663324042267</v>
      </c>
      <c r="M21" s="98">
        <v>10.384263300880599</v>
      </c>
      <c r="N21" s="99">
        <v>10.19715498540292</v>
      </c>
      <c r="O21" s="99">
        <v>10.571371616358279</v>
      </c>
      <c r="P21" s="100">
        <f t="shared" si="1"/>
        <v>0.62720913567905612</v>
      </c>
      <c r="Q21" s="105" t="str">
        <f t="shared" si="4"/>
        <v>☆</v>
      </c>
      <c r="R21" s="57">
        <v>1.5411763510998087</v>
      </c>
      <c r="S21" s="6">
        <v>1.4119018826992176</v>
      </c>
      <c r="T21" s="6">
        <v>1.6704508195003998</v>
      </c>
      <c r="U21" s="98">
        <v>1.5319320770108034</v>
      </c>
      <c r="V21" s="99">
        <v>1.4162467147992763</v>
      </c>
      <c r="W21" s="99">
        <v>1.6476174392223304</v>
      </c>
      <c r="X21" s="16">
        <f t="shared" si="2"/>
        <v>-9.2442740890052999E-3</v>
      </c>
      <c r="Y21" s="105" t="str">
        <f t="shared" si="5"/>
        <v/>
      </c>
    </row>
    <row r="22" spans="1:25" ht="18.75" customHeight="1" x14ac:dyDescent="0.15">
      <c r="A22" s="85" t="s">
        <v>20</v>
      </c>
      <c r="B22" s="57">
        <v>11.513754858085349</v>
      </c>
      <c r="C22" s="6">
        <v>11.381765765563246</v>
      </c>
      <c r="D22" s="6">
        <v>11.645743950607452</v>
      </c>
      <c r="E22" s="98">
        <v>12.11359351902863</v>
      </c>
      <c r="F22" s="99">
        <v>11.996071113818772</v>
      </c>
      <c r="G22" s="99">
        <v>12.231115924238487</v>
      </c>
      <c r="H22" s="100">
        <f t="shared" si="0"/>
        <v>0.59983866094328064</v>
      </c>
      <c r="I22" s="105" t="str">
        <f t="shared" si="3"/>
        <v>☆</v>
      </c>
      <c r="J22" s="57">
        <v>9.9165914462315303</v>
      </c>
      <c r="K22" s="6">
        <v>9.7839499509009578</v>
      </c>
      <c r="L22" s="6">
        <v>10.049232941562103</v>
      </c>
      <c r="M22" s="98">
        <v>10.377936069227772</v>
      </c>
      <c r="N22" s="99">
        <v>10.25824048144462</v>
      </c>
      <c r="O22" s="99">
        <v>10.497631657010924</v>
      </c>
      <c r="P22" s="100">
        <f t="shared" si="1"/>
        <v>0.46134462299624168</v>
      </c>
      <c r="Q22" s="105" t="str">
        <f t="shared" si="4"/>
        <v>☆</v>
      </c>
      <c r="R22" s="57">
        <v>1.5971634118538185</v>
      </c>
      <c r="S22" s="6">
        <v>1.5135901630211819</v>
      </c>
      <c r="T22" s="6">
        <v>1.6807366606864551</v>
      </c>
      <c r="U22" s="98">
        <v>1.7356574498008577</v>
      </c>
      <c r="V22" s="99">
        <v>1.6577316128489539</v>
      </c>
      <c r="W22" s="99">
        <v>1.8135832867527615</v>
      </c>
      <c r="X22" s="16">
        <f t="shared" si="2"/>
        <v>0.13849403794703918</v>
      </c>
      <c r="Y22" s="105" t="str">
        <f t="shared" si="5"/>
        <v/>
      </c>
    </row>
    <row r="23" spans="1:25" ht="18.75" customHeight="1" x14ac:dyDescent="0.15">
      <c r="A23" s="85" t="s">
        <v>21</v>
      </c>
      <c r="B23" s="57">
        <v>11.023753098221398</v>
      </c>
      <c r="C23" s="6">
        <v>10.616234189533015</v>
      </c>
      <c r="D23" s="6">
        <v>11.431272006909781</v>
      </c>
      <c r="E23" s="98">
        <v>11.315963039309992</v>
      </c>
      <c r="F23" s="99">
        <v>10.889006542173226</v>
      </c>
      <c r="G23" s="99">
        <v>11.742919536446758</v>
      </c>
      <c r="H23" s="100">
        <f t="shared" si="0"/>
        <v>0.29220994108859344</v>
      </c>
      <c r="I23" s="105" t="str">
        <f>IF(AND(D23&gt;F23,C23&lt;G23),"","☆")</f>
        <v/>
      </c>
      <c r="J23" s="57">
        <v>9.4864192843278197</v>
      </c>
      <c r="K23" s="6">
        <v>9.0924648345950576</v>
      </c>
      <c r="L23" s="6">
        <v>9.8803737340605817</v>
      </c>
      <c r="M23" s="98">
        <v>9.5929987952282172</v>
      </c>
      <c r="N23" s="99">
        <v>9.1946529664264975</v>
      </c>
      <c r="O23" s="99">
        <v>9.9913446240299368</v>
      </c>
      <c r="P23" s="100">
        <f t="shared" si="1"/>
        <v>0.10657951090039752</v>
      </c>
      <c r="Q23" s="105" t="str">
        <f t="shared" si="4"/>
        <v/>
      </c>
      <c r="R23" s="57">
        <v>1.5373338138935804</v>
      </c>
      <c r="S23" s="6">
        <v>1.3121258706939112</v>
      </c>
      <c r="T23" s="6">
        <v>1.7625417570932496</v>
      </c>
      <c r="U23" s="98">
        <v>1.7229642440817736</v>
      </c>
      <c r="V23" s="99">
        <v>1.4975175437280757</v>
      </c>
      <c r="W23" s="99">
        <v>1.9484109444354716</v>
      </c>
      <c r="X23" s="16">
        <f t="shared" si="2"/>
        <v>0.18563043018819325</v>
      </c>
      <c r="Y23" s="105" t="str">
        <f t="shared" si="5"/>
        <v/>
      </c>
    </row>
    <row r="24" spans="1:25" ht="18.75" customHeight="1" x14ac:dyDescent="0.15">
      <c r="A24" s="85" t="s">
        <v>22</v>
      </c>
      <c r="B24" s="57">
        <v>10.945776329062634</v>
      </c>
      <c r="C24" s="6">
        <v>10.793240599244491</v>
      </c>
      <c r="D24" s="6">
        <v>11.098312058880776</v>
      </c>
      <c r="E24" s="98">
        <v>11.560435145427702</v>
      </c>
      <c r="F24" s="99">
        <v>11.421319551714726</v>
      </c>
      <c r="G24" s="99">
        <v>11.699550739140678</v>
      </c>
      <c r="H24" s="100">
        <f t="shared" si="0"/>
        <v>0.61465881636506836</v>
      </c>
      <c r="I24" s="105" t="str">
        <f t="shared" si="3"/>
        <v>☆</v>
      </c>
      <c r="J24" s="57">
        <v>9.6455632774187254</v>
      </c>
      <c r="K24" s="6">
        <v>9.4948574073002643</v>
      </c>
      <c r="L24" s="6">
        <v>9.7962691475371866</v>
      </c>
      <c r="M24" s="98">
        <v>9.9526475690225062</v>
      </c>
      <c r="N24" s="99">
        <v>9.8149762330631596</v>
      </c>
      <c r="O24" s="99">
        <v>10.090318904981853</v>
      </c>
      <c r="P24" s="100">
        <f t="shared" si="1"/>
        <v>0.30708429160378081</v>
      </c>
      <c r="Q24" s="105" t="str">
        <f t="shared" si="4"/>
        <v>☆</v>
      </c>
      <c r="R24" s="57">
        <v>1.3002130516439085</v>
      </c>
      <c r="S24" s="6">
        <v>1.2170970096891971</v>
      </c>
      <c r="T24" s="6">
        <v>1.38332909359862</v>
      </c>
      <c r="U24" s="98">
        <v>1.6077875764051965</v>
      </c>
      <c r="V24" s="99">
        <v>1.5247850750686158</v>
      </c>
      <c r="W24" s="99">
        <v>1.6907900777417773</v>
      </c>
      <c r="X24" s="16">
        <f t="shared" si="2"/>
        <v>0.30757452476128799</v>
      </c>
      <c r="Y24" s="105" t="str">
        <f t="shared" si="5"/>
        <v>☆</v>
      </c>
    </row>
    <row r="25" spans="1:25" ht="18.75" customHeight="1" x14ac:dyDescent="0.15">
      <c r="A25" s="85" t="s">
        <v>23</v>
      </c>
      <c r="B25" s="57">
        <v>11.772223435860784</v>
      </c>
      <c r="C25" s="6">
        <v>11.566205635765289</v>
      </c>
      <c r="D25" s="6">
        <v>11.978241235956279</v>
      </c>
      <c r="E25" s="98">
        <v>12.439679338092724</v>
      </c>
      <c r="F25" s="99">
        <v>12.255267276287427</v>
      </c>
      <c r="G25" s="99">
        <v>12.62409139989802</v>
      </c>
      <c r="H25" s="100">
        <f t="shared" si="0"/>
        <v>0.66745590223193929</v>
      </c>
      <c r="I25" s="105" t="str">
        <f t="shared" si="3"/>
        <v>☆</v>
      </c>
      <c r="J25" s="57">
        <v>10.069726670790905</v>
      </c>
      <c r="K25" s="6">
        <v>9.8633422929526677</v>
      </c>
      <c r="L25" s="6">
        <v>10.276111048629142</v>
      </c>
      <c r="M25" s="98">
        <v>10.487069890104118</v>
      </c>
      <c r="N25" s="99">
        <v>10.299363964313438</v>
      </c>
      <c r="O25" s="99">
        <v>10.674775815894799</v>
      </c>
      <c r="P25" s="100">
        <f t="shared" si="1"/>
        <v>0.41734321931321361</v>
      </c>
      <c r="Q25" s="105" t="str">
        <f t="shared" si="4"/>
        <v>☆</v>
      </c>
      <c r="R25" s="57">
        <v>1.7024967650698775</v>
      </c>
      <c r="S25" s="6">
        <v>1.5707696568166067</v>
      </c>
      <c r="T25" s="6">
        <v>1.8342238733231482</v>
      </c>
      <c r="U25" s="98">
        <v>1.952609447988606</v>
      </c>
      <c r="V25" s="99">
        <v>1.8271319242521769</v>
      </c>
      <c r="W25" s="99">
        <v>2.078086971725035</v>
      </c>
      <c r="X25" s="16">
        <f t="shared" si="2"/>
        <v>0.25011268291872857</v>
      </c>
      <c r="Y25" s="105" t="str">
        <f t="shared" si="5"/>
        <v/>
      </c>
    </row>
    <row r="26" spans="1:25" ht="18.75" customHeight="1" x14ac:dyDescent="0.15">
      <c r="A26" s="85" t="s">
        <v>24</v>
      </c>
      <c r="B26" s="57">
        <v>11.568646343133315</v>
      </c>
      <c r="C26" s="6">
        <v>11.379259653907965</v>
      </c>
      <c r="D26" s="6">
        <v>11.758033032358664</v>
      </c>
      <c r="E26" s="98">
        <v>11.761088391278099</v>
      </c>
      <c r="F26" s="99">
        <v>11.601158056697143</v>
      </c>
      <c r="G26" s="99">
        <v>11.921018725859055</v>
      </c>
      <c r="H26" s="100">
        <f t="shared" si="0"/>
        <v>0.19244204814478394</v>
      </c>
      <c r="I26" s="105" t="str">
        <f t="shared" si="3"/>
        <v/>
      </c>
      <c r="J26" s="57">
        <v>10.130041149619696</v>
      </c>
      <c r="K26" s="6">
        <v>9.9356374287618294</v>
      </c>
      <c r="L26" s="6">
        <v>10.324444870477564</v>
      </c>
      <c r="M26" s="98">
        <v>10.259343167290226</v>
      </c>
      <c r="N26" s="99">
        <v>10.09528976583813</v>
      </c>
      <c r="O26" s="99">
        <v>10.423396568742321</v>
      </c>
      <c r="P26" s="100">
        <f t="shared" si="1"/>
        <v>0.12930201767052907</v>
      </c>
      <c r="Q26" s="105" t="str">
        <f>IF(AND(L26&gt;N26,K26&lt;O26),"","☆")</f>
        <v/>
      </c>
      <c r="R26" s="57">
        <v>1.4386051935136193</v>
      </c>
      <c r="S26" s="6">
        <v>1.3187573473637921</v>
      </c>
      <c r="T26" s="6">
        <v>1.5584530396634464</v>
      </c>
      <c r="U26" s="98">
        <v>1.5017452239878728</v>
      </c>
      <c r="V26" s="99">
        <v>1.399119393950335</v>
      </c>
      <c r="W26" s="99">
        <v>1.6043710540254106</v>
      </c>
      <c r="X26" s="16">
        <f t="shared" si="2"/>
        <v>6.3140030474253539E-2</v>
      </c>
      <c r="Y26" s="105" t="str">
        <f t="shared" si="5"/>
        <v/>
      </c>
    </row>
    <row r="27" spans="1:25" ht="18.75" customHeight="1" x14ac:dyDescent="0.15">
      <c r="A27" s="85" t="s">
        <v>25</v>
      </c>
      <c r="B27" s="57">
        <v>11.611329896093673</v>
      </c>
      <c r="C27" s="6">
        <v>11.40067373997978</v>
      </c>
      <c r="D27" s="6">
        <v>11.821986052207567</v>
      </c>
      <c r="E27" s="98">
        <v>12.083227000104596</v>
      </c>
      <c r="F27" s="99">
        <v>11.900571681456025</v>
      </c>
      <c r="G27" s="99">
        <v>12.265882318753167</v>
      </c>
      <c r="H27" s="100">
        <f t="shared" si="0"/>
        <v>0.47189710401092277</v>
      </c>
      <c r="I27" s="105" t="str">
        <f t="shared" si="3"/>
        <v>☆</v>
      </c>
      <c r="J27" s="57">
        <v>10.139444671075699</v>
      </c>
      <c r="K27" s="6">
        <v>9.9271535095296866</v>
      </c>
      <c r="L27" s="6">
        <v>10.351735832621712</v>
      </c>
      <c r="M27" s="98">
        <v>10.534025898996184</v>
      </c>
      <c r="N27" s="99">
        <v>10.346239664808316</v>
      </c>
      <c r="O27" s="99">
        <v>10.721812133184052</v>
      </c>
      <c r="P27" s="100">
        <f t="shared" si="1"/>
        <v>0.39458122792048478</v>
      </c>
      <c r="Q27" s="105" t="str">
        <f t="shared" si="4"/>
        <v/>
      </c>
      <c r="R27" s="57">
        <v>1.4718852250179728</v>
      </c>
      <c r="S27" s="6">
        <v>1.3423208771296333</v>
      </c>
      <c r="T27" s="6">
        <v>1.6014495729063123</v>
      </c>
      <c r="U27" s="98">
        <v>1.5492011011084101</v>
      </c>
      <c r="V27" s="99">
        <v>1.4318354185881161</v>
      </c>
      <c r="W27" s="99">
        <v>1.6665667836287041</v>
      </c>
      <c r="X27" s="16">
        <f t="shared" si="2"/>
        <v>7.731587609043733E-2</v>
      </c>
      <c r="Y27" s="105" t="str">
        <f>IF(AND(T27&gt;V27,S27&lt;W27),"","☆")</f>
        <v/>
      </c>
    </row>
    <row r="28" spans="1:25" ht="18.75" customHeight="1" x14ac:dyDescent="0.15">
      <c r="A28" s="85" t="s">
        <v>26</v>
      </c>
      <c r="B28" s="57">
        <v>11.184153869262406</v>
      </c>
      <c r="C28" s="6">
        <v>10.862692865450308</v>
      </c>
      <c r="D28" s="6">
        <v>11.505614873074505</v>
      </c>
      <c r="E28" s="98">
        <v>11.832232939710588</v>
      </c>
      <c r="F28" s="99">
        <v>11.507725873419258</v>
      </c>
      <c r="G28" s="99">
        <v>12.156740006001918</v>
      </c>
      <c r="H28" s="100">
        <f t="shared" si="0"/>
        <v>0.64807907044818158</v>
      </c>
      <c r="I28" s="105" t="str">
        <f t="shared" si="3"/>
        <v>☆</v>
      </c>
      <c r="J28" s="57">
        <v>9.8080851514480152</v>
      </c>
      <c r="K28" s="6">
        <v>9.4977483847318158</v>
      </c>
      <c r="L28" s="6">
        <v>10.118421918164215</v>
      </c>
      <c r="M28" s="98">
        <v>10.242283507469008</v>
      </c>
      <c r="N28" s="99">
        <v>9.9332193506546034</v>
      </c>
      <c r="O28" s="99">
        <v>10.551347664283412</v>
      </c>
      <c r="P28" s="100">
        <f t="shared" si="1"/>
        <v>0.43419835602099255</v>
      </c>
      <c r="Q28" s="105" t="str">
        <f t="shared" si="4"/>
        <v/>
      </c>
      <c r="R28" s="57">
        <v>1.3760687178143911</v>
      </c>
      <c r="S28" s="6">
        <v>1.2142141484396505</v>
      </c>
      <c r="T28" s="6">
        <v>1.5379232871891317</v>
      </c>
      <c r="U28" s="98">
        <v>1.5899494322415797</v>
      </c>
      <c r="V28" s="99">
        <v>1.4222916377949599</v>
      </c>
      <c r="W28" s="99">
        <v>1.7576072266881995</v>
      </c>
      <c r="X28" s="16">
        <f t="shared" si="2"/>
        <v>0.21388071442718859</v>
      </c>
      <c r="Y28" s="105" t="str">
        <f t="shared" si="5"/>
        <v/>
      </c>
    </row>
    <row r="29" spans="1:25" ht="18.75" customHeight="1" x14ac:dyDescent="0.15">
      <c r="A29" s="85" t="s">
        <v>27</v>
      </c>
      <c r="B29" s="57">
        <v>10.977270898896675</v>
      </c>
      <c r="C29" s="6">
        <v>10.718985309950796</v>
      </c>
      <c r="D29" s="6">
        <v>11.235556487842555</v>
      </c>
      <c r="E29" s="98">
        <v>11.448302484781943</v>
      </c>
      <c r="F29" s="99">
        <v>11.232659132004914</v>
      </c>
      <c r="G29" s="99">
        <v>11.663945837558972</v>
      </c>
      <c r="H29" s="100">
        <f t="shared" si="0"/>
        <v>0.47103158588526739</v>
      </c>
      <c r="I29" s="105" t="str">
        <f>IF(AND(D29&gt;F29,C29&lt;G29),"","☆")</f>
        <v/>
      </c>
      <c r="J29" s="57">
        <v>9.4451665463750132</v>
      </c>
      <c r="K29" s="6">
        <v>9.1874081624851218</v>
      </c>
      <c r="L29" s="6">
        <v>9.7029249302649045</v>
      </c>
      <c r="M29" s="98">
        <v>9.8773304874326957</v>
      </c>
      <c r="N29" s="99">
        <v>9.6601858551732835</v>
      </c>
      <c r="O29" s="99">
        <v>10.094475119692108</v>
      </c>
      <c r="P29" s="100">
        <f t="shared" si="1"/>
        <v>0.43216394105768252</v>
      </c>
      <c r="Q29" s="105" t="str">
        <f t="shared" si="4"/>
        <v/>
      </c>
      <c r="R29" s="57">
        <v>1.532104352521662</v>
      </c>
      <c r="S29" s="6">
        <v>1.3745024968855153</v>
      </c>
      <c r="T29" s="6">
        <v>1.6897062081578087</v>
      </c>
      <c r="U29" s="98">
        <v>1.5709719973492469</v>
      </c>
      <c r="V29" s="99">
        <v>1.4322575377060518</v>
      </c>
      <c r="W29" s="99">
        <v>1.7096864569924419</v>
      </c>
      <c r="X29" s="16">
        <f t="shared" si="2"/>
        <v>3.8867644827584868E-2</v>
      </c>
      <c r="Y29" s="105" t="str">
        <f t="shared" si="5"/>
        <v/>
      </c>
    </row>
    <row r="30" spans="1:25" ht="18.75" customHeight="1" x14ac:dyDescent="0.15">
      <c r="A30" s="85" t="s">
        <v>28</v>
      </c>
      <c r="B30" s="57">
        <v>10.893767381780956</v>
      </c>
      <c r="C30" s="6">
        <v>10.649288737697171</v>
      </c>
      <c r="D30" s="6">
        <v>11.13824602586474</v>
      </c>
      <c r="E30" s="98">
        <v>11.163832175557539</v>
      </c>
      <c r="F30" s="99">
        <v>10.934133779819055</v>
      </c>
      <c r="G30" s="99">
        <v>11.393530571296024</v>
      </c>
      <c r="H30" s="100">
        <f t="shared" si="0"/>
        <v>0.27006479377658366</v>
      </c>
      <c r="I30" s="105" t="str">
        <f t="shared" si="3"/>
        <v/>
      </c>
      <c r="J30" s="57">
        <v>9.3677449055536872</v>
      </c>
      <c r="K30" s="6">
        <v>9.1309121063494967</v>
      </c>
      <c r="L30" s="6">
        <v>9.6045777047578778</v>
      </c>
      <c r="M30" s="98">
        <v>9.7062238811291</v>
      </c>
      <c r="N30" s="99">
        <v>9.4835851874379511</v>
      </c>
      <c r="O30" s="99">
        <v>9.9288625748202488</v>
      </c>
      <c r="P30" s="100">
        <f t="shared" si="1"/>
        <v>0.33847897557541273</v>
      </c>
      <c r="Q30" s="105" t="str">
        <f t="shared" si="4"/>
        <v/>
      </c>
      <c r="R30" s="57">
        <v>1.5260224762272692</v>
      </c>
      <c r="S30" s="6">
        <v>1.3853772234012429</v>
      </c>
      <c r="T30" s="6">
        <v>1.6666677290532954</v>
      </c>
      <c r="U30" s="98">
        <v>1.4576082944284394</v>
      </c>
      <c r="V30" s="99">
        <v>1.3329396103182414</v>
      </c>
      <c r="W30" s="99">
        <v>1.5822769785386375</v>
      </c>
      <c r="X30" s="16">
        <f t="shared" si="2"/>
        <v>-6.8414181798829743E-2</v>
      </c>
      <c r="Y30" s="105" t="str">
        <f t="shared" si="5"/>
        <v/>
      </c>
    </row>
    <row r="31" spans="1:25" ht="18.75" customHeight="1" x14ac:dyDescent="0.15">
      <c r="A31" s="85" t="s">
        <v>29</v>
      </c>
      <c r="B31" s="57">
        <v>10.878393710311842</v>
      </c>
      <c r="C31" s="6">
        <v>10.595867585149778</v>
      </c>
      <c r="D31" s="6">
        <v>11.160919835473907</v>
      </c>
      <c r="E31" s="98">
        <v>11.303639156260198</v>
      </c>
      <c r="F31" s="99">
        <v>11.021586591511495</v>
      </c>
      <c r="G31" s="99">
        <v>11.585691721008901</v>
      </c>
      <c r="H31" s="100">
        <f t="shared" si="0"/>
        <v>0.42524544594835589</v>
      </c>
      <c r="I31" s="105" t="str">
        <f t="shared" si="3"/>
        <v/>
      </c>
      <c r="J31" s="57">
        <v>9.4462450015639874</v>
      </c>
      <c r="K31" s="6">
        <v>9.1714000132502527</v>
      </c>
      <c r="L31" s="6">
        <v>9.7210899898777221</v>
      </c>
      <c r="M31" s="98">
        <v>9.6453380434023455</v>
      </c>
      <c r="N31" s="99">
        <v>9.3739513837257498</v>
      </c>
      <c r="O31" s="99">
        <v>9.9167247030789412</v>
      </c>
      <c r="P31" s="100">
        <f t="shared" si="1"/>
        <v>0.19909304183835808</v>
      </c>
      <c r="Q31" s="105" t="str">
        <f t="shared" si="4"/>
        <v/>
      </c>
      <c r="R31" s="57">
        <v>1.4321487087478579</v>
      </c>
      <c r="S31" s="6">
        <v>1.2762543897640419</v>
      </c>
      <c r="T31" s="6">
        <v>1.5880430277316739</v>
      </c>
      <c r="U31" s="98">
        <v>1.658301112857854</v>
      </c>
      <c r="V31" s="99">
        <v>1.5018579595732018</v>
      </c>
      <c r="W31" s="99">
        <v>1.8147442661425062</v>
      </c>
      <c r="X31" s="16">
        <f t="shared" si="2"/>
        <v>0.22615240410999604</v>
      </c>
      <c r="Y31" s="105" t="str">
        <f t="shared" si="5"/>
        <v/>
      </c>
    </row>
    <row r="32" spans="1:25" ht="18.75" customHeight="1" x14ac:dyDescent="0.15">
      <c r="A32" s="85" t="s">
        <v>30</v>
      </c>
      <c r="B32" s="57">
        <v>11.276584118748026</v>
      </c>
      <c r="C32" s="6">
        <v>10.991223369850472</v>
      </c>
      <c r="D32" s="6">
        <v>11.561944867645581</v>
      </c>
      <c r="E32" s="98">
        <v>12.247541315840149</v>
      </c>
      <c r="F32" s="99">
        <v>12.001030721654265</v>
      </c>
      <c r="G32" s="99">
        <v>12.494051910026032</v>
      </c>
      <c r="H32" s="100">
        <f t="shared" si="0"/>
        <v>0.97095719709212247</v>
      </c>
      <c r="I32" s="105" t="str">
        <f>IF(AND(D32&gt;F32,C32&lt;G32),"","☆")</f>
        <v>☆</v>
      </c>
      <c r="J32" s="57">
        <v>9.8904265682907138</v>
      </c>
      <c r="K32" s="6">
        <v>9.6039325882226798</v>
      </c>
      <c r="L32" s="6">
        <v>10.176920548358748</v>
      </c>
      <c r="M32" s="98">
        <v>10.567985050927525</v>
      </c>
      <c r="N32" s="99">
        <v>10.312686723829428</v>
      </c>
      <c r="O32" s="99">
        <v>10.823283378025623</v>
      </c>
      <c r="P32" s="100">
        <f t="shared" si="1"/>
        <v>0.67755848263681173</v>
      </c>
      <c r="Q32" s="105" t="str">
        <f t="shared" si="4"/>
        <v>☆</v>
      </c>
      <c r="R32" s="57">
        <v>1.3861575504573109</v>
      </c>
      <c r="S32" s="6">
        <v>1.2161427529952624</v>
      </c>
      <c r="T32" s="6">
        <v>1.5561723479193594</v>
      </c>
      <c r="U32" s="98">
        <v>1.6795562649126234</v>
      </c>
      <c r="V32" s="99">
        <v>1.511931683730765</v>
      </c>
      <c r="W32" s="99">
        <v>1.8471808460944819</v>
      </c>
      <c r="X32" s="16">
        <f t="shared" si="2"/>
        <v>0.29339871445531251</v>
      </c>
      <c r="Y32" s="105" t="str">
        <f t="shared" si="5"/>
        <v/>
      </c>
    </row>
    <row r="33" spans="1:25" ht="18.75" customHeight="1" x14ac:dyDescent="0.15">
      <c r="A33" s="85" t="s">
        <v>31</v>
      </c>
      <c r="B33" s="57">
        <v>11.23709226722565</v>
      </c>
      <c r="C33" s="6">
        <v>10.970204729561434</v>
      </c>
      <c r="D33" s="6">
        <v>11.503979804889866</v>
      </c>
      <c r="E33" s="98">
        <v>11.317850988436186</v>
      </c>
      <c r="F33" s="99">
        <v>11.099775864258444</v>
      </c>
      <c r="G33" s="99">
        <v>11.535926112613929</v>
      </c>
      <c r="H33" s="100">
        <f t="shared" si="0"/>
        <v>8.0758721210536066E-2</v>
      </c>
      <c r="I33" s="105" t="str">
        <f t="shared" si="3"/>
        <v/>
      </c>
      <c r="J33" s="57">
        <v>9.834981868489054</v>
      </c>
      <c r="K33" s="6">
        <v>9.5647768291287054</v>
      </c>
      <c r="L33" s="6">
        <v>10.105186907849403</v>
      </c>
      <c r="M33" s="98">
        <v>9.9789768563963417</v>
      </c>
      <c r="N33" s="99">
        <v>9.758019313860915</v>
      </c>
      <c r="O33" s="99">
        <v>10.199934398931768</v>
      </c>
      <c r="P33" s="100">
        <f t="shared" si="1"/>
        <v>0.14399498790728771</v>
      </c>
      <c r="Q33" s="105" t="str">
        <f t="shared" si="4"/>
        <v/>
      </c>
      <c r="R33" s="57">
        <v>1.4021103987365973</v>
      </c>
      <c r="S33" s="6">
        <v>1.2388637564645522</v>
      </c>
      <c r="T33" s="6">
        <v>1.5653570410086424</v>
      </c>
      <c r="U33" s="98">
        <v>1.3388741320398458</v>
      </c>
      <c r="V33" s="99">
        <v>1.2064170542577568</v>
      </c>
      <c r="W33" s="99">
        <v>1.4713312098219349</v>
      </c>
      <c r="X33" s="16">
        <f t="shared" si="2"/>
        <v>-6.323626669675142E-2</v>
      </c>
      <c r="Y33" s="105" t="str">
        <f t="shared" si="5"/>
        <v/>
      </c>
    </row>
    <row r="34" spans="1:25" ht="18.75" customHeight="1" x14ac:dyDescent="0.15">
      <c r="A34" s="85" t="s">
        <v>32</v>
      </c>
      <c r="B34" s="57">
        <v>10.858562216781726</v>
      </c>
      <c r="C34" s="6">
        <v>10.533290861488538</v>
      </c>
      <c r="D34" s="6">
        <v>11.183833572074914</v>
      </c>
      <c r="E34" s="98">
        <v>11.180930610254165</v>
      </c>
      <c r="F34" s="99">
        <v>10.888829248304475</v>
      </c>
      <c r="G34" s="99">
        <v>11.473031972203856</v>
      </c>
      <c r="H34" s="100">
        <f t="shared" si="0"/>
        <v>0.32236839347243951</v>
      </c>
      <c r="I34" s="105" t="str">
        <f t="shared" si="3"/>
        <v/>
      </c>
      <c r="J34" s="57">
        <v>9.612129532228904</v>
      </c>
      <c r="K34" s="6">
        <v>9.2932588971530645</v>
      </c>
      <c r="L34" s="6">
        <v>9.9310001673047434</v>
      </c>
      <c r="M34" s="98">
        <v>9.7432750127709351</v>
      </c>
      <c r="N34" s="99">
        <v>9.4557757058532115</v>
      </c>
      <c r="O34" s="99">
        <v>10.030774319688659</v>
      </c>
      <c r="P34" s="100">
        <f t="shared" si="1"/>
        <v>0.13114548054203112</v>
      </c>
      <c r="Q34" s="105" t="str">
        <f t="shared" si="4"/>
        <v/>
      </c>
      <c r="R34" s="57">
        <v>1.2464326845528229</v>
      </c>
      <c r="S34" s="6">
        <v>1.0751516156369481</v>
      </c>
      <c r="T34" s="6">
        <v>1.4177137534686977</v>
      </c>
      <c r="U34" s="98">
        <v>1.4376555974832308</v>
      </c>
      <c r="V34" s="99">
        <v>1.27086597161132</v>
      </c>
      <c r="W34" s="99">
        <v>1.6044452233551416</v>
      </c>
      <c r="X34" s="16">
        <f t="shared" si="2"/>
        <v>0.19122291293040794</v>
      </c>
      <c r="Y34" s="105" t="str">
        <f t="shared" si="5"/>
        <v/>
      </c>
    </row>
    <row r="35" spans="1:25" ht="18.75" customHeight="1" x14ac:dyDescent="0.15">
      <c r="A35" s="85" t="s">
        <v>33</v>
      </c>
      <c r="B35" s="57">
        <v>10.479323956317277</v>
      </c>
      <c r="C35" s="6">
        <v>10.173276468846939</v>
      </c>
      <c r="D35" s="6">
        <v>10.785371443787614</v>
      </c>
      <c r="E35" s="98">
        <v>10.711662977548421</v>
      </c>
      <c r="F35" s="99">
        <v>10.433630626928224</v>
      </c>
      <c r="G35" s="99">
        <v>10.989695328168619</v>
      </c>
      <c r="H35" s="100">
        <f t="shared" si="0"/>
        <v>0.23233902123114447</v>
      </c>
      <c r="I35" s="105" t="str">
        <f t="shared" si="3"/>
        <v/>
      </c>
      <c r="J35" s="57">
        <v>9.0848791130654742</v>
      </c>
      <c r="K35" s="6">
        <v>8.7855651948429383</v>
      </c>
      <c r="L35" s="6">
        <v>9.3841930312880102</v>
      </c>
      <c r="M35" s="98">
        <v>9.2075228000094445</v>
      </c>
      <c r="N35" s="99">
        <v>8.9356154073784335</v>
      </c>
      <c r="O35" s="99">
        <v>9.4794301926404554</v>
      </c>
      <c r="P35" s="100">
        <f t="shared" si="1"/>
        <v>0.12264368694397021</v>
      </c>
      <c r="Q35" s="105" t="str">
        <f t="shared" si="4"/>
        <v/>
      </c>
      <c r="R35" s="57">
        <v>1.3944448432518033</v>
      </c>
      <c r="S35" s="6">
        <v>1.2237912152368173</v>
      </c>
      <c r="T35" s="6">
        <v>1.5650984712667892</v>
      </c>
      <c r="U35" s="98">
        <v>1.5041401775389762</v>
      </c>
      <c r="V35" s="99">
        <v>1.3468708075938136</v>
      </c>
      <c r="W35" s="99">
        <v>1.6614095474841388</v>
      </c>
      <c r="X35" s="16">
        <f t="shared" si="2"/>
        <v>0.10969533428717293</v>
      </c>
      <c r="Y35" s="105" t="str">
        <f t="shared" si="5"/>
        <v/>
      </c>
    </row>
    <row r="36" spans="1:25" ht="18.75" customHeight="1" x14ac:dyDescent="0.15">
      <c r="A36" s="85" t="s">
        <v>34</v>
      </c>
      <c r="B36" s="57">
        <v>11.299890730927634</v>
      </c>
      <c r="C36" s="6">
        <v>10.995538024908367</v>
      </c>
      <c r="D36" s="6">
        <v>11.604243436946902</v>
      </c>
      <c r="E36" s="98">
        <v>11.511635944723569</v>
      </c>
      <c r="F36" s="99">
        <v>11.235852091878801</v>
      </c>
      <c r="G36" s="99">
        <v>11.787419797568337</v>
      </c>
      <c r="H36" s="100">
        <f t="shared" si="0"/>
        <v>0.21174521379593436</v>
      </c>
      <c r="I36" s="105" t="str">
        <f t="shared" si="3"/>
        <v/>
      </c>
      <c r="J36" s="57">
        <v>9.9500445207910673</v>
      </c>
      <c r="K36" s="6">
        <v>9.65302368782047</v>
      </c>
      <c r="L36" s="6">
        <v>10.247065353761664</v>
      </c>
      <c r="M36" s="98">
        <v>10.22849293937224</v>
      </c>
      <c r="N36" s="99">
        <v>9.9593681924987241</v>
      </c>
      <c r="O36" s="99">
        <v>10.497617686245755</v>
      </c>
      <c r="P36" s="100">
        <f t="shared" si="1"/>
        <v>0.27844841858117242</v>
      </c>
      <c r="Q36" s="105" t="str">
        <f t="shared" si="4"/>
        <v/>
      </c>
      <c r="R36" s="57">
        <v>1.3498462101365658</v>
      </c>
      <c r="S36" s="6">
        <v>1.1856935730152303</v>
      </c>
      <c r="T36" s="6">
        <v>1.5139988472579013</v>
      </c>
      <c r="U36" s="98">
        <v>1.2831430053513297</v>
      </c>
      <c r="V36" s="99">
        <v>1.1415811042162083</v>
      </c>
      <c r="W36" s="99">
        <v>1.4247049064864512</v>
      </c>
      <c r="X36" s="16">
        <f t="shared" si="2"/>
        <v>-6.6703204785236059E-2</v>
      </c>
      <c r="Y36" s="105" t="str">
        <f t="shared" si="5"/>
        <v/>
      </c>
    </row>
    <row r="37" spans="1:25" ht="18.75" customHeight="1" x14ac:dyDescent="0.15">
      <c r="A37" s="85" t="s">
        <v>35</v>
      </c>
      <c r="B37" s="57">
        <v>11.495606997970283</v>
      </c>
      <c r="C37" s="6">
        <v>11.113607551705117</v>
      </c>
      <c r="D37" s="6">
        <v>11.877606444235449</v>
      </c>
      <c r="E37" s="98">
        <v>11.99206452460319</v>
      </c>
      <c r="F37" s="99">
        <v>11.676771878221237</v>
      </c>
      <c r="G37" s="99">
        <v>12.307357170985144</v>
      </c>
      <c r="H37" s="100">
        <f t="shared" si="0"/>
        <v>0.49645752663290743</v>
      </c>
      <c r="I37" s="105" t="str">
        <f t="shared" si="3"/>
        <v/>
      </c>
      <c r="J37" s="57">
        <v>9.7516302211491013</v>
      </c>
      <c r="K37" s="6">
        <v>9.3682484998435491</v>
      </c>
      <c r="L37" s="6">
        <v>10.135011942454653</v>
      </c>
      <c r="M37" s="98">
        <v>10.287749161381472</v>
      </c>
      <c r="N37" s="99">
        <v>9.9628339637205681</v>
      </c>
      <c r="O37" s="99">
        <v>10.612664359042375</v>
      </c>
      <c r="P37" s="100">
        <f t="shared" si="1"/>
        <v>0.53611894023237028</v>
      </c>
      <c r="Q37" s="105" t="str">
        <f t="shared" si="4"/>
        <v/>
      </c>
      <c r="R37" s="57">
        <v>1.7439767768211814</v>
      </c>
      <c r="S37" s="6">
        <v>1.4950934797673223</v>
      </c>
      <c r="T37" s="6">
        <v>1.9928600738750404</v>
      </c>
      <c r="U37" s="98">
        <v>1.7043153632217214</v>
      </c>
      <c r="V37" s="99">
        <v>1.4934548739090934</v>
      </c>
      <c r="W37" s="99">
        <v>1.9151758525343494</v>
      </c>
      <c r="X37" s="16">
        <f t="shared" si="2"/>
        <v>-3.966141359945996E-2</v>
      </c>
      <c r="Y37" s="105" t="str">
        <f t="shared" si="5"/>
        <v/>
      </c>
    </row>
    <row r="38" spans="1:25" ht="18.75" customHeight="1" x14ac:dyDescent="0.15">
      <c r="A38" s="85" t="s">
        <v>36</v>
      </c>
      <c r="B38" s="57">
        <v>10.251227057086925</v>
      </c>
      <c r="C38" s="6">
        <v>9.8688966783109731</v>
      </c>
      <c r="D38" s="6">
        <v>10.633557435862878</v>
      </c>
      <c r="E38" s="98">
        <v>11.002822489984638</v>
      </c>
      <c r="F38" s="99">
        <v>10.647695935856486</v>
      </c>
      <c r="G38" s="99">
        <v>11.357949044112789</v>
      </c>
      <c r="H38" s="100">
        <f t="shared" si="0"/>
        <v>0.75159543289771236</v>
      </c>
      <c r="I38" s="105" t="str">
        <f>IF(AND(D38&gt;F38,C38&lt;G38),"","☆")</f>
        <v>☆</v>
      </c>
      <c r="J38" s="57">
        <v>9.0554975038526351</v>
      </c>
      <c r="K38" s="6">
        <v>8.6850363247669069</v>
      </c>
      <c r="L38" s="6">
        <v>9.4259586829383633</v>
      </c>
      <c r="M38" s="98">
        <v>9.6052864831624394</v>
      </c>
      <c r="N38" s="99">
        <v>9.2551642367113232</v>
      </c>
      <c r="O38" s="99">
        <v>9.9554087296135556</v>
      </c>
      <c r="P38" s="100">
        <f t="shared" si="1"/>
        <v>0.5497889793098043</v>
      </c>
      <c r="Q38" s="105" t="str">
        <f t="shared" si="4"/>
        <v/>
      </c>
      <c r="R38" s="57">
        <v>1.1957295532342909</v>
      </c>
      <c r="S38" s="6">
        <v>1.0005685141669471</v>
      </c>
      <c r="T38" s="6">
        <v>1.3908905923016346</v>
      </c>
      <c r="U38" s="98">
        <v>1.3975360068221991</v>
      </c>
      <c r="V38" s="99">
        <v>1.1953053056295144</v>
      </c>
      <c r="W38" s="99">
        <v>1.5997667080148839</v>
      </c>
      <c r="X38" s="16">
        <f t="shared" si="2"/>
        <v>0.20180645358790827</v>
      </c>
      <c r="Y38" s="105" t="str">
        <f>IF(AND(T38&gt;V38,S38&lt;W38),"","☆")</f>
        <v/>
      </c>
    </row>
    <row r="39" spans="1:25" ht="18.75" customHeight="1" x14ac:dyDescent="0.15">
      <c r="A39" s="85" t="s">
        <v>37</v>
      </c>
      <c r="B39" s="57">
        <v>11.101911083574418</v>
      </c>
      <c r="C39" s="6">
        <v>10.819891355737672</v>
      </c>
      <c r="D39" s="6">
        <v>11.383930811411163</v>
      </c>
      <c r="E39" s="98">
        <v>11.527766167467941</v>
      </c>
      <c r="F39" s="99">
        <v>11.253473605795886</v>
      </c>
      <c r="G39" s="99">
        <v>11.802058729139997</v>
      </c>
      <c r="H39" s="100">
        <f t="shared" si="0"/>
        <v>0.42585508389352356</v>
      </c>
      <c r="I39" s="105" t="str">
        <f t="shared" si="3"/>
        <v/>
      </c>
      <c r="J39" s="57">
        <v>9.5604448259458135</v>
      </c>
      <c r="K39" s="6">
        <v>9.2933509222384263</v>
      </c>
      <c r="L39" s="6">
        <v>9.8275387296532006</v>
      </c>
      <c r="M39" s="98">
        <v>9.9009396767884308</v>
      </c>
      <c r="N39" s="99">
        <v>9.6417305950872532</v>
      </c>
      <c r="O39" s="99">
        <v>10.160148758489608</v>
      </c>
      <c r="P39" s="100">
        <f t="shared" si="1"/>
        <v>0.34049485084261732</v>
      </c>
      <c r="Q39" s="105" t="str">
        <f t="shared" si="4"/>
        <v/>
      </c>
      <c r="R39" s="57">
        <v>1.5414662576286067</v>
      </c>
      <c r="S39" s="6">
        <v>1.3967840362484696</v>
      </c>
      <c r="T39" s="6">
        <v>1.6861484790087438</v>
      </c>
      <c r="U39" s="98">
        <v>1.6268264906795118</v>
      </c>
      <c r="V39" s="99">
        <v>1.4829219291409652</v>
      </c>
      <c r="W39" s="99">
        <v>1.7707310522180584</v>
      </c>
      <c r="X39" s="16">
        <f t="shared" si="2"/>
        <v>8.5360233050905121E-2</v>
      </c>
      <c r="Y39" s="105" t="str">
        <f t="shared" si="5"/>
        <v/>
      </c>
    </row>
    <row r="40" spans="1:25" ht="18.75" customHeight="1" x14ac:dyDescent="0.15">
      <c r="A40" s="85" t="s">
        <v>38</v>
      </c>
      <c r="B40" s="57">
        <v>10.887004758059364</v>
      </c>
      <c r="C40" s="6">
        <v>10.565993754735915</v>
      </c>
      <c r="D40" s="6">
        <v>11.208015761382812</v>
      </c>
      <c r="E40" s="98">
        <v>11.038821463412823</v>
      </c>
      <c r="F40" s="99">
        <v>10.719857660653718</v>
      </c>
      <c r="G40" s="99">
        <v>11.357785266171929</v>
      </c>
      <c r="H40" s="100">
        <f t="shared" si="0"/>
        <v>0.15181670535345937</v>
      </c>
      <c r="I40" s="105" t="str">
        <f t="shared" si="3"/>
        <v/>
      </c>
      <c r="J40" s="57">
        <v>9.5915580675985836</v>
      </c>
      <c r="K40" s="6">
        <v>9.2818726723707421</v>
      </c>
      <c r="L40" s="6">
        <v>9.9012434628264252</v>
      </c>
      <c r="M40" s="98">
        <v>9.8307946121451195</v>
      </c>
      <c r="N40" s="99">
        <v>9.5264491815830219</v>
      </c>
      <c r="O40" s="99">
        <v>10.135140042707217</v>
      </c>
      <c r="P40" s="100">
        <f t="shared" si="1"/>
        <v>0.23923654454653587</v>
      </c>
      <c r="Q40" s="105" t="str">
        <f t="shared" si="4"/>
        <v/>
      </c>
      <c r="R40" s="57">
        <v>1.2954466904607806</v>
      </c>
      <c r="S40" s="6">
        <v>1.1341619988652021</v>
      </c>
      <c r="T40" s="6">
        <v>1.4567313820563592</v>
      </c>
      <c r="U40" s="98">
        <v>1.2080268512677057</v>
      </c>
      <c r="V40" s="99">
        <v>1.0601220607180282</v>
      </c>
      <c r="W40" s="99">
        <v>1.3559316418173832</v>
      </c>
      <c r="X40" s="16">
        <f t="shared" si="2"/>
        <v>-8.7419839193074944E-2</v>
      </c>
      <c r="Y40" s="105" t="str">
        <f t="shared" si="5"/>
        <v/>
      </c>
    </row>
    <row r="41" spans="1:25" ht="18.75" customHeight="1" x14ac:dyDescent="0.15">
      <c r="A41" s="85" t="s">
        <v>39</v>
      </c>
      <c r="B41" s="57">
        <v>11.032866704072385</v>
      </c>
      <c r="C41" s="6">
        <v>10.812968437231783</v>
      </c>
      <c r="D41" s="6">
        <v>11.252764970912986</v>
      </c>
      <c r="E41" s="98">
        <v>11.563046576047551</v>
      </c>
      <c r="F41" s="99">
        <v>11.340236138785691</v>
      </c>
      <c r="G41" s="99">
        <v>11.78585701330941</v>
      </c>
      <c r="H41" s="100">
        <f t="shared" si="0"/>
        <v>0.53017987197516625</v>
      </c>
      <c r="I41" s="105" t="str">
        <f>IF(AND(D41&gt;F41,C41&lt;G41),"","☆")</f>
        <v>☆</v>
      </c>
      <c r="J41" s="57">
        <v>9.8242367167494109</v>
      </c>
      <c r="K41" s="6">
        <v>9.6090591222386568</v>
      </c>
      <c r="L41" s="6">
        <v>10.039414311260165</v>
      </c>
      <c r="M41" s="98">
        <v>10.251507498571156</v>
      </c>
      <c r="N41" s="99">
        <v>10.035738119839282</v>
      </c>
      <c r="O41" s="99">
        <v>10.46727687730303</v>
      </c>
      <c r="P41" s="100">
        <f t="shared" si="1"/>
        <v>0.42727078182174516</v>
      </c>
      <c r="Q41" s="105" t="str">
        <f>IF(AND(L41&gt;N41,K41&lt;O41),"","☆")</f>
        <v/>
      </c>
      <c r="R41" s="57">
        <v>1.2086299873229742</v>
      </c>
      <c r="S41" s="6">
        <v>1.0968732930348501</v>
      </c>
      <c r="T41" s="6">
        <v>1.3203866816110983</v>
      </c>
      <c r="U41" s="98">
        <v>1.3115390774763933</v>
      </c>
      <c r="V41" s="99">
        <v>1.2016525888306591</v>
      </c>
      <c r="W41" s="99">
        <v>1.4214255661221276</v>
      </c>
      <c r="X41" s="16">
        <f t="shared" si="2"/>
        <v>0.10290909015341909</v>
      </c>
      <c r="Y41" s="105" t="str">
        <f>IF(AND(T41&gt;V41,S41&lt;W41),"","☆")</f>
        <v/>
      </c>
    </row>
    <row r="42" spans="1:25" ht="18.75" customHeight="1" x14ac:dyDescent="0.15">
      <c r="A42" s="85" t="s">
        <v>40</v>
      </c>
      <c r="B42" s="57">
        <v>10.732416916951417</v>
      </c>
      <c r="C42" s="6">
        <v>10.442498242990347</v>
      </c>
      <c r="D42" s="6">
        <v>11.022335590912487</v>
      </c>
      <c r="E42" s="98">
        <v>11.047341062509533</v>
      </c>
      <c r="F42" s="99">
        <v>10.771820827760251</v>
      </c>
      <c r="G42" s="99">
        <v>11.322861297258815</v>
      </c>
      <c r="H42" s="100">
        <f t="shared" si="0"/>
        <v>0.31492414555811621</v>
      </c>
      <c r="I42" s="105" t="str">
        <f t="shared" si="3"/>
        <v/>
      </c>
      <c r="J42" s="57">
        <v>9.3731729141749529</v>
      </c>
      <c r="K42" s="6">
        <v>9.0942534314827643</v>
      </c>
      <c r="L42" s="6">
        <v>9.6520923968671415</v>
      </c>
      <c r="M42" s="98">
        <v>9.4624900415098345</v>
      </c>
      <c r="N42" s="99">
        <v>9.1986628932975769</v>
      </c>
      <c r="O42" s="99">
        <v>9.7263171897220921</v>
      </c>
      <c r="P42" s="100">
        <f t="shared" si="1"/>
        <v>8.9317127334881619E-2</v>
      </c>
      <c r="Q42" s="105" t="str">
        <f t="shared" si="4"/>
        <v/>
      </c>
      <c r="R42" s="57">
        <v>1.3592440027764638</v>
      </c>
      <c r="S42" s="6">
        <v>1.2100528676052746</v>
      </c>
      <c r="T42" s="6">
        <v>1.508435137947653</v>
      </c>
      <c r="U42" s="98">
        <v>1.5848510209996982</v>
      </c>
      <c r="V42" s="99">
        <v>1.4321359756712218</v>
      </c>
      <c r="W42" s="99">
        <v>1.7375660663281747</v>
      </c>
      <c r="X42" s="16">
        <f t="shared" si="2"/>
        <v>0.22560701822323437</v>
      </c>
      <c r="Y42" s="105" t="str">
        <f t="shared" si="5"/>
        <v/>
      </c>
    </row>
    <row r="43" spans="1:25" ht="18.75" customHeight="1" x14ac:dyDescent="0.15">
      <c r="A43" s="85" t="s">
        <v>41</v>
      </c>
      <c r="B43" s="57">
        <v>11.636605492615542</v>
      </c>
      <c r="C43" s="6">
        <v>11.334145794217363</v>
      </c>
      <c r="D43" s="6">
        <v>11.939065191013722</v>
      </c>
      <c r="E43" s="98">
        <v>11.703275535311915</v>
      </c>
      <c r="F43" s="99">
        <v>11.421274653261456</v>
      </c>
      <c r="G43" s="99">
        <v>11.985276417362375</v>
      </c>
      <c r="H43" s="100">
        <f t="shared" si="0"/>
        <v>6.6670042696372889E-2</v>
      </c>
      <c r="I43" s="105" t="str">
        <f t="shared" si="3"/>
        <v/>
      </c>
      <c r="J43" s="57">
        <v>9.6804665557364107</v>
      </c>
      <c r="K43" s="6">
        <v>9.3913991566774779</v>
      </c>
      <c r="L43" s="6">
        <v>9.9695339547953434</v>
      </c>
      <c r="M43" s="98">
        <v>9.8900426197874562</v>
      </c>
      <c r="N43" s="99">
        <v>9.6225737735115615</v>
      </c>
      <c r="O43" s="99">
        <v>10.157511466063351</v>
      </c>
      <c r="P43" s="100">
        <f t="shared" si="1"/>
        <v>0.20957606405104556</v>
      </c>
      <c r="Q43" s="105" t="str">
        <f t="shared" si="4"/>
        <v/>
      </c>
      <c r="R43" s="57">
        <v>1.9561389368791322</v>
      </c>
      <c r="S43" s="6">
        <v>1.7723837207962267</v>
      </c>
      <c r="T43" s="6">
        <v>2.1398941529620377</v>
      </c>
      <c r="U43" s="98">
        <v>1.8132329155244604</v>
      </c>
      <c r="V43" s="99">
        <v>1.6513260194639032</v>
      </c>
      <c r="W43" s="99">
        <v>1.9751398115850176</v>
      </c>
      <c r="X43" s="16">
        <f t="shared" si="2"/>
        <v>-0.14290602135467179</v>
      </c>
      <c r="Y43" s="105" t="str">
        <f t="shared" si="5"/>
        <v/>
      </c>
    </row>
    <row r="44" spans="1:25" ht="18.75" customHeight="1" x14ac:dyDescent="0.15">
      <c r="A44" s="85" t="s">
        <v>42</v>
      </c>
      <c r="B44" s="57">
        <v>10.765184844624288</v>
      </c>
      <c r="C44" s="6">
        <v>10.212493076770599</v>
      </c>
      <c r="D44" s="6">
        <v>11.317876612477978</v>
      </c>
      <c r="E44" s="98">
        <v>11.621024782134601</v>
      </c>
      <c r="F44" s="99">
        <v>11.157354610368555</v>
      </c>
      <c r="G44" s="99">
        <v>12.084694953900646</v>
      </c>
      <c r="H44" s="100">
        <f t="shared" si="0"/>
        <v>0.85583993751031251</v>
      </c>
      <c r="I44" s="105" t="str">
        <f t="shared" si="3"/>
        <v/>
      </c>
      <c r="J44" s="57">
        <v>9.5196736916140896</v>
      </c>
      <c r="K44" s="6">
        <v>8.978163431559917</v>
      </c>
      <c r="L44" s="6">
        <v>10.061183951668262</v>
      </c>
      <c r="M44" s="98">
        <v>10.161888802427331</v>
      </c>
      <c r="N44" s="99">
        <v>9.6959804310521971</v>
      </c>
      <c r="O44" s="99">
        <v>10.627797173802465</v>
      </c>
      <c r="P44" s="100">
        <f t="shared" si="1"/>
        <v>0.64221511081324145</v>
      </c>
      <c r="Q44" s="105" t="str">
        <f t="shared" si="4"/>
        <v/>
      </c>
      <c r="R44" s="57">
        <v>1.245511153010199</v>
      </c>
      <c r="S44" s="6">
        <v>0.94454133922318473</v>
      </c>
      <c r="T44" s="6">
        <v>1.5464809667972133</v>
      </c>
      <c r="U44" s="98">
        <v>1.4591359797072687</v>
      </c>
      <c r="V44" s="99">
        <v>1.1648393177638721</v>
      </c>
      <c r="W44" s="99">
        <v>1.7534326416506654</v>
      </c>
      <c r="X44" s="16">
        <f t="shared" si="2"/>
        <v>0.21362482669706973</v>
      </c>
      <c r="Y44" s="105" t="str">
        <f t="shared" si="5"/>
        <v/>
      </c>
    </row>
    <row r="45" spans="1:25" ht="18.75" customHeight="1" x14ac:dyDescent="0.15">
      <c r="A45" s="85" t="s">
        <v>43</v>
      </c>
      <c r="B45" s="57">
        <v>11.014990964401544</v>
      </c>
      <c r="C45" s="6">
        <v>10.503984959505752</v>
      </c>
      <c r="D45" s="6">
        <v>11.525996969297337</v>
      </c>
      <c r="E45" s="98">
        <v>11.399780154013174</v>
      </c>
      <c r="F45" s="99">
        <v>10.945444267951252</v>
      </c>
      <c r="G45" s="99">
        <v>11.854116040075095</v>
      </c>
      <c r="H45" s="100">
        <f t="shared" si="0"/>
        <v>0.38478918961162911</v>
      </c>
      <c r="I45" s="105" t="str">
        <f t="shared" si="3"/>
        <v/>
      </c>
      <c r="J45" s="57">
        <v>9.9246972507415236</v>
      </c>
      <c r="K45" s="6">
        <v>9.4251491626010129</v>
      </c>
      <c r="L45" s="6">
        <v>10.424245338882034</v>
      </c>
      <c r="M45" s="98">
        <v>10.332931644692341</v>
      </c>
      <c r="N45" s="99">
        <v>9.8868229816824655</v>
      </c>
      <c r="O45" s="99">
        <v>10.779040307702216</v>
      </c>
      <c r="P45" s="100">
        <f t="shared" si="1"/>
        <v>0.40823439395081706</v>
      </c>
      <c r="Q45" s="105" t="str">
        <f t="shared" si="4"/>
        <v/>
      </c>
      <c r="R45" s="57">
        <v>1.0902937136600195</v>
      </c>
      <c r="S45" s="6">
        <v>0.84877186421684137</v>
      </c>
      <c r="T45" s="6">
        <v>1.3318155631031976</v>
      </c>
      <c r="U45" s="98">
        <v>1.0668485093208344</v>
      </c>
      <c r="V45" s="99">
        <v>0.84539541551001718</v>
      </c>
      <c r="W45" s="99">
        <v>1.2883016031316517</v>
      </c>
      <c r="X45" s="16">
        <f t="shared" si="2"/>
        <v>-2.3445204339185066E-2</v>
      </c>
      <c r="Y45" s="105" t="str">
        <f t="shared" si="5"/>
        <v/>
      </c>
    </row>
    <row r="46" spans="1:25" ht="18.75" customHeight="1" x14ac:dyDescent="0.15">
      <c r="A46" s="85" t="s">
        <v>44</v>
      </c>
      <c r="B46" s="57">
        <v>11.372036474515365</v>
      </c>
      <c r="C46" s="6">
        <v>10.51699293848117</v>
      </c>
      <c r="D46" s="6">
        <v>12.22708001054956</v>
      </c>
      <c r="E46" s="98">
        <v>11.106869157017636</v>
      </c>
      <c r="F46" s="99">
        <v>10.31475612107023</v>
      </c>
      <c r="G46" s="99">
        <v>11.898982192965041</v>
      </c>
      <c r="H46" s="100">
        <f t="shared" si="0"/>
        <v>-0.26516731749772937</v>
      </c>
      <c r="I46" s="105" t="str">
        <f t="shared" si="3"/>
        <v/>
      </c>
      <c r="J46" s="57">
        <v>9.8917667864071674</v>
      </c>
      <c r="K46" s="6">
        <v>9.0943826641651633</v>
      </c>
      <c r="L46" s="6">
        <v>10.689150908649172</v>
      </c>
      <c r="M46" s="98">
        <v>9.7122156945094069</v>
      </c>
      <c r="N46" s="99">
        <v>8.9510183722400072</v>
      </c>
      <c r="O46" s="99">
        <v>10.473413016778807</v>
      </c>
      <c r="P46" s="100">
        <f t="shared" si="1"/>
        <v>-0.17955109189776053</v>
      </c>
      <c r="Q46" s="105" t="str">
        <f t="shared" si="4"/>
        <v/>
      </c>
      <c r="R46" s="57">
        <v>1.4802696881081971</v>
      </c>
      <c r="S46" s="6">
        <v>1.041998878877382</v>
      </c>
      <c r="T46" s="6">
        <v>1.9185404973390123</v>
      </c>
      <c r="U46" s="98">
        <v>1.3946534625082292</v>
      </c>
      <c r="V46" s="99">
        <v>1.0019061800394409</v>
      </c>
      <c r="W46" s="99">
        <v>1.7874007449770175</v>
      </c>
      <c r="X46" s="16">
        <f t="shared" si="2"/>
        <v>-8.5616225599967954E-2</v>
      </c>
      <c r="Y46" s="105" t="str">
        <f t="shared" si="5"/>
        <v/>
      </c>
    </row>
    <row r="47" spans="1:25" ht="18.75" customHeight="1" x14ac:dyDescent="0.15">
      <c r="A47" s="85" t="s">
        <v>45</v>
      </c>
      <c r="B47" s="57">
        <v>11.030892664513653</v>
      </c>
      <c r="C47" s="6">
        <v>10.56417608908925</v>
      </c>
      <c r="D47" s="6">
        <v>11.497609239938056</v>
      </c>
      <c r="E47" s="98">
        <v>11.602689376870691</v>
      </c>
      <c r="F47" s="99">
        <v>11.149624029892065</v>
      </c>
      <c r="G47" s="99">
        <v>12.055754723849317</v>
      </c>
      <c r="H47" s="100">
        <f t="shared" si="0"/>
        <v>0.57179671235703822</v>
      </c>
      <c r="I47" s="105" t="str">
        <f>IF(AND(D47&gt;F47,C47&lt;G47),"","☆")</f>
        <v/>
      </c>
      <c r="J47" s="57">
        <v>9.8807790801009787</v>
      </c>
      <c r="K47" s="6">
        <v>9.4321134204594337</v>
      </c>
      <c r="L47" s="6">
        <v>10.329444739742524</v>
      </c>
      <c r="M47" s="98">
        <v>10.503885792923134</v>
      </c>
      <c r="N47" s="99">
        <v>10.064335275975802</v>
      </c>
      <c r="O47" s="99">
        <v>10.943436309870465</v>
      </c>
      <c r="P47" s="100">
        <f t="shared" si="1"/>
        <v>0.62310671282215502</v>
      </c>
      <c r="Q47" s="105" t="str">
        <f t="shared" si="4"/>
        <v/>
      </c>
      <c r="R47" s="57">
        <v>1.1501135844126722</v>
      </c>
      <c r="S47" s="6">
        <v>0.93261342237836431</v>
      </c>
      <c r="T47" s="6">
        <v>1.3676137464469802</v>
      </c>
      <c r="U47" s="98">
        <v>1.0988035839475567</v>
      </c>
      <c r="V47" s="99">
        <v>0.88659950800226173</v>
      </c>
      <c r="W47" s="99">
        <v>1.3110076598928517</v>
      </c>
      <c r="X47" s="16">
        <f t="shared" si="2"/>
        <v>-5.1310000465115468E-2</v>
      </c>
      <c r="Y47" s="105" t="str">
        <f t="shared" si="5"/>
        <v/>
      </c>
    </row>
    <row r="48" spans="1:25" ht="18.75" customHeight="1" x14ac:dyDescent="0.15">
      <c r="A48" s="85" t="s">
        <v>46</v>
      </c>
      <c r="B48" s="57">
        <v>11.011616551250595</v>
      </c>
      <c r="C48" s="6">
        <v>10.473772067862946</v>
      </c>
      <c r="D48" s="6">
        <v>11.549461034638245</v>
      </c>
      <c r="E48" s="98">
        <v>11.932501665251174</v>
      </c>
      <c r="F48" s="99">
        <v>11.360698355936513</v>
      </c>
      <c r="G48" s="99">
        <v>12.504304974565834</v>
      </c>
      <c r="H48" s="100">
        <f t="shared" si="0"/>
        <v>0.92088511400057804</v>
      </c>
      <c r="I48" s="105" t="str">
        <f t="shared" si="3"/>
        <v/>
      </c>
      <c r="J48" s="57">
        <v>10.122752881694515</v>
      </c>
      <c r="K48" s="6">
        <v>9.5917156837051305</v>
      </c>
      <c r="L48" s="6">
        <v>10.653790079683899</v>
      </c>
      <c r="M48" s="98">
        <v>10.703219482305826</v>
      </c>
      <c r="N48" s="99">
        <v>10.15372450775847</v>
      </c>
      <c r="O48" s="99">
        <v>11.252714456853182</v>
      </c>
      <c r="P48" s="100">
        <f t="shared" si="1"/>
        <v>0.58046660061131128</v>
      </c>
      <c r="Q48" s="105" t="str">
        <f t="shared" si="4"/>
        <v/>
      </c>
      <c r="R48" s="57">
        <v>0.88886366955608076</v>
      </c>
      <c r="S48" s="6">
        <v>0.66546625137821058</v>
      </c>
      <c r="T48" s="6">
        <v>1.1122610877339509</v>
      </c>
      <c r="U48" s="98">
        <v>1.229282182945348</v>
      </c>
      <c r="V48" s="99">
        <v>0.97433283006034577</v>
      </c>
      <c r="W48" s="99">
        <v>1.4842315358303502</v>
      </c>
      <c r="X48" s="16">
        <f t="shared" si="2"/>
        <v>0.34041851338926721</v>
      </c>
      <c r="Y48" s="105" t="str">
        <f t="shared" si="5"/>
        <v/>
      </c>
    </row>
    <row r="49" spans="1:25" ht="18.75" customHeight="1" x14ac:dyDescent="0.15">
      <c r="A49" s="85" t="s">
        <v>126</v>
      </c>
      <c r="B49" s="57">
        <v>11.421322483175302</v>
      </c>
      <c r="C49" s="6">
        <v>11.088831851330145</v>
      </c>
      <c r="D49" s="6">
        <v>11.75381311502046</v>
      </c>
      <c r="E49" s="98">
        <v>11.68679895612625</v>
      </c>
      <c r="F49" s="99">
        <v>11.376140021390174</v>
      </c>
      <c r="G49" s="99">
        <v>11.997457890862325</v>
      </c>
      <c r="H49" s="100">
        <f t="shared" si="0"/>
        <v>0.26547647295094734</v>
      </c>
      <c r="I49" s="105" t="str">
        <f t="shared" si="3"/>
        <v/>
      </c>
      <c r="J49" s="57">
        <v>9.6290002219616166</v>
      </c>
      <c r="K49" s="6">
        <v>9.3064743009726865</v>
      </c>
      <c r="L49" s="6">
        <v>9.9515261429505468</v>
      </c>
      <c r="M49" s="98">
        <v>9.9211129422856814</v>
      </c>
      <c r="N49" s="99">
        <v>9.6200530554208719</v>
      </c>
      <c r="O49" s="99">
        <v>10.222172829150491</v>
      </c>
      <c r="P49" s="100">
        <f t="shared" si="1"/>
        <v>0.29211272032406477</v>
      </c>
      <c r="Q49" s="105" t="str">
        <f t="shared" si="4"/>
        <v/>
      </c>
      <c r="R49" s="57">
        <v>1.7923222612136849</v>
      </c>
      <c r="S49" s="6">
        <v>1.5885928397852516</v>
      </c>
      <c r="T49" s="6">
        <v>1.9960516826421182</v>
      </c>
      <c r="U49" s="98">
        <v>1.7656860138405672</v>
      </c>
      <c r="V49" s="99">
        <v>1.5799298399988597</v>
      </c>
      <c r="W49" s="99">
        <v>1.9514421876822747</v>
      </c>
      <c r="X49" s="16">
        <f t="shared" si="2"/>
        <v>-2.663624737311765E-2</v>
      </c>
      <c r="Y49" s="105" t="str">
        <f t="shared" si="5"/>
        <v/>
      </c>
    </row>
    <row r="50" spans="1:25" ht="18.75" customHeight="1" x14ac:dyDescent="0.15">
      <c r="A50" s="85" t="s">
        <v>47</v>
      </c>
      <c r="B50" s="57">
        <v>9.9413933518151829</v>
      </c>
      <c r="C50" s="6">
        <v>9.494857786111039</v>
      </c>
      <c r="D50" s="6">
        <v>10.387928917519327</v>
      </c>
      <c r="E50" s="98">
        <v>10.970676452205328</v>
      </c>
      <c r="F50" s="99">
        <v>10.498906411904359</v>
      </c>
      <c r="G50" s="99">
        <v>11.442446492506297</v>
      </c>
      <c r="H50" s="100">
        <f t="shared" si="0"/>
        <v>1.0292831003901455</v>
      </c>
      <c r="I50" s="105" t="str">
        <f t="shared" si="3"/>
        <v>☆</v>
      </c>
      <c r="J50" s="57">
        <v>8.7900394824736789</v>
      </c>
      <c r="K50" s="6">
        <v>8.3676570415055771</v>
      </c>
      <c r="L50" s="6">
        <v>9.2124219234417808</v>
      </c>
      <c r="M50" s="98">
        <v>9.4540215191804986</v>
      </c>
      <c r="N50" s="99">
        <v>9.0023267778396026</v>
      </c>
      <c r="O50" s="99">
        <v>9.9057162605213946</v>
      </c>
      <c r="P50" s="100">
        <f t="shared" si="1"/>
        <v>0.66398203670681966</v>
      </c>
      <c r="Q50" s="105" t="str">
        <f t="shared" si="4"/>
        <v/>
      </c>
      <c r="R50" s="57">
        <v>1.151353869341504</v>
      </c>
      <c r="S50" s="6">
        <v>0.93262881519517493</v>
      </c>
      <c r="T50" s="6">
        <v>1.370078923487833</v>
      </c>
      <c r="U50" s="98">
        <v>1.5166549330248296</v>
      </c>
      <c r="V50" s="99">
        <v>1.2581925162605405</v>
      </c>
      <c r="W50" s="99">
        <v>1.7751173497891186</v>
      </c>
      <c r="X50" s="16">
        <f t="shared" si="2"/>
        <v>0.3653010636833256</v>
      </c>
      <c r="Y50" s="105" t="str">
        <f t="shared" si="5"/>
        <v/>
      </c>
    </row>
    <row r="51" spans="1:25" ht="18.75" customHeight="1" x14ac:dyDescent="0.15">
      <c r="A51" s="85" t="s">
        <v>48</v>
      </c>
      <c r="B51" s="57">
        <v>9.8357209269655712</v>
      </c>
      <c r="C51" s="6">
        <v>9.1522382982963588</v>
      </c>
      <c r="D51" s="6">
        <v>10.519203555634784</v>
      </c>
      <c r="E51" s="98">
        <v>11.520804315362859</v>
      </c>
      <c r="F51" s="99">
        <v>10.903744855342769</v>
      </c>
      <c r="G51" s="99">
        <v>12.13786377538295</v>
      </c>
      <c r="H51" s="100">
        <f t="shared" si="0"/>
        <v>1.6850833883972882</v>
      </c>
      <c r="I51" s="105" t="str">
        <f>IF(AND(D51&gt;F51,C51&lt;G51),"","☆")</f>
        <v>☆</v>
      </c>
      <c r="J51" s="57">
        <v>8.9190138677982009</v>
      </c>
      <c r="K51" s="6">
        <v>8.2628172366968986</v>
      </c>
      <c r="L51" s="6">
        <v>9.5752104988995033</v>
      </c>
      <c r="M51" s="98">
        <v>10.078928685451876</v>
      </c>
      <c r="N51" s="99">
        <v>9.4725247735838831</v>
      </c>
      <c r="O51" s="99">
        <v>10.685332597319869</v>
      </c>
      <c r="P51" s="100">
        <f t="shared" si="1"/>
        <v>1.1599148176536751</v>
      </c>
      <c r="Q51" s="105" t="str">
        <f t="shared" si="4"/>
        <v/>
      </c>
      <c r="R51" s="57">
        <v>0.91670705916737139</v>
      </c>
      <c r="S51" s="6">
        <v>0.61730808185438046</v>
      </c>
      <c r="T51" s="6">
        <v>1.2161060364803622</v>
      </c>
      <c r="U51" s="98">
        <v>1.4418756299109843</v>
      </c>
      <c r="V51" s="99">
        <v>1.0787306312888452</v>
      </c>
      <c r="W51" s="99">
        <v>1.8050206285331234</v>
      </c>
      <c r="X51" s="16">
        <f t="shared" si="2"/>
        <v>0.52516857074361289</v>
      </c>
      <c r="Y51" s="105" t="str">
        <f t="shared" si="5"/>
        <v/>
      </c>
    </row>
    <row r="52" spans="1:25" ht="18.75" customHeight="1" x14ac:dyDescent="0.15">
      <c r="A52" s="85" t="s">
        <v>49</v>
      </c>
      <c r="B52" s="57">
        <v>11.257772285166023</v>
      </c>
      <c r="C52" s="6">
        <v>10.847925159378725</v>
      </c>
      <c r="D52" s="6">
        <v>11.667619410953321</v>
      </c>
      <c r="E52" s="98">
        <v>11.15198786778612</v>
      </c>
      <c r="F52" s="99">
        <v>10.767049886148895</v>
      </c>
      <c r="G52" s="99">
        <v>11.536925849423346</v>
      </c>
      <c r="H52" s="100">
        <f t="shared" si="0"/>
        <v>-0.10578441737990296</v>
      </c>
      <c r="I52" s="105" t="str">
        <f t="shared" si="3"/>
        <v/>
      </c>
      <c r="J52" s="57">
        <v>9.7294634436755505</v>
      </c>
      <c r="K52" s="6">
        <v>9.3340654680374584</v>
      </c>
      <c r="L52" s="6">
        <v>10.124861419313643</v>
      </c>
      <c r="M52" s="98">
        <v>9.8117760599370563</v>
      </c>
      <c r="N52" s="99">
        <v>9.444839731718373</v>
      </c>
      <c r="O52" s="99">
        <v>10.17871238815574</v>
      </c>
      <c r="P52" s="100">
        <f t="shared" si="1"/>
        <v>8.2312616261505767E-2</v>
      </c>
      <c r="Q52" s="105" t="str">
        <f>IF(AND(L52&gt;N52,K52&lt;O52),"","☆")</f>
        <v/>
      </c>
      <c r="R52" s="57">
        <v>1.5283088414904731</v>
      </c>
      <c r="S52" s="6">
        <v>1.3058672833770184</v>
      </c>
      <c r="T52" s="6">
        <v>1.7507503996039278</v>
      </c>
      <c r="U52" s="98">
        <v>1.3402118078490621</v>
      </c>
      <c r="V52" s="99">
        <v>1.1529350982136377</v>
      </c>
      <c r="W52" s="99">
        <v>1.5274885174844866</v>
      </c>
      <c r="X52" s="16">
        <f t="shared" si="2"/>
        <v>-0.18809703364141095</v>
      </c>
      <c r="Y52" s="105" t="str">
        <f>IF(AND(T52&gt;V52,S52&lt;W52),"","☆")</f>
        <v/>
      </c>
    </row>
    <row r="53" spans="1:25" ht="18.75" customHeight="1" x14ac:dyDescent="0.15">
      <c r="A53" s="85" t="s">
        <v>50</v>
      </c>
      <c r="B53" s="57">
        <v>11.103038884069855</v>
      </c>
      <c r="C53" s="6">
        <v>10.520588512989793</v>
      </c>
      <c r="D53" s="6">
        <v>11.685489255149918</v>
      </c>
      <c r="E53" s="98">
        <v>11.626289993486912</v>
      </c>
      <c r="F53" s="99">
        <v>11.014461679771539</v>
      </c>
      <c r="G53" s="99">
        <v>12.238118307202285</v>
      </c>
      <c r="H53" s="100">
        <f t="shared" si="0"/>
        <v>0.52325110941705688</v>
      </c>
      <c r="I53" s="105" t="str">
        <f t="shared" si="3"/>
        <v/>
      </c>
      <c r="J53" s="57">
        <v>9.7695751061362444</v>
      </c>
      <c r="K53" s="6">
        <v>9.2082460089024494</v>
      </c>
      <c r="L53" s="6">
        <v>10.330904203370039</v>
      </c>
      <c r="M53" s="98">
        <v>9.8069335294096209</v>
      </c>
      <c r="N53" s="99">
        <v>9.2361661801133685</v>
      </c>
      <c r="O53" s="99">
        <v>10.377700878705873</v>
      </c>
      <c r="P53" s="100">
        <f t="shared" si="1"/>
        <v>3.7358423273376573E-2</v>
      </c>
      <c r="Q53" s="105" t="str">
        <f t="shared" si="4"/>
        <v/>
      </c>
      <c r="R53" s="57">
        <v>1.3334637779336105</v>
      </c>
      <c r="S53" s="6">
        <v>1.0372853262129582</v>
      </c>
      <c r="T53" s="6">
        <v>1.6296422296542628</v>
      </c>
      <c r="U53" s="98">
        <v>1.8193564640772917</v>
      </c>
      <c r="V53" s="99">
        <v>1.4795427516278719</v>
      </c>
      <c r="W53" s="99">
        <v>2.1591701765267115</v>
      </c>
      <c r="X53" s="16">
        <f t="shared" si="2"/>
        <v>0.4858926861436812</v>
      </c>
      <c r="Y53" s="105" t="str">
        <f t="shared" si="5"/>
        <v/>
      </c>
    </row>
    <row r="54" spans="1:25" ht="18.75" customHeight="1" x14ac:dyDescent="0.15">
      <c r="A54" s="85" t="s">
        <v>51</v>
      </c>
      <c r="B54" s="57">
        <v>11.918206705107766</v>
      </c>
      <c r="C54" s="6">
        <v>11.203910660802359</v>
      </c>
      <c r="D54" s="6">
        <v>12.632502749413172</v>
      </c>
      <c r="E54" s="98">
        <v>12.411044513004237</v>
      </c>
      <c r="F54" s="99">
        <v>11.781956145127818</v>
      </c>
      <c r="G54" s="99">
        <v>13.040132880880655</v>
      </c>
      <c r="H54" s="100">
        <f t="shared" si="0"/>
        <v>0.49283780789647125</v>
      </c>
      <c r="I54" s="105" t="str">
        <f t="shared" si="3"/>
        <v/>
      </c>
      <c r="J54" s="57">
        <v>10.32898356772326</v>
      </c>
      <c r="K54" s="6">
        <v>9.6257186110747845</v>
      </c>
      <c r="L54" s="6">
        <v>11.032248524371735</v>
      </c>
      <c r="M54" s="98">
        <v>10.747017031151767</v>
      </c>
      <c r="N54" s="99">
        <v>10.108215271399899</v>
      </c>
      <c r="O54" s="99">
        <v>11.385818790903635</v>
      </c>
      <c r="P54" s="100">
        <f t="shared" si="1"/>
        <v>0.41803346342850745</v>
      </c>
      <c r="Q54" s="105" t="str">
        <f t="shared" si="4"/>
        <v/>
      </c>
      <c r="R54" s="57">
        <v>1.5892231373845065</v>
      </c>
      <c r="S54" s="6">
        <v>1.1761759595243682</v>
      </c>
      <c r="T54" s="6">
        <v>2.0022703152446448</v>
      </c>
      <c r="U54" s="98">
        <v>1.6640274818524694</v>
      </c>
      <c r="V54" s="99">
        <v>1.2726814440985379</v>
      </c>
      <c r="W54" s="99">
        <v>2.0553735196064009</v>
      </c>
      <c r="X54" s="16">
        <f t="shared" si="2"/>
        <v>7.4804344467962913E-2</v>
      </c>
      <c r="Y54" s="105" t="str">
        <f t="shared" si="5"/>
        <v/>
      </c>
    </row>
    <row r="55" spans="1:25" ht="18.75" customHeight="1" x14ac:dyDescent="0.15">
      <c r="A55" s="85" t="s">
        <v>52</v>
      </c>
      <c r="B55" s="57">
        <v>10.702350603216217</v>
      </c>
      <c r="C55" s="6">
        <v>10.165192597567053</v>
      </c>
      <c r="D55" s="6">
        <v>11.239508608865382</v>
      </c>
      <c r="E55" s="98">
        <v>11.568931303506874</v>
      </c>
      <c r="F55" s="99">
        <v>11.058191890948667</v>
      </c>
      <c r="G55" s="99">
        <v>12.079670716065081</v>
      </c>
      <c r="H55" s="100">
        <f t="shared" si="0"/>
        <v>0.86658070029065648</v>
      </c>
      <c r="I55" s="105" t="str">
        <f t="shared" si="3"/>
        <v/>
      </c>
      <c r="J55" s="57">
        <v>9.1045665299800476</v>
      </c>
      <c r="K55" s="6">
        <v>8.5954084714546788</v>
      </c>
      <c r="L55" s="6">
        <v>9.6137245885054163</v>
      </c>
      <c r="M55" s="98">
        <v>10.108175445549332</v>
      </c>
      <c r="N55" s="99">
        <v>9.6101757512061106</v>
      </c>
      <c r="O55" s="99">
        <v>10.606175139892553</v>
      </c>
      <c r="P55" s="100">
        <f t="shared" si="1"/>
        <v>1.0036089155692842</v>
      </c>
      <c r="Q55" s="105" t="str">
        <f t="shared" si="4"/>
        <v/>
      </c>
      <c r="R55" s="57">
        <v>1.5977840732361688</v>
      </c>
      <c r="S55" s="6">
        <v>1.2938053137434551</v>
      </c>
      <c r="T55" s="6">
        <v>1.9017628327288825</v>
      </c>
      <c r="U55" s="98">
        <v>1.4607558579575399</v>
      </c>
      <c r="V55" s="99">
        <v>1.1723833866620572</v>
      </c>
      <c r="W55" s="99">
        <v>1.7491283292530226</v>
      </c>
      <c r="X55" s="16">
        <f t="shared" si="2"/>
        <v>-0.13702821527862885</v>
      </c>
      <c r="Y55" s="105" t="str">
        <f t="shared" si="5"/>
        <v/>
      </c>
    </row>
    <row r="56" spans="1:25" ht="18.75" customHeight="1" x14ac:dyDescent="0.15">
      <c r="A56" s="85" t="s">
        <v>53</v>
      </c>
      <c r="B56" s="57">
        <v>11.854551090850899</v>
      </c>
      <c r="C56" s="6">
        <v>11.250005509001152</v>
      </c>
      <c r="D56" s="6">
        <v>12.459096672700646</v>
      </c>
      <c r="E56" s="98">
        <v>11.274322875284311</v>
      </c>
      <c r="F56" s="99">
        <v>10.720656086397932</v>
      </c>
      <c r="G56" s="99">
        <v>11.827989664170689</v>
      </c>
      <c r="H56" s="100">
        <f t="shared" si="0"/>
        <v>-0.58022821556658855</v>
      </c>
      <c r="I56" s="105" t="str">
        <f t="shared" si="3"/>
        <v/>
      </c>
      <c r="J56" s="57">
        <v>10.626809771292807</v>
      </c>
      <c r="K56" s="6">
        <v>10.03030122665173</v>
      </c>
      <c r="L56" s="6">
        <v>11.223318315933884</v>
      </c>
      <c r="M56" s="98">
        <v>9.6838267645634488</v>
      </c>
      <c r="N56" s="99">
        <v>9.1603792448464088</v>
      </c>
      <c r="O56" s="99">
        <v>10.207274284280489</v>
      </c>
      <c r="P56" s="100">
        <f t="shared" si="1"/>
        <v>-0.94298300672935831</v>
      </c>
      <c r="Q56" s="105" t="str">
        <f t="shared" si="4"/>
        <v/>
      </c>
      <c r="R56" s="57">
        <v>1.2277413195580904</v>
      </c>
      <c r="S56" s="6">
        <v>0.92425759585531053</v>
      </c>
      <c r="T56" s="6">
        <v>1.5312250432608703</v>
      </c>
      <c r="U56" s="98">
        <v>1.5904961107208631</v>
      </c>
      <c r="V56" s="99">
        <v>1.2981561190066324</v>
      </c>
      <c r="W56" s="99">
        <v>1.8828361024350937</v>
      </c>
      <c r="X56" s="16">
        <f t="shared" si="2"/>
        <v>0.36275479116277265</v>
      </c>
      <c r="Y56" s="105" t="str">
        <f t="shared" si="5"/>
        <v/>
      </c>
    </row>
    <row r="57" spans="1:25" ht="18.75" customHeight="1" x14ac:dyDescent="0.15">
      <c r="A57" s="85" t="s">
        <v>54</v>
      </c>
      <c r="B57" s="57">
        <v>10.083288489094969</v>
      </c>
      <c r="C57" s="6">
        <v>9.3895907329992951</v>
      </c>
      <c r="D57" s="6">
        <v>10.776986245190642</v>
      </c>
      <c r="E57" s="98">
        <v>11.433221691731436</v>
      </c>
      <c r="F57" s="99">
        <v>10.677676229923531</v>
      </c>
      <c r="G57" s="99">
        <v>12.188767153539342</v>
      </c>
      <c r="H57" s="100">
        <f t="shared" si="0"/>
        <v>1.3499332026364677</v>
      </c>
      <c r="I57" s="105" t="str">
        <f>IF(AND(D57&gt;F57,C57&lt;G57),"","☆")</f>
        <v/>
      </c>
      <c r="J57" s="57">
        <v>8.9970640080429938</v>
      </c>
      <c r="K57" s="6">
        <v>8.3221669185301543</v>
      </c>
      <c r="L57" s="6">
        <v>9.6719610975558332</v>
      </c>
      <c r="M57" s="98">
        <v>10.04851705284471</v>
      </c>
      <c r="N57" s="99">
        <v>9.3383228923041504</v>
      </c>
      <c r="O57" s="99">
        <v>10.75871121338527</v>
      </c>
      <c r="P57" s="100">
        <f t="shared" si="1"/>
        <v>1.0514530448017165</v>
      </c>
      <c r="Q57" s="105" t="str">
        <f t="shared" si="4"/>
        <v/>
      </c>
      <c r="R57" s="57">
        <v>1.086224481051975</v>
      </c>
      <c r="S57" s="6">
        <v>0.77015224366768953</v>
      </c>
      <c r="T57" s="6">
        <v>1.4022967184362605</v>
      </c>
      <c r="U57" s="98">
        <v>1.3847046388867266</v>
      </c>
      <c r="V57" s="99">
        <v>1.0181030265562478</v>
      </c>
      <c r="W57" s="99">
        <v>1.7513062512172053</v>
      </c>
      <c r="X57" s="16">
        <f t="shared" si="2"/>
        <v>0.29848015783475157</v>
      </c>
      <c r="Y57" s="105" t="str">
        <f>IF(AND(T57&gt;V57,S57&lt;W57),"","☆")</f>
        <v/>
      </c>
    </row>
    <row r="58" spans="1:25" ht="18.75" customHeight="1" x14ac:dyDescent="0.15">
      <c r="A58" s="85" t="s">
        <v>55</v>
      </c>
      <c r="B58" s="57">
        <v>10.886065210142039</v>
      </c>
      <c r="C58" s="6">
        <v>10.294013378066211</v>
      </c>
      <c r="D58" s="6">
        <v>11.478117042217868</v>
      </c>
      <c r="E58" s="98">
        <v>12.465890123671858</v>
      </c>
      <c r="F58" s="99">
        <v>11.850691661793903</v>
      </c>
      <c r="G58" s="99">
        <v>13.081088585549814</v>
      </c>
      <c r="H58" s="100">
        <f t="shared" si="0"/>
        <v>1.5798249135298192</v>
      </c>
      <c r="I58" s="105" t="str">
        <f t="shared" si="3"/>
        <v>☆</v>
      </c>
      <c r="J58" s="57">
        <v>9.5391798467445597</v>
      </c>
      <c r="K58" s="6">
        <v>8.9801958501574113</v>
      </c>
      <c r="L58" s="6">
        <v>10.098163843331708</v>
      </c>
      <c r="M58" s="98">
        <v>10.839530773073424</v>
      </c>
      <c r="N58" s="99">
        <v>10.251210606009936</v>
      </c>
      <c r="O58" s="99">
        <v>11.427850940136912</v>
      </c>
      <c r="P58" s="100">
        <f t="shared" si="1"/>
        <v>1.3003509263288642</v>
      </c>
      <c r="Q58" s="105" t="str">
        <f t="shared" si="4"/>
        <v>☆</v>
      </c>
      <c r="R58" s="57">
        <v>1.3468853633974776</v>
      </c>
      <c r="S58" s="6">
        <v>1.0589150769398206</v>
      </c>
      <c r="T58" s="6">
        <v>1.6348556498551345</v>
      </c>
      <c r="U58" s="98">
        <v>1.6263593505984335</v>
      </c>
      <c r="V58" s="99">
        <v>1.2963844131813791</v>
      </c>
      <c r="W58" s="99">
        <v>1.9563342880154879</v>
      </c>
      <c r="X58" s="16">
        <f t="shared" si="2"/>
        <v>0.27947398720095595</v>
      </c>
      <c r="Y58" s="105" t="str">
        <f t="shared" si="5"/>
        <v/>
      </c>
    </row>
    <row r="59" spans="1:25" ht="18.75" customHeight="1" x14ac:dyDescent="0.15">
      <c r="A59" s="85" t="s">
        <v>56</v>
      </c>
      <c r="B59" s="57">
        <v>12.156612082623848</v>
      </c>
      <c r="C59" s="6">
        <v>11.613981963011533</v>
      </c>
      <c r="D59" s="6">
        <v>12.699242202236164</v>
      </c>
      <c r="E59" s="98">
        <v>12.052711850516053</v>
      </c>
      <c r="F59" s="99">
        <v>11.425667775424012</v>
      </c>
      <c r="G59" s="99">
        <v>12.679755925608093</v>
      </c>
      <c r="H59" s="100">
        <f t="shared" si="0"/>
        <v>-0.10390023210779553</v>
      </c>
      <c r="I59" s="105" t="str">
        <f t="shared" si="3"/>
        <v/>
      </c>
      <c r="J59" s="57">
        <v>10.624444828563375</v>
      </c>
      <c r="K59" s="6">
        <v>10.082361427023558</v>
      </c>
      <c r="L59" s="6">
        <v>11.166528230103191</v>
      </c>
      <c r="M59" s="98">
        <v>10.498956465800774</v>
      </c>
      <c r="N59" s="99">
        <v>9.9098998783439782</v>
      </c>
      <c r="O59" s="99">
        <v>11.088013053257569</v>
      </c>
      <c r="P59" s="100">
        <f t="shared" si="1"/>
        <v>-0.12548836276260111</v>
      </c>
      <c r="Q59" s="105" t="str">
        <f t="shared" si="4"/>
        <v/>
      </c>
      <c r="R59" s="57">
        <v>1.5321672540604727</v>
      </c>
      <c r="S59" s="6">
        <v>1.2328723274248823</v>
      </c>
      <c r="T59" s="6">
        <v>1.8314621806960631</v>
      </c>
      <c r="U59" s="98">
        <v>1.5537553847152785</v>
      </c>
      <c r="V59" s="99">
        <v>1.2591377130454044</v>
      </c>
      <c r="W59" s="99">
        <v>1.8483730563851526</v>
      </c>
      <c r="X59" s="16">
        <f t="shared" si="2"/>
        <v>2.1588130654805804E-2</v>
      </c>
      <c r="Y59" s="105" t="str">
        <f t="shared" si="5"/>
        <v/>
      </c>
    </row>
    <row r="60" spans="1:25" ht="18.75" customHeight="1" x14ac:dyDescent="0.15">
      <c r="A60" s="85" t="s">
        <v>57</v>
      </c>
      <c r="B60" s="57">
        <v>11.242604859764489</v>
      </c>
      <c r="C60" s="6">
        <v>10.671116173602329</v>
      </c>
      <c r="D60" s="6">
        <v>11.814093545926649</v>
      </c>
      <c r="E60" s="98">
        <v>11.26826665627104</v>
      </c>
      <c r="F60" s="99">
        <v>10.70239673014518</v>
      </c>
      <c r="G60" s="99">
        <v>11.8341365823969</v>
      </c>
      <c r="H60" s="100">
        <f t="shared" si="0"/>
        <v>2.5661796506550871E-2</v>
      </c>
      <c r="I60" s="105" t="str">
        <f t="shared" si="3"/>
        <v/>
      </c>
      <c r="J60" s="57">
        <v>9.8820539803057486</v>
      </c>
      <c r="K60" s="6">
        <v>9.3306073465493942</v>
      </c>
      <c r="L60" s="6">
        <v>10.433500614062103</v>
      </c>
      <c r="M60" s="98">
        <v>9.9858936870087796</v>
      </c>
      <c r="N60" s="99">
        <v>9.4411242112595684</v>
      </c>
      <c r="O60" s="99">
        <v>10.530663162757991</v>
      </c>
      <c r="P60" s="100">
        <f t="shared" si="1"/>
        <v>0.103839706703031</v>
      </c>
      <c r="Q60" s="105" t="str">
        <f t="shared" si="4"/>
        <v/>
      </c>
      <c r="R60" s="57">
        <v>1.3605508794587393</v>
      </c>
      <c r="S60" s="6">
        <v>1.0657281317168275</v>
      </c>
      <c r="T60" s="6">
        <v>1.6553736272006512</v>
      </c>
      <c r="U60" s="98">
        <v>1.2823729692622614</v>
      </c>
      <c r="V60" s="99">
        <v>1.0062732314867593</v>
      </c>
      <c r="W60" s="99">
        <v>1.5584727070377635</v>
      </c>
      <c r="X60" s="16">
        <f t="shared" si="2"/>
        <v>-7.8177910196477907E-2</v>
      </c>
      <c r="Y60" s="105" t="str">
        <f t="shared" si="5"/>
        <v/>
      </c>
    </row>
    <row r="61" spans="1:25" ht="18.75" customHeight="1" x14ac:dyDescent="0.15">
      <c r="A61" s="90" t="s">
        <v>58</v>
      </c>
      <c r="B61" s="58">
        <v>10.466060682487736</v>
      </c>
      <c r="C61" s="7">
        <v>9.9171285974547541</v>
      </c>
      <c r="D61" s="7">
        <v>11.014992767520718</v>
      </c>
      <c r="E61" s="101">
        <v>11.608641346592918</v>
      </c>
      <c r="F61" s="102">
        <v>11.032493552884507</v>
      </c>
      <c r="G61" s="102">
        <v>12.18478914030133</v>
      </c>
      <c r="H61" s="103">
        <f t="shared" si="0"/>
        <v>1.1425806641051821</v>
      </c>
      <c r="I61" s="106" t="str">
        <f t="shared" si="3"/>
        <v>☆</v>
      </c>
      <c r="J61" s="58">
        <v>8.9433055223275346</v>
      </c>
      <c r="K61" s="7">
        <v>8.418708766359611</v>
      </c>
      <c r="L61" s="7">
        <v>9.4679022782954583</v>
      </c>
      <c r="M61" s="101">
        <v>9.785233469882975</v>
      </c>
      <c r="N61" s="102">
        <v>9.2355788129325127</v>
      </c>
      <c r="O61" s="102">
        <v>10.334888126833437</v>
      </c>
      <c r="P61" s="103">
        <f t="shared" si="1"/>
        <v>0.84192794755544043</v>
      </c>
      <c r="Q61" s="106" t="str">
        <f t="shared" si="4"/>
        <v/>
      </c>
      <c r="R61" s="58">
        <v>1.5227551601602018</v>
      </c>
      <c r="S61" s="7">
        <v>1.2312661544400172</v>
      </c>
      <c r="T61" s="7">
        <v>1.8142441658803865</v>
      </c>
      <c r="U61" s="101">
        <v>1.8234078767099418</v>
      </c>
      <c r="V61" s="102">
        <v>1.4994331990133827</v>
      </c>
      <c r="W61" s="102">
        <v>2.1473825544065011</v>
      </c>
      <c r="X61" s="18">
        <f t="shared" si="2"/>
        <v>0.30065271654973991</v>
      </c>
      <c r="Y61" s="106" t="str">
        <f t="shared" si="5"/>
        <v/>
      </c>
    </row>
    <row r="62" spans="1:25" ht="7.5" customHeight="1" x14ac:dyDescent="0.15">
      <c r="B62" s="10"/>
      <c r="C62" s="10"/>
      <c r="D62" s="10"/>
      <c r="E62" s="10"/>
      <c r="F62" s="10"/>
      <c r="G62" s="10"/>
      <c r="H62" s="10"/>
      <c r="I62" s="13"/>
      <c r="J62" s="10"/>
      <c r="K62" s="10"/>
      <c r="L62" s="10"/>
      <c r="M62" s="10"/>
      <c r="N62" s="10"/>
      <c r="O62" s="10"/>
      <c r="P62" s="10"/>
      <c r="Q62" s="13"/>
      <c r="R62" s="10"/>
      <c r="S62" s="10"/>
      <c r="T62" s="10"/>
      <c r="U62" s="10"/>
      <c r="V62" s="10"/>
      <c r="W62" s="10"/>
      <c r="X62" s="52"/>
      <c r="Y62" s="13"/>
    </row>
    <row r="63" spans="1:25" ht="18.75" customHeight="1" x14ac:dyDescent="0.15">
      <c r="A63" s="46" t="s">
        <v>60</v>
      </c>
      <c r="B63" s="5">
        <f>MAX(B7:B61)</f>
        <v>12.156612082623848</v>
      </c>
      <c r="C63" s="5">
        <f t="shared" ref="C63:X63" si="6">MAX(C7:C61)</f>
        <v>11.613981963011533</v>
      </c>
      <c r="D63" s="5">
        <f t="shared" si="6"/>
        <v>12.699242202236164</v>
      </c>
      <c r="E63" s="5">
        <f t="shared" si="6"/>
        <v>12.465890123671858</v>
      </c>
      <c r="F63" s="5">
        <f t="shared" si="6"/>
        <v>12.255267276287427</v>
      </c>
      <c r="G63" s="5">
        <f t="shared" si="6"/>
        <v>13.081088585549814</v>
      </c>
      <c r="H63" s="14">
        <f t="shared" si="6"/>
        <v>1.6850833883972882</v>
      </c>
      <c r="I63" s="15"/>
      <c r="J63" s="5">
        <f t="shared" si="6"/>
        <v>10.626809771292807</v>
      </c>
      <c r="K63" s="5">
        <f t="shared" si="6"/>
        <v>10.082361427023558</v>
      </c>
      <c r="L63" s="5">
        <f t="shared" si="6"/>
        <v>11.223318315933884</v>
      </c>
      <c r="M63" s="5">
        <f t="shared" si="6"/>
        <v>10.839530773073424</v>
      </c>
      <c r="N63" s="5">
        <f t="shared" si="6"/>
        <v>10.346239664808316</v>
      </c>
      <c r="O63" s="5">
        <f t="shared" si="6"/>
        <v>11.427850940136912</v>
      </c>
      <c r="P63" s="14">
        <f t="shared" si="6"/>
        <v>1.3003509263288642</v>
      </c>
      <c r="Q63" s="15"/>
      <c r="R63" s="5">
        <f t="shared" si="6"/>
        <v>1.9561389368791322</v>
      </c>
      <c r="S63" s="5">
        <f t="shared" si="6"/>
        <v>1.7723837207962267</v>
      </c>
      <c r="T63" s="5">
        <f t="shared" si="6"/>
        <v>2.1398941529620377</v>
      </c>
      <c r="U63" s="5">
        <f t="shared" si="6"/>
        <v>2.045544995138699</v>
      </c>
      <c r="V63" s="5">
        <f t="shared" si="6"/>
        <v>1.9702439214560599</v>
      </c>
      <c r="W63" s="5">
        <f t="shared" si="6"/>
        <v>2.1591701765267115</v>
      </c>
      <c r="X63" s="14">
        <f t="shared" si="6"/>
        <v>0.52516857074361289</v>
      </c>
      <c r="Y63" s="15"/>
    </row>
    <row r="64" spans="1:25" ht="18.75" customHeight="1" x14ac:dyDescent="0.15">
      <c r="A64" s="47" t="s">
        <v>61</v>
      </c>
      <c r="B64" s="6">
        <f>MIN(B7:B61)</f>
        <v>9.8357209269655712</v>
      </c>
      <c r="C64" s="6">
        <f t="shared" ref="C64:X64" si="7">MIN(C7:C61)</f>
        <v>9.1522382982963588</v>
      </c>
      <c r="D64" s="6">
        <f t="shared" si="7"/>
        <v>10.387928917519327</v>
      </c>
      <c r="E64" s="6">
        <f t="shared" si="7"/>
        <v>10.648075571973473</v>
      </c>
      <c r="F64" s="6">
        <f t="shared" si="7"/>
        <v>10.31475612107023</v>
      </c>
      <c r="G64" s="6">
        <f t="shared" si="7"/>
        <v>10.878670628555522</v>
      </c>
      <c r="H64" s="16">
        <f t="shared" si="7"/>
        <v>-0.58022821556658855</v>
      </c>
      <c r="I64" s="17"/>
      <c r="J64" s="6">
        <f t="shared" si="7"/>
        <v>8.7900394824736789</v>
      </c>
      <c r="K64" s="6">
        <f t="shared" si="7"/>
        <v>8.2628172366968986</v>
      </c>
      <c r="L64" s="6">
        <f t="shared" si="7"/>
        <v>9.2124219234417808</v>
      </c>
      <c r="M64" s="6">
        <f t="shared" si="7"/>
        <v>9.2075228000094445</v>
      </c>
      <c r="N64" s="6">
        <f t="shared" si="7"/>
        <v>8.9356154073784335</v>
      </c>
      <c r="O64" s="6">
        <f t="shared" si="7"/>
        <v>9.4794301926404554</v>
      </c>
      <c r="P64" s="16">
        <f t="shared" si="7"/>
        <v>-0.94298300672935831</v>
      </c>
      <c r="Q64" s="17"/>
      <c r="R64" s="6">
        <f t="shared" si="7"/>
        <v>0.88886366955608076</v>
      </c>
      <c r="S64" s="6">
        <f t="shared" si="7"/>
        <v>0.61730808185438046</v>
      </c>
      <c r="T64" s="6">
        <f t="shared" si="7"/>
        <v>1.1122610877339509</v>
      </c>
      <c r="U64" s="6">
        <f t="shared" si="7"/>
        <v>1.0668485093208344</v>
      </c>
      <c r="V64" s="6">
        <f t="shared" si="7"/>
        <v>0.84539541551001718</v>
      </c>
      <c r="W64" s="6">
        <f t="shared" si="7"/>
        <v>1.2883016031316517</v>
      </c>
      <c r="X64" s="16">
        <f t="shared" si="7"/>
        <v>-0.18809703364141095</v>
      </c>
      <c r="Y64" s="17"/>
    </row>
    <row r="65" spans="1:25" ht="18.75" customHeight="1" x14ac:dyDescent="0.15">
      <c r="A65" s="47" t="s">
        <v>62</v>
      </c>
      <c r="B65" s="6">
        <f>MEDIAN(B7:B61)</f>
        <v>11.037915046550857</v>
      </c>
      <c r="C65" s="6">
        <f t="shared" ref="C65:X65" si="8">MEDIAN(C7:C61)</f>
        <v>10.791586246043572</v>
      </c>
      <c r="D65" s="6">
        <f t="shared" si="8"/>
        <v>11.431272006909781</v>
      </c>
      <c r="E65" s="6">
        <f t="shared" si="8"/>
        <v>11.568931303506874</v>
      </c>
      <c r="F65" s="6">
        <f t="shared" si="8"/>
        <v>11.232659132004914</v>
      </c>
      <c r="G65" s="6">
        <f t="shared" si="8"/>
        <v>11.854116040075095</v>
      </c>
      <c r="H65" s="16">
        <f t="shared" si="8"/>
        <v>0.49283780789647125</v>
      </c>
      <c r="I65" s="17"/>
      <c r="J65" s="6">
        <f t="shared" si="8"/>
        <v>9.6745748532179903</v>
      </c>
      <c r="K65" s="6">
        <f t="shared" si="8"/>
        <v>9.3306073465493942</v>
      </c>
      <c r="L65" s="6">
        <f t="shared" si="8"/>
        <v>9.9515261429505468</v>
      </c>
      <c r="M65" s="6">
        <f t="shared" si="8"/>
        <v>9.9858936870087796</v>
      </c>
      <c r="N65" s="6">
        <f t="shared" si="8"/>
        <v>9.6959804310521971</v>
      </c>
      <c r="O65" s="6">
        <f t="shared" si="8"/>
        <v>10.284858018165169</v>
      </c>
      <c r="P65" s="16">
        <f t="shared" si="8"/>
        <v>0.38345281008061605</v>
      </c>
      <c r="Q65" s="17"/>
      <c r="R65" s="6">
        <f t="shared" si="8"/>
        <v>1.4321487087478579</v>
      </c>
      <c r="S65" s="6">
        <f t="shared" si="8"/>
        <v>1.2328723274248823</v>
      </c>
      <c r="T65" s="6">
        <f t="shared" si="8"/>
        <v>1.5846979738378604</v>
      </c>
      <c r="U65" s="6">
        <f t="shared" si="8"/>
        <v>1.5492011011084101</v>
      </c>
      <c r="V65" s="6">
        <f t="shared" si="8"/>
        <v>1.3468708075938136</v>
      </c>
      <c r="W65" s="6">
        <f t="shared" si="8"/>
        <v>1.7375660663281747</v>
      </c>
      <c r="X65" s="16">
        <f t="shared" si="8"/>
        <v>0.10290909015341909</v>
      </c>
      <c r="Y65" s="17"/>
    </row>
    <row r="66" spans="1:25" ht="18.75" customHeight="1" x14ac:dyDescent="0.15">
      <c r="A66" s="48" t="s">
        <v>63</v>
      </c>
      <c r="B66" s="7">
        <f>AVERAGE(B7:B61)</f>
        <v>11.067769898562336</v>
      </c>
      <c r="C66" s="7">
        <f t="shared" ref="C66:X66" si="9">AVERAGE(C7:C61)</f>
        <v>10.720308815252606</v>
      </c>
      <c r="D66" s="7">
        <f t="shared" si="9"/>
        <v>11.415230981872069</v>
      </c>
      <c r="E66" s="7">
        <f t="shared" si="9"/>
        <v>11.557397700540509</v>
      </c>
      <c r="F66" s="7">
        <f t="shared" si="9"/>
        <v>11.225917104038853</v>
      </c>
      <c r="G66" s="7">
        <f t="shared" si="9"/>
        <v>11.88887829704217</v>
      </c>
      <c r="H66" s="18">
        <f t="shared" si="9"/>
        <v>0.48962780197817368</v>
      </c>
      <c r="I66" s="19"/>
      <c r="J66" s="7">
        <f t="shared" si="9"/>
        <v>9.6478285947060289</v>
      </c>
      <c r="K66" s="7">
        <f t="shared" si="9"/>
        <v>9.3098033929323165</v>
      </c>
      <c r="L66" s="7">
        <f t="shared" si="9"/>
        <v>9.9858537964797396</v>
      </c>
      <c r="M66" s="7">
        <f t="shared" si="9"/>
        <v>10.023614585005641</v>
      </c>
      <c r="N66" s="7">
        <f t="shared" si="9"/>
        <v>9.7015613939328436</v>
      </c>
      <c r="O66" s="7">
        <f t="shared" si="9"/>
        <v>10.345667776078438</v>
      </c>
      <c r="P66" s="18">
        <f t="shared" si="9"/>
        <v>0.37578599029961418</v>
      </c>
      <c r="Q66" s="19"/>
      <c r="R66" s="7">
        <f t="shared" si="9"/>
        <v>1.4199413038563102</v>
      </c>
      <c r="S66" s="7">
        <f t="shared" si="9"/>
        <v>1.2343448777619883</v>
      </c>
      <c r="T66" s="7">
        <f t="shared" si="9"/>
        <v>1.6055377299506326</v>
      </c>
      <c r="U66" s="7">
        <f t="shared" si="9"/>
        <v>1.5337831155348693</v>
      </c>
      <c r="V66" s="7">
        <f t="shared" si="9"/>
        <v>1.351748636335621</v>
      </c>
      <c r="W66" s="7">
        <f t="shared" si="9"/>
        <v>1.715817594734119</v>
      </c>
      <c r="X66" s="18">
        <f t="shared" si="9"/>
        <v>0.11384181167855952</v>
      </c>
      <c r="Y66" s="19"/>
    </row>
  </sheetData>
  <mergeCells count="22"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  <mergeCell ref="X6:Y6"/>
    <mergeCell ref="R5:T5"/>
    <mergeCell ref="U5:W5"/>
    <mergeCell ref="X5:Y5"/>
    <mergeCell ref="P6:Q6"/>
    <mergeCell ref="S6:T6"/>
  </mergeCells>
  <phoneticPr fontId="6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="90" zoomScaleNormal="90" workbookViewId="0">
      <pane xSplit="1" ySplit="6" topLeftCell="B7" activePane="bottomRight" state="frozen"/>
      <selection activeCell="A50" sqref="A50"/>
      <selection pane="topRight" activeCell="A50" sqref="A50"/>
      <selection pane="bottomLeft" activeCell="A50" sqref="A50"/>
      <selection pane="bottomRight"/>
    </sheetView>
  </sheetViews>
  <sheetFormatPr defaultRowHeight="13.5" x14ac:dyDescent="0.15"/>
  <cols>
    <col min="1" max="1" width="9" style="8"/>
    <col min="2" max="7" width="6.25" style="8" customWidth="1"/>
    <col min="8" max="8" width="5.875" style="8" customWidth="1"/>
    <col min="9" max="9" width="3.375" style="11" bestFit="1" customWidth="1"/>
    <col min="10" max="15" width="6.25" style="8" customWidth="1"/>
    <col min="16" max="16" width="5.875" style="8" customWidth="1"/>
    <col min="17" max="17" width="3.375" style="11" bestFit="1" customWidth="1"/>
    <col min="18" max="23" width="6.25" style="8" customWidth="1"/>
    <col min="24" max="24" width="5.875" style="8" customWidth="1"/>
    <col min="25" max="25" width="3.125" style="11" customWidth="1"/>
    <col min="26" max="16384" width="9" style="8"/>
  </cols>
  <sheetData>
    <row r="1" spans="1:25" ht="22.5" customHeight="1" x14ac:dyDescent="0.2">
      <c r="A1" s="49" t="s">
        <v>136</v>
      </c>
    </row>
    <row r="3" spans="1:25" ht="18.75" customHeight="1" x14ac:dyDescent="0.15">
      <c r="A3" s="50"/>
      <c r="B3" s="9"/>
      <c r="D3" s="9"/>
      <c r="E3" s="9"/>
      <c r="F3" s="9"/>
      <c r="G3" s="9"/>
      <c r="H3" s="9"/>
      <c r="I3" s="38"/>
      <c r="J3" s="9"/>
      <c r="K3" s="9"/>
      <c r="L3" s="9"/>
      <c r="M3" s="9"/>
      <c r="N3" s="9"/>
      <c r="O3" s="9"/>
      <c r="P3" s="9"/>
      <c r="Q3" s="12"/>
      <c r="R3" s="121" t="s">
        <v>131</v>
      </c>
      <c r="S3" s="121"/>
      <c r="T3" s="121"/>
      <c r="U3" s="121"/>
      <c r="V3" s="121"/>
      <c r="W3" s="121"/>
      <c r="X3" s="121"/>
      <c r="Y3" s="121"/>
    </row>
    <row r="4" spans="1:25" ht="18.75" customHeight="1" x14ac:dyDescent="0.15">
      <c r="A4" s="39"/>
      <c r="B4" s="122" t="s">
        <v>0</v>
      </c>
      <c r="C4" s="123"/>
      <c r="D4" s="123"/>
      <c r="E4" s="123"/>
      <c r="F4" s="123"/>
      <c r="G4" s="123"/>
      <c r="H4" s="123"/>
      <c r="I4" s="124"/>
      <c r="J4" s="122" t="s">
        <v>1</v>
      </c>
      <c r="K4" s="123"/>
      <c r="L4" s="123"/>
      <c r="M4" s="123"/>
      <c r="N4" s="123"/>
      <c r="O4" s="123"/>
      <c r="P4" s="123"/>
      <c r="Q4" s="124"/>
      <c r="R4" s="122" t="s">
        <v>2</v>
      </c>
      <c r="S4" s="123"/>
      <c r="T4" s="123"/>
      <c r="U4" s="123"/>
      <c r="V4" s="123"/>
      <c r="W4" s="123"/>
      <c r="X4" s="123"/>
      <c r="Y4" s="124"/>
    </row>
    <row r="5" spans="1:25" ht="27" customHeight="1" x14ac:dyDescent="0.15">
      <c r="A5" s="40"/>
      <c r="B5" s="115" t="s">
        <v>132</v>
      </c>
      <c r="C5" s="116"/>
      <c r="D5" s="117"/>
      <c r="E5" s="115" t="s">
        <v>133</v>
      </c>
      <c r="F5" s="116"/>
      <c r="G5" s="117"/>
      <c r="H5" s="120" t="s">
        <v>134</v>
      </c>
      <c r="I5" s="120"/>
      <c r="J5" s="115" t="s">
        <v>132</v>
      </c>
      <c r="K5" s="116"/>
      <c r="L5" s="117"/>
      <c r="M5" s="115" t="s">
        <v>133</v>
      </c>
      <c r="N5" s="116"/>
      <c r="O5" s="117"/>
      <c r="P5" s="120" t="s">
        <v>134</v>
      </c>
      <c r="Q5" s="120"/>
      <c r="R5" s="115" t="s">
        <v>132</v>
      </c>
      <c r="S5" s="116"/>
      <c r="T5" s="117"/>
      <c r="U5" s="115" t="s">
        <v>133</v>
      </c>
      <c r="V5" s="116"/>
      <c r="W5" s="117"/>
      <c r="X5" s="120" t="s">
        <v>134</v>
      </c>
      <c r="Y5" s="120"/>
    </row>
    <row r="6" spans="1:25" ht="18.75" customHeight="1" x14ac:dyDescent="0.15">
      <c r="A6" s="51"/>
      <c r="B6" s="60" t="s">
        <v>3</v>
      </c>
      <c r="C6" s="118" t="s">
        <v>4</v>
      </c>
      <c r="D6" s="119"/>
      <c r="E6" s="60" t="s">
        <v>3</v>
      </c>
      <c r="F6" s="118" t="s">
        <v>4</v>
      </c>
      <c r="G6" s="119"/>
      <c r="H6" s="115" t="s">
        <v>59</v>
      </c>
      <c r="I6" s="117"/>
      <c r="J6" s="59" t="s">
        <v>3</v>
      </c>
      <c r="K6" s="115" t="s">
        <v>4</v>
      </c>
      <c r="L6" s="117"/>
      <c r="M6" s="60" t="s">
        <v>3</v>
      </c>
      <c r="N6" s="118" t="s">
        <v>4</v>
      </c>
      <c r="O6" s="119"/>
      <c r="P6" s="115" t="s">
        <v>59</v>
      </c>
      <c r="Q6" s="117"/>
      <c r="R6" s="59" t="s">
        <v>3</v>
      </c>
      <c r="S6" s="118" t="s">
        <v>4</v>
      </c>
      <c r="T6" s="119"/>
      <c r="U6" s="60" t="s">
        <v>3</v>
      </c>
      <c r="V6" s="118" t="s">
        <v>4</v>
      </c>
      <c r="W6" s="119"/>
      <c r="X6" s="115" t="s">
        <v>59</v>
      </c>
      <c r="Y6" s="117"/>
    </row>
    <row r="7" spans="1:25" ht="18.75" customHeight="1" x14ac:dyDescent="0.15">
      <c r="A7" s="80" t="s">
        <v>5</v>
      </c>
      <c r="B7" s="56">
        <v>14.679286601694589</v>
      </c>
      <c r="C7" s="5">
        <v>14.65029472441797</v>
      </c>
      <c r="D7" s="5">
        <v>14.708278478971208</v>
      </c>
      <c r="E7" s="95">
        <v>15.002988215200595</v>
      </c>
      <c r="F7" s="96">
        <v>14.976699615761641</v>
      </c>
      <c r="G7" s="96">
        <v>15.02927681463955</v>
      </c>
      <c r="H7" s="97">
        <f t="shared" ref="H7:H61" si="0">E7-B7</f>
        <v>0.32370161350600668</v>
      </c>
      <c r="I7" s="104" t="str">
        <f>IF(AND(D7&gt;F7,C7&lt;G7),"","☆")</f>
        <v>☆</v>
      </c>
      <c r="J7" s="56">
        <v>11.434327584998876</v>
      </c>
      <c r="K7" s="5">
        <v>11.405018042285763</v>
      </c>
      <c r="L7" s="5">
        <v>11.463637127711989</v>
      </c>
      <c r="M7" s="95">
        <v>11.599321791763341</v>
      </c>
      <c r="N7" s="96">
        <v>11.572428436241458</v>
      </c>
      <c r="O7" s="96">
        <v>11.626215147285224</v>
      </c>
      <c r="P7" s="97">
        <f t="shared" ref="P7:P61" si="1">M7-J7</f>
        <v>0.16499420676446519</v>
      </c>
      <c r="Q7" s="104" t="str">
        <f>IF(AND(L7&gt;N7,K7&lt;O7),"","☆")</f>
        <v>☆</v>
      </c>
      <c r="R7" s="56">
        <v>3.2449590166957138</v>
      </c>
      <c r="S7" s="5">
        <v>3.2220228817111018</v>
      </c>
      <c r="T7" s="5">
        <v>3.2678951516803258</v>
      </c>
      <c r="U7" s="95">
        <v>3.4036664234372522</v>
      </c>
      <c r="V7" s="96">
        <v>3.3821373079864028</v>
      </c>
      <c r="W7" s="96">
        <v>3.4251955388881017</v>
      </c>
      <c r="X7" s="14">
        <f t="shared" ref="X7:X61" si="2">U7-R7</f>
        <v>0.15870740674153838</v>
      </c>
      <c r="Y7" s="104" t="str">
        <f>IF(AND(T7&gt;V7,S7&lt;W7),"","☆")</f>
        <v>☆</v>
      </c>
    </row>
    <row r="8" spans="1:25" ht="18.75" customHeight="1" x14ac:dyDescent="0.15">
      <c r="A8" s="85" t="s">
        <v>6</v>
      </c>
      <c r="B8" s="57">
        <v>14.830483319174519</v>
      </c>
      <c r="C8" s="6">
        <v>14.750496797073165</v>
      </c>
      <c r="D8" s="6">
        <v>14.910469841275873</v>
      </c>
      <c r="E8" s="98">
        <v>15.071617333627323</v>
      </c>
      <c r="F8" s="99">
        <v>15.002236243159015</v>
      </c>
      <c r="G8" s="99">
        <v>15.140998424095631</v>
      </c>
      <c r="H8" s="100">
        <f t="shared" si="0"/>
        <v>0.24113401445280402</v>
      </c>
      <c r="I8" s="105" t="str">
        <f t="shared" ref="I8:I61" si="3">IF(AND(D8&gt;F8,C8&lt;G8),"","☆")</f>
        <v>☆</v>
      </c>
      <c r="J8" s="57">
        <v>11.396112751722427</v>
      </c>
      <c r="K8" s="6">
        <v>11.314854247853459</v>
      </c>
      <c r="L8" s="6">
        <v>11.477371255591395</v>
      </c>
      <c r="M8" s="98">
        <v>11.570398148056597</v>
      </c>
      <c r="N8" s="99">
        <v>11.497989225801723</v>
      </c>
      <c r="O8" s="99">
        <v>11.642807070311472</v>
      </c>
      <c r="P8" s="100">
        <f t="shared" si="1"/>
        <v>0.17428539633417017</v>
      </c>
      <c r="Q8" s="105" t="str">
        <f t="shared" ref="Q8:Q61" si="4">IF(AND(L8&gt;N8,K8&lt;O8),"","☆")</f>
        <v>☆</v>
      </c>
      <c r="R8" s="57">
        <v>3.4343705674520915</v>
      </c>
      <c r="S8" s="6">
        <v>3.3688944184420095</v>
      </c>
      <c r="T8" s="6">
        <v>3.4998467164621734</v>
      </c>
      <c r="U8" s="98">
        <v>3.5012191855707249</v>
      </c>
      <c r="V8" s="99">
        <v>3.4418315008484095</v>
      </c>
      <c r="W8" s="99">
        <v>3.5606068702930402</v>
      </c>
      <c r="X8" s="16">
        <f t="shared" si="2"/>
        <v>6.6848618118633407E-2</v>
      </c>
      <c r="Y8" s="105" t="str">
        <f t="shared" ref="Y8:Y61" si="5">IF(AND(T8&gt;V8,S8&lt;W8),"","☆")</f>
        <v/>
      </c>
    </row>
    <row r="9" spans="1:25" ht="18.75" customHeight="1" x14ac:dyDescent="0.15">
      <c r="A9" s="85" t="s">
        <v>7</v>
      </c>
      <c r="B9" s="57">
        <v>13.939042000746335</v>
      </c>
      <c r="C9" s="6">
        <v>13.746954117489958</v>
      </c>
      <c r="D9" s="6">
        <v>14.131129884002712</v>
      </c>
      <c r="E9" s="98">
        <v>14.613408424395557</v>
      </c>
      <c r="F9" s="99">
        <v>14.411198393389025</v>
      </c>
      <c r="G9" s="99">
        <v>14.815618455402088</v>
      </c>
      <c r="H9" s="100">
        <f t="shared" si="0"/>
        <v>0.6743664236492215</v>
      </c>
      <c r="I9" s="105" t="str">
        <f t="shared" si="3"/>
        <v>☆</v>
      </c>
      <c r="J9" s="57">
        <v>11.374326800725333</v>
      </c>
      <c r="K9" s="6">
        <v>11.1793056429202</v>
      </c>
      <c r="L9" s="6">
        <v>11.569347958530466</v>
      </c>
      <c r="M9" s="98">
        <v>11.63852027440414</v>
      </c>
      <c r="N9" s="99">
        <v>11.440517548272053</v>
      </c>
      <c r="O9" s="99">
        <v>11.836523000536227</v>
      </c>
      <c r="P9" s="100">
        <f t="shared" si="1"/>
        <v>0.26419347367880697</v>
      </c>
      <c r="Q9" s="105" t="str">
        <f t="shared" si="4"/>
        <v/>
      </c>
      <c r="R9" s="57">
        <v>2.5647152000210003</v>
      </c>
      <c r="S9" s="6">
        <v>2.4234662936324276</v>
      </c>
      <c r="T9" s="6">
        <v>2.705964106409573</v>
      </c>
      <c r="U9" s="98">
        <v>2.974888149991417</v>
      </c>
      <c r="V9" s="99">
        <v>2.8287708364950852</v>
      </c>
      <c r="W9" s="99">
        <v>3.1210054634877489</v>
      </c>
      <c r="X9" s="16">
        <f t="shared" si="2"/>
        <v>0.41017294997041676</v>
      </c>
      <c r="Y9" s="105" t="str">
        <f t="shared" si="5"/>
        <v>☆</v>
      </c>
    </row>
    <row r="10" spans="1:25" ht="18.75" customHeight="1" x14ac:dyDescent="0.15">
      <c r="A10" s="85" t="s">
        <v>8</v>
      </c>
      <c r="B10" s="57">
        <v>15.026863675668467</v>
      </c>
      <c r="C10" s="6">
        <v>14.907146747174712</v>
      </c>
      <c r="D10" s="6">
        <v>15.146580604162223</v>
      </c>
      <c r="E10" s="98">
        <v>15.279869897074873</v>
      </c>
      <c r="F10" s="99">
        <v>15.173249688858945</v>
      </c>
      <c r="G10" s="99">
        <v>15.3864901052908</v>
      </c>
      <c r="H10" s="100">
        <f t="shared" si="0"/>
        <v>0.25300622140640527</v>
      </c>
      <c r="I10" s="105" t="str">
        <f t="shared" si="3"/>
        <v>☆</v>
      </c>
      <c r="J10" s="57">
        <v>11.244139924957686</v>
      </c>
      <c r="K10" s="6">
        <v>11.123144795417231</v>
      </c>
      <c r="L10" s="6">
        <v>11.365135054498142</v>
      </c>
      <c r="M10" s="98">
        <v>11.343819675315418</v>
      </c>
      <c r="N10" s="99">
        <v>11.234060969043075</v>
      </c>
      <c r="O10" s="99">
        <v>11.453578381587761</v>
      </c>
      <c r="P10" s="100">
        <f t="shared" si="1"/>
        <v>9.9679750357731578E-2</v>
      </c>
      <c r="Q10" s="105" t="str">
        <f t="shared" si="4"/>
        <v/>
      </c>
      <c r="R10" s="57">
        <v>3.7827237507107796</v>
      </c>
      <c r="S10" s="6">
        <v>3.681676106600122</v>
      </c>
      <c r="T10" s="6">
        <v>3.8837713948214372</v>
      </c>
      <c r="U10" s="98">
        <v>3.936050221759452</v>
      </c>
      <c r="V10" s="99">
        <v>3.8424914160174</v>
      </c>
      <c r="W10" s="99">
        <v>4.029609027501504</v>
      </c>
      <c r="X10" s="16">
        <f t="shared" si="2"/>
        <v>0.15332647104867236</v>
      </c>
      <c r="Y10" s="105" t="str">
        <f t="shared" si="5"/>
        <v/>
      </c>
    </row>
    <row r="11" spans="1:25" ht="18.75" customHeight="1" x14ac:dyDescent="0.15">
      <c r="A11" s="85" t="s">
        <v>9</v>
      </c>
      <c r="B11" s="57">
        <v>14.804879642982847</v>
      </c>
      <c r="C11" s="6">
        <v>14.702449343867597</v>
      </c>
      <c r="D11" s="6">
        <v>14.907309942098097</v>
      </c>
      <c r="E11" s="98">
        <v>15.241823735900805</v>
      </c>
      <c r="F11" s="99">
        <v>15.15458842464454</v>
      </c>
      <c r="G11" s="99">
        <v>15.32905904715707</v>
      </c>
      <c r="H11" s="100">
        <f t="shared" si="0"/>
        <v>0.43694409291795822</v>
      </c>
      <c r="I11" s="105" t="str">
        <f t="shared" si="3"/>
        <v>☆</v>
      </c>
      <c r="J11" s="57">
        <v>11.256241819314205</v>
      </c>
      <c r="K11" s="6">
        <v>11.152090863770326</v>
      </c>
      <c r="L11" s="6">
        <v>11.360392774858084</v>
      </c>
      <c r="M11" s="98">
        <v>11.609918308809293</v>
      </c>
      <c r="N11" s="99">
        <v>11.516578764212822</v>
      </c>
      <c r="O11" s="99">
        <v>11.703257853405765</v>
      </c>
      <c r="P11" s="100">
        <f t="shared" si="1"/>
        <v>0.35367648949508812</v>
      </c>
      <c r="Q11" s="105" t="str">
        <f t="shared" si="4"/>
        <v>☆</v>
      </c>
      <c r="R11" s="57">
        <v>3.5486378236686429</v>
      </c>
      <c r="S11" s="6">
        <v>3.4632289439871351</v>
      </c>
      <c r="T11" s="6">
        <v>3.6340467033501507</v>
      </c>
      <c r="U11" s="98">
        <v>3.6319054270915099</v>
      </c>
      <c r="V11" s="99">
        <v>3.5537773675635118</v>
      </c>
      <c r="W11" s="99">
        <v>3.7100334866195079</v>
      </c>
      <c r="X11" s="16">
        <f t="shared" si="2"/>
        <v>8.3267603422866987E-2</v>
      </c>
      <c r="Y11" s="105" t="str">
        <f t="shared" si="5"/>
        <v/>
      </c>
    </row>
    <row r="12" spans="1:25" ht="18.75" customHeight="1" x14ac:dyDescent="0.15">
      <c r="A12" s="85" t="s">
        <v>10</v>
      </c>
      <c r="B12" s="57">
        <v>15.077165012589603</v>
      </c>
      <c r="C12" s="6">
        <v>14.840934340230634</v>
      </c>
      <c r="D12" s="6">
        <v>15.313395684948572</v>
      </c>
      <c r="E12" s="98">
        <v>15.542205366367364</v>
      </c>
      <c r="F12" s="99">
        <v>15.301964046009068</v>
      </c>
      <c r="G12" s="99">
        <v>15.78244668672566</v>
      </c>
      <c r="H12" s="100">
        <f t="shared" si="0"/>
        <v>0.46504035377776098</v>
      </c>
      <c r="I12" s="105" t="str">
        <f t="shared" si="3"/>
        <v/>
      </c>
      <c r="J12" s="57">
        <v>12.114412135053591</v>
      </c>
      <c r="K12" s="6">
        <v>11.876236582979995</v>
      </c>
      <c r="L12" s="6">
        <v>12.352587687127187</v>
      </c>
      <c r="M12" s="98">
        <v>12.409700813562621</v>
      </c>
      <c r="N12" s="99">
        <v>12.172101402867947</v>
      </c>
      <c r="O12" s="99">
        <v>12.647300224257295</v>
      </c>
      <c r="P12" s="100">
        <f t="shared" si="1"/>
        <v>0.29528867850902962</v>
      </c>
      <c r="Q12" s="105" t="str">
        <f t="shared" si="4"/>
        <v/>
      </c>
      <c r="R12" s="57">
        <v>2.9627528775360115</v>
      </c>
      <c r="S12" s="6">
        <v>2.789109088476319</v>
      </c>
      <c r="T12" s="6">
        <v>3.1363966665957039</v>
      </c>
      <c r="U12" s="98">
        <v>3.1325045528047419</v>
      </c>
      <c r="V12" s="99">
        <v>2.9598798851705115</v>
      </c>
      <c r="W12" s="99">
        <v>3.3051292204389724</v>
      </c>
      <c r="X12" s="16">
        <f t="shared" si="2"/>
        <v>0.16975167526873047</v>
      </c>
      <c r="Y12" s="105" t="str">
        <f t="shared" si="5"/>
        <v/>
      </c>
    </row>
    <row r="13" spans="1:25" ht="18.75" customHeight="1" x14ac:dyDescent="0.15">
      <c r="A13" s="85" t="s">
        <v>11</v>
      </c>
      <c r="B13" s="57">
        <v>14.760617244944362</v>
      </c>
      <c r="C13" s="6">
        <v>14.559938974780966</v>
      </c>
      <c r="D13" s="6">
        <v>14.961295515107757</v>
      </c>
      <c r="E13" s="98">
        <v>14.828061764863834</v>
      </c>
      <c r="F13" s="99">
        <v>14.652249792488776</v>
      </c>
      <c r="G13" s="99">
        <v>15.003873737238893</v>
      </c>
      <c r="H13" s="100">
        <f t="shared" si="0"/>
        <v>6.7444519919472867E-2</v>
      </c>
      <c r="I13" s="105" t="str">
        <f t="shared" si="3"/>
        <v/>
      </c>
      <c r="J13" s="57">
        <v>11.362870327379946</v>
      </c>
      <c r="K13" s="6">
        <v>11.162739096698939</v>
      </c>
      <c r="L13" s="6">
        <v>11.563001558060954</v>
      </c>
      <c r="M13" s="98">
        <v>11.367261314017993</v>
      </c>
      <c r="N13" s="99">
        <v>11.189252588767848</v>
      </c>
      <c r="O13" s="99">
        <v>11.545270039268138</v>
      </c>
      <c r="P13" s="100">
        <f t="shared" si="1"/>
        <v>4.3909866380467122E-3</v>
      </c>
      <c r="Q13" s="105" t="str">
        <f t="shared" si="4"/>
        <v/>
      </c>
      <c r="R13" s="57">
        <v>3.3977469175644153</v>
      </c>
      <c r="S13" s="6">
        <v>3.2399372404840205</v>
      </c>
      <c r="T13" s="6">
        <v>3.55555659464481</v>
      </c>
      <c r="U13" s="98">
        <v>3.4608004508458419</v>
      </c>
      <c r="V13" s="99">
        <v>3.3171669440439637</v>
      </c>
      <c r="W13" s="99">
        <v>3.60443395764772</v>
      </c>
      <c r="X13" s="16">
        <f t="shared" si="2"/>
        <v>6.3053533281426599E-2</v>
      </c>
      <c r="Y13" s="105" t="str">
        <f t="shared" si="5"/>
        <v/>
      </c>
    </row>
    <row r="14" spans="1:25" ht="18.75" customHeight="1" x14ac:dyDescent="0.15">
      <c r="A14" s="85" t="s">
        <v>12</v>
      </c>
      <c r="B14" s="57">
        <v>14.903416869429414</v>
      </c>
      <c r="C14" s="6">
        <v>14.792530966547655</v>
      </c>
      <c r="D14" s="6">
        <v>15.014302772311172</v>
      </c>
      <c r="E14" s="98">
        <v>15.456060739041513</v>
      </c>
      <c r="F14" s="99">
        <v>15.357758307795441</v>
      </c>
      <c r="G14" s="99">
        <v>15.554363170287585</v>
      </c>
      <c r="H14" s="100">
        <f t="shared" si="0"/>
        <v>0.55264386961209944</v>
      </c>
      <c r="I14" s="105" t="str">
        <f t="shared" si="3"/>
        <v>☆</v>
      </c>
      <c r="J14" s="57">
        <v>11.088599464384473</v>
      </c>
      <c r="K14" s="6">
        <v>10.974332304808767</v>
      </c>
      <c r="L14" s="6">
        <v>11.202866623960178</v>
      </c>
      <c r="M14" s="98">
        <v>11.239950773067191</v>
      </c>
      <c r="N14" s="99">
        <v>11.136390527874784</v>
      </c>
      <c r="O14" s="99">
        <v>11.343511018259598</v>
      </c>
      <c r="P14" s="100">
        <f t="shared" si="1"/>
        <v>0.15135130868271851</v>
      </c>
      <c r="Q14" s="105" t="str">
        <f t="shared" si="4"/>
        <v/>
      </c>
      <c r="R14" s="57">
        <v>3.8148174050449417</v>
      </c>
      <c r="S14" s="6">
        <v>3.7182905643110704</v>
      </c>
      <c r="T14" s="6">
        <v>3.911344245778813</v>
      </c>
      <c r="U14" s="98">
        <v>4.2161099659743222</v>
      </c>
      <c r="V14" s="99">
        <v>4.1252561478967058</v>
      </c>
      <c r="W14" s="99">
        <v>4.3069637840519386</v>
      </c>
      <c r="X14" s="16">
        <f t="shared" si="2"/>
        <v>0.40129256092938048</v>
      </c>
      <c r="Y14" s="105" t="str">
        <f t="shared" si="5"/>
        <v>☆</v>
      </c>
    </row>
    <row r="15" spans="1:25" ht="18.75" customHeight="1" x14ac:dyDescent="0.15">
      <c r="A15" s="85" t="s">
        <v>13</v>
      </c>
      <c r="B15" s="57">
        <v>14.649801318317653</v>
      </c>
      <c r="C15" s="6">
        <v>14.465228602058772</v>
      </c>
      <c r="D15" s="6">
        <v>14.834374034576534</v>
      </c>
      <c r="E15" s="98">
        <v>14.55381828602972</v>
      </c>
      <c r="F15" s="99">
        <v>14.389175101823772</v>
      </c>
      <c r="G15" s="99">
        <v>14.718461470235669</v>
      </c>
      <c r="H15" s="100">
        <f t="shared" si="0"/>
        <v>-9.5983032287932701E-2</v>
      </c>
      <c r="I15" s="105" t="str">
        <f t="shared" si="3"/>
        <v/>
      </c>
      <c r="J15" s="57">
        <v>11.167122145424653</v>
      </c>
      <c r="K15" s="6">
        <v>10.983644507219024</v>
      </c>
      <c r="L15" s="6">
        <v>11.350599783630281</v>
      </c>
      <c r="M15" s="98">
        <v>11.003573974205237</v>
      </c>
      <c r="N15" s="99">
        <v>10.840618226720881</v>
      </c>
      <c r="O15" s="99">
        <v>11.166529721689592</v>
      </c>
      <c r="P15" s="100">
        <f t="shared" si="1"/>
        <v>-0.16354817121941601</v>
      </c>
      <c r="Q15" s="105" t="str">
        <f t="shared" si="4"/>
        <v/>
      </c>
      <c r="R15" s="57">
        <v>3.482679172893</v>
      </c>
      <c r="S15" s="6">
        <v>3.3352628805315883</v>
      </c>
      <c r="T15" s="6">
        <v>3.6300954652544117</v>
      </c>
      <c r="U15" s="98">
        <v>3.5502443118244864</v>
      </c>
      <c r="V15" s="99">
        <v>3.4162922437554424</v>
      </c>
      <c r="W15" s="99">
        <v>3.6841963798935304</v>
      </c>
      <c r="X15" s="16">
        <f t="shared" si="2"/>
        <v>6.7565138931486413E-2</v>
      </c>
      <c r="Y15" s="105" t="str">
        <f t="shared" si="5"/>
        <v/>
      </c>
    </row>
    <row r="16" spans="1:25" ht="18.75" customHeight="1" x14ac:dyDescent="0.15">
      <c r="A16" s="85" t="s">
        <v>14</v>
      </c>
      <c r="B16" s="57">
        <v>14.710066179479606</v>
      </c>
      <c r="C16" s="6">
        <v>14.487778280802766</v>
      </c>
      <c r="D16" s="6">
        <v>14.932354078156445</v>
      </c>
      <c r="E16" s="98">
        <v>14.77908638555984</v>
      </c>
      <c r="F16" s="99">
        <v>14.584646877838781</v>
      </c>
      <c r="G16" s="99">
        <v>14.973525893280899</v>
      </c>
      <c r="H16" s="100">
        <f t="shared" si="0"/>
        <v>6.9020206080233848E-2</v>
      </c>
      <c r="I16" s="105" t="str">
        <f t="shared" si="3"/>
        <v/>
      </c>
      <c r="J16" s="57">
        <v>11.760092449057639</v>
      </c>
      <c r="K16" s="6">
        <v>11.538970884946121</v>
      </c>
      <c r="L16" s="6">
        <v>11.981214013169158</v>
      </c>
      <c r="M16" s="98">
        <v>11.803911872705648</v>
      </c>
      <c r="N16" s="99">
        <v>11.60781344244133</v>
      </c>
      <c r="O16" s="99">
        <v>12.000010302969965</v>
      </c>
      <c r="P16" s="100">
        <f t="shared" si="1"/>
        <v>4.3819423648008282E-2</v>
      </c>
      <c r="Q16" s="105" t="str">
        <f t="shared" si="4"/>
        <v/>
      </c>
      <c r="R16" s="57">
        <v>2.9499737304219651</v>
      </c>
      <c r="S16" s="6">
        <v>2.7891735417231578</v>
      </c>
      <c r="T16" s="6">
        <v>3.1107739191207724</v>
      </c>
      <c r="U16" s="98">
        <v>2.9751745128541893</v>
      </c>
      <c r="V16" s="99">
        <v>2.8292499173367331</v>
      </c>
      <c r="W16" s="99">
        <v>3.1210991083716455</v>
      </c>
      <c r="X16" s="16">
        <f t="shared" si="2"/>
        <v>2.5200782432224234E-2</v>
      </c>
      <c r="Y16" s="105" t="str">
        <f t="shared" si="5"/>
        <v/>
      </c>
    </row>
    <row r="17" spans="1:25" ht="18.75" customHeight="1" x14ac:dyDescent="0.15">
      <c r="A17" s="85" t="s">
        <v>15</v>
      </c>
      <c r="B17" s="57">
        <v>14.636279466594056</v>
      </c>
      <c r="C17" s="6">
        <v>14.43016645282828</v>
      </c>
      <c r="D17" s="6">
        <v>14.842392480359832</v>
      </c>
      <c r="E17" s="98">
        <v>14.564629101614434</v>
      </c>
      <c r="F17" s="99">
        <v>14.368641530109887</v>
      </c>
      <c r="G17" s="99">
        <v>14.760616673118982</v>
      </c>
      <c r="H17" s="100">
        <f t="shared" si="0"/>
        <v>-7.1650364979621628E-2</v>
      </c>
      <c r="I17" s="105" t="str">
        <f t="shared" si="3"/>
        <v/>
      </c>
      <c r="J17" s="57">
        <v>12.177018639297076</v>
      </c>
      <c r="K17" s="6">
        <v>11.967530605294527</v>
      </c>
      <c r="L17" s="6">
        <v>12.386506673299625</v>
      </c>
      <c r="M17" s="98">
        <v>11.769165359016084</v>
      </c>
      <c r="N17" s="99">
        <v>11.575651299532469</v>
      </c>
      <c r="O17" s="99">
        <v>11.962679418499699</v>
      </c>
      <c r="P17" s="100">
        <f t="shared" si="1"/>
        <v>-0.40785328028099244</v>
      </c>
      <c r="Q17" s="105" t="str">
        <f t="shared" si="4"/>
        <v>☆</v>
      </c>
      <c r="R17" s="57">
        <v>2.4592608272969807</v>
      </c>
      <c r="S17" s="6">
        <v>2.3147842432100671</v>
      </c>
      <c r="T17" s="6">
        <v>2.6037374113838943</v>
      </c>
      <c r="U17" s="98">
        <v>2.7954637425983497</v>
      </c>
      <c r="V17" s="99">
        <v>2.6555492759585735</v>
      </c>
      <c r="W17" s="99">
        <v>2.935378209238126</v>
      </c>
      <c r="X17" s="16">
        <f t="shared" si="2"/>
        <v>0.33620291530136903</v>
      </c>
      <c r="Y17" s="105" t="str">
        <f t="shared" si="5"/>
        <v>☆</v>
      </c>
    </row>
    <row r="18" spans="1:25" ht="18.75" customHeight="1" x14ac:dyDescent="0.15">
      <c r="A18" s="85" t="s">
        <v>16</v>
      </c>
      <c r="B18" s="57">
        <v>14.62220399925949</v>
      </c>
      <c r="C18" s="6">
        <v>14.441812044404553</v>
      </c>
      <c r="D18" s="6">
        <v>14.802595954114427</v>
      </c>
      <c r="E18" s="98">
        <v>14.756068422131127</v>
      </c>
      <c r="F18" s="99">
        <v>14.603710019988098</v>
      </c>
      <c r="G18" s="99">
        <v>14.908426824274157</v>
      </c>
      <c r="H18" s="100">
        <f t="shared" si="0"/>
        <v>0.13386442287163725</v>
      </c>
      <c r="I18" s="105" t="str">
        <f t="shared" si="3"/>
        <v/>
      </c>
      <c r="J18" s="57">
        <v>11.450503145459074</v>
      </c>
      <c r="K18" s="6">
        <v>11.271524038104548</v>
      </c>
      <c r="L18" s="6">
        <v>11.629482252813599</v>
      </c>
      <c r="M18" s="98">
        <v>11.75403014860823</v>
      </c>
      <c r="N18" s="99">
        <v>11.597347724837123</v>
      </c>
      <c r="O18" s="99">
        <v>11.910712572379337</v>
      </c>
      <c r="P18" s="100">
        <f t="shared" si="1"/>
        <v>0.30352700314915637</v>
      </c>
      <c r="Q18" s="105" t="str">
        <f t="shared" si="4"/>
        <v/>
      </c>
      <c r="R18" s="57">
        <v>3.171700853800417</v>
      </c>
      <c r="S18" s="6">
        <v>3.0337162936270157</v>
      </c>
      <c r="T18" s="6">
        <v>3.3096854139738183</v>
      </c>
      <c r="U18" s="98">
        <v>3.0020382735228957</v>
      </c>
      <c r="V18" s="99">
        <v>2.8807790865113754</v>
      </c>
      <c r="W18" s="99">
        <v>3.1232974605344159</v>
      </c>
      <c r="X18" s="16">
        <f t="shared" si="2"/>
        <v>-0.16966258027752135</v>
      </c>
      <c r="Y18" s="105" t="str">
        <f t="shared" si="5"/>
        <v/>
      </c>
    </row>
    <row r="19" spans="1:25" ht="18.75" customHeight="1" x14ac:dyDescent="0.15">
      <c r="A19" s="85" t="s">
        <v>17</v>
      </c>
      <c r="B19" s="57">
        <v>14.885550664711561</v>
      </c>
      <c r="C19" s="6">
        <v>14.595144639684081</v>
      </c>
      <c r="D19" s="6">
        <v>15.17595668973904</v>
      </c>
      <c r="E19" s="98">
        <v>15.057079568159393</v>
      </c>
      <c r="F19" s="99">
        <v>14.791175724633069</v>
      </c>
      <c r="G19" s="99">
        <v>15.322983411685717</v>
      </c>
      <c r="H19" s="100">
        <f t="shared" si="0"/>
        <v>0.17152890344783245</v>
      </c>
      <c r="I19" s="105" t="str">
        <f t="shared" si="3"/>
        <v/>
      </c>
      <c r="J19" s="57">
        <v>11.635739281090473</v>
      </c>
      <c r="K19" s="6">
        <v>11.346689419426982</v>
      </c>
      <c r="L19" s="6">
        <v>11.924789142753964</v>
      </c>
      <c r="M19" s="98">
        <v>11.470245485881842</v>
      </c>
      <c r="N19" s="99">
        <v>11.208289726600842</v>
      </c>
      <c r="O19" s="99">
        <v>11.732201245162841</v>
      </c>
      <c r="P19" s="100">
        <f t="shared" si="1"/>
        <v>-0.16549379520863106</v>
      </c>
      <c r="Q19" s="105" t="str">
        <f t="shared" si="4"/>
        <v/>
      </c>
      <c r="R19" s="57">
        <v>3.2498113836210871</v>
      </c>
      <c r="S19" s="6">
        <v>3.0323366406714309</v>
      </c>
      <c r="T19" s="6">
        <v>3.4672861265707433</v>
      </c>
      <c r="U19" s="98">
        <v>3.586834082277552</v>
      </c>
      <c r="V19" s="99">
        <v>3.3800258290559677</v>
      </c>
      <c r="W19" s="99">
        <v>3.7936423354991362</v>
      </c>
      <c r="X19" s="16">
        <f t="shared" si="2"/>
        <v>0.33702269865646484</v>
      </c>
      <c r="Y19" s="105" t="str">
        <f t="shared" si="5"/>
        <v/>
      </c>
    </row>
    <row r="20" spans="1:25" ht="18.75" customHeight="1" x14ac:dyDescent="0.15">
      <c r="A20" s="85" t="s">
        <v>18</v>
      </c>
      <c r="B20" s="57">
        <v>14.319961584912319</v>
      </c>
      <c r="C20" s="6">
        <v>14.098265266526937</v>
      </c>
      <c r="D20" s="6">
        <v>14.5416579032977</v>
      </c>
      <c r="E20" s="98">
        <v>14.560178355786404</v>
      </c>
      <c r="F20" s="99">
        <v>14.338987070010596</v>
      </c>
      <c r="G20" s="99">
        <v>14.781369641562211</v>
      </c>
      <c r="H20" s="100">
        <f t="shared" si="0"/>
        <v>0.24021677087408477</v>
      </c>
      <c r="I20" s="105" t="str">
        <f t="shared" si="3"/>
        <v/>
      </c>
      <c r="J20" s="57">
        <v>11.481868904876645</v>
      </c>
      <c r="K20" s="6">
        <v>11.261174253231557</v>
      </c>
      <c r="L20" s="6">
        <v>11.702563556521733</v>
      </c>
      <c r="M20" s="98">
        <v>11.499241181235664</v>
      </c>
      <c r="N20" s="99">
        <v>11.284071933809203</v>
      </c>
      <c r="O20" s="99">
        <v>11.714410428662125</v>
      </c>
      <c r="P20" s="100">
        <f t="shared" si="1"/>
        <v>1.7372276359019168E-2</v>
      </c>
      <c r="Q20" s="105" t="str">
        <f t="shared" si="4"/>
        <v/>
      </c>
      <c r="R20" s="57">
        <v>2.8380926800356749</v>
      </c>
      <c r="S20" s="6">
        <v>2.6761757270279491</v>
      </c>
      <c r="T20" s="6">
        <v>3.0000096330434007</v>
      </c>
      <c r="U20" s="98">
        <v>3.0609371745507401</v>
      </c>
      <c r="V20" s="99">
        <v>2.9029692880650431</v>
      </c>
      <c r="W20" s="99">
        <v>3.2189050610364371</v>
      </c>
      <c r="X20" s="16">
        <f t="shared" si="2"/>
        <v>0.22284449451506516</v>
      </c>
      <c r="Y20" s="105" t="str">
        <f t="shared" si="5"/>
        <v/>
      </c>
    </row>
    <row r="21" spans="1:25" ht="18.75" customHeight="1" x14ac:dyDescent="0.15">
      <c r="A21" s="85" t="s">
        <v>19</v>
      </c>
      <c r="B21" s="57">
        <v>15.006921175545685</v>
      </c>
      <c r="C21" s="6">
        <v>14.815274748562604</v>
      </c>
      <c r="D21" s="6">
        <v>15.198567602528765</v>
      </c>
      <c r="E21" s="98">
        <v>15.502371583792733</v>
      </c>
      <c r="F21" s="99">
        <v>15.330552408308616</v>
      </c>
      <c r="G21" s="99">
        <v>15.674190759276851</v>
      </c>
      <c r="H21" s="100">
        <f t="shared" si="0"/>
        <v>0.49545040824704856</v>
      </c>
      <c r="I21" s="105" t="str">
        <f t="shared" si="3"/>
        <v>☆</v>
      </c>
      <c r="J21" s="57">
        <v>11.563605680878482</v>
      </c>
      <c r="K21" s="6">
        <v>11.365917144954432</v>
      </c>
      <c r="L21" s="6">
        <v>11.761294216802531</v>
      </c>
      <c r="M21" s="98">
        <v>12.073610592667535</v>
      </c>
      <c r="N21" s="99">
        <v>11.890078439650264</v>
      </c>
      <c r="O21" s="99">
        <v>12.257142745684806</v>
      </c>
      <c r="P21" s="100">
        <f t="shared" si="1"/>
        <v>0.51000491178905349</v>
      </c>
      <c r="Q21" s="105" t="str">
        <f>IF(AND(L21&gt;N21,K21&lt;O21),"","☆")</f>
        <v>☆</v>
      </c>
      <c r="R21" s="57">
        <v>3.4433154946672029</v>
      </c>
      <c r="S21" s="6">
        <v>3.2827273664799712</v>
      </c>
      <c r="T21" s="6">
        <v>3.6039036228544346</v>
      </c>
      <c r="U21" s="98">
        <v>3.4287609911252002</v>
      </c>
      <c r="V21" s="99">
        <v>3.2791569355021917</v>
      </c>
      <c r="W21" s="99">
        <v>3.5783650467482087</v>
      </c>
      <c r="X21" s="16">
        <f t="shared" si="2"/>
        <v>-1.4554503542002717E-2</v>
      </c>
      <c r="Y21" s="105" t="str">
        <f t="shared" si="5"/>
        <v/>
      </c>
    </row>
    <row r="22" spans="1:25" ht="18.75" customHeight="1" x14ac:dyDescent="0.15">
      <c r="A22" s="85" t="s">
        <v>20</v>
      </c>
      <c r="B22" s="57">
        <v>14.9113704515047</v>
      </c>
      <c r="C22" s="6">
        <v>14.789380839009732</v>
      </c>
      <c r="D22" s="6">
        <v>15.033360063999668</v>
      </c>
      <c r="E22" s="98">
        <v>15.337093902533466</v>
      </c>
      <c r="F22" s="99">
        <v>15.229198433591058</v>
      </c>
      <c r="G22" s="99">
        <v>15.444989371475874</v>
      </c>
      <c r="H22" s="100">
        <f t="shared" si="0"/>
        <v>0.42572345102876596</v>
      </c>
      <c r="I22" s="105" t="str">
        <f t="shared" si="3"/>
        <v>☆</v>
      </c>
      <c r="J22" s="57">
        <v>11.476047813362674</v>
      </c>
      <c r="K22" s="6">
        <v>11.349916620293627</v>
      </c>
      <c r="L22" s="6">
        <v>11.602179006431722</v>
      </c>
      <c r="M22" s="98">
        <v>11.814341786364061</v>
      </c>
      <c r="N22" s="99">
        <v>11.699966785792247</v>
      </c>
      <c r="O22" s="99">
        <v>11.928716786935874</v>
      </c>
      <c r="P22" s="100">
        <f t="shared" si="1"/>
        <v>0.33829397300138631</v>
      </c>
      <c r="Q22" s="105" t="str">
        <f t="shared" si="4"/>
        <v>☆</v>
      </c>
      <c r="R22" s="57">
        <v>3.4353226381420234</v>
      </c>
      <c r="S22" s="6">
        <v>3.3328278512700491</v>
      </c>
      <c r="T22" s="6">
        <v>3.5378174250139978</v>
      </c>
      <c r="U22" s="98">
        <v>3.5227521161694071</v>
      </c>
      <c r="V22" s="99">
        <v>3.4287823870585692</v>
      </c>
      <c r="W22" s="99">
        <v>3.616721845280245</v>
      </c>
      <c r="X22" s="16">
        <f t="shared" si="2"/>
        <v>8.7429478027383656E-2</v>
      </c>
      <c r="Y22" s="105" t="str">
        <f t="shared" si="5"/>
        <v/>
      </c>
    </row>
    <row r="23" spans="1:25" ht="18.75" customHeight="1" x14ac:dyDescent="0.15">
      <c r="A23" s="85" t="s">
        <v>21</v>
      </c>
      <c r="B23" s="57">
        <v>14.931095432977425</v>
      </c>
      <c r="C23" s="6">
        <v>14.583678920343369</v>
      </c>
      <c r="D23" s="6">
        <v>15.278511945611482</v>
      </c>
      <c r="E23" s="98">
        <v>15.270429017955891</v>
      </c>
      <c r="F23" s="99">
        <v>14.910574958119778</v>
      </c>
      <c r="G23" s="99">
        <v>15.630283077792004</v>
      </c>
      <c r="H23" s="100">
        <f t="shared" si="0"/>
        <v>0.33933358497846555</v>
      </c>
      <c r="I23" s="105" t="str">
        <f t="shared" si="3"/>
        <v/>
      </c>
      <c r="J23" s="57">
        <v>11.463299262042996</v>
      </c>
      <c r="K23" s="6">
        <v>11.112751775405707</v>
      </c>
      <c r="L23" s="6">
        <v>11.813846748680286</v>
      </c>
      <c r="M23" s="98">
        <v>11.497345401922566</v>
      </c>
      <c r="N23" s="99">
        <v>11.148293877154407</v>
      </c>
      <c r="O23" s="99">
        <v>11.846396926690725</v>
      </c>
      <c r="P23" s="100">
        <f t="shared" si="1"/>
        <v>3.4046139879569282E-2</v>
      </c>
      <c r="Q23" s="105" t="str">
        <f t="shared" si="4"/>
        <v/>
      </c>
      <c r="R23" s="57">
        <v>3.4677961709344292</v>
      </c>
      <c r="S23" s="6">
        <v>3.1921452320713972</v>
      </c>
      <c r="T23" s="6">
        <v>3.7434471097974611</v>
      </c>
      <c r="U23" s="98">
        <v>3.773083616033329</v>
      </c>
      <c r="V23" s="99">
        <v>3.4958154763495424</v>
      </c>
      <c r="W23" s="99">
        <v>4.0503517557171156</v>
      </c>
      <c r="X23" s="16">
        <f t="shared" si="2"/>
        <v>0.30528744509889982</v>
      </c>
      <c r="Y23" s="105" t="str">
        <f t="shared" si="5"/>
        <v/>
      </c>
    </row>
    <row r="24" spans="1:25" ht="18.75" customHeight="1" x14ac:dyDescent="0.15">
      <c r="A24" s="85" t="s">
        <v>22</v>
      </c>
      <c r="B24" s="57">
        <v>14.311873238006907</v>
      </c>
      <c r="C24" s="6">
        <v>14.176508204265653</v>
      </c>
      <c r="D24" s="6">
        <v>14.44723827174816</v>
      </c>
      <c r="E24" s="98">
        <v>15.084849770243476</v>
      </c>
      <c r="F24" s="99">
        <v>14.955852571599619</v>
      </c>
      <c r="G24" s="99">
        <v>15.213846968887333</v>
      </c>
      <c r="H24" s="100">
        <f t="shared" si="0"/>
        <v>0.77297653223656937</v>
      </c>
      <c r="I24" s="105" t="str">
        <f t="shared" si="3"/>
        <v>☆</v>
      </c>
      <c r="J24" s="57">
        <v>11.391238895736695</v>
      </c>
      <c r="K24" s="6">
        <v>11.253662291493422</v>
      </c>
      <c r="L24" s="6">
        <v>11.528815499979968</v>
      </c>
      <c r="M24" s="98">
        <v>11.723258086000522</v>
      </c>
      <c r="N24" s="99">
        <v>11.591055395405871</v>
      </c>
      <c r="O24" s="99">
        <v>11.855460776595173</v>
      </c>
      <c r="P24" s="100">
        <f t="shared" si="1"/>
        <v>0.33201919026382676</v>
      </c>
      <c r="Q24" s="105" t="str">
        <f t="shared" si="4"/>
        <v>☆</v>
      </c>
      <c r="R24" s="57">
        <v>2.9206343422702119</v>
      </c>
      <c r="S24" s="6">
        <v>2.8165161872448845</v>
      </c>
      <c r="T24" s="6">
        <v>3.0247524972955393</v>
      </c>
      <c r="U24" s="98">
        <v>3.3615916842429545</v>
      </c>
      <c r="V24" s="99">
        <v>3.256866712424491</v>
      </c>
      <c r="W24" s="99">
        <v>3.466316656061418</v>
      </c>
      <c r="X24" s="16">
        <f t="shared" si="2"/>
        <v>0.44095734197274261</v>
      </c>
      <c r="Y24" s="105" t="str">
        <f t="shared" si="5"/>
        <v>☆</v>
      </c>
    </row>
    <row r="25" spans="1:25" ht="18.75" customHeight="1" x14ac:dyDescent="0.15">
      <c r="A25" s="85" t="s">
        <v>23</v>
      </c>
      <c r="B25" s="57">
        <v>15.250255079912444</v>
      </c>
      <c r="C25" s="6">
        <v>15.061458095779454</v>
      </c>
      <c r="D25" s="6">
        <v>15.439052064045434</v>
      </c>
      <c r="E25" s="98">
        <v>15.331437000916917</v>
      </c>
      <c r="F25" s="99">
        <v>15.165223023754542</v>
      </c>
      <c r="G25" s="99">
        <v>15.497650978079292</v>
      </c>
      <c r="H25" s="100">
        <f t="shared" si="0"/>
        <v>8.1181921004473523E-2</v>
      </c>
      <c r="I25" s="105" t="str">
        <f t="shared" si="3"/>
        <v/>
      </c>
      <c r="J25" s="57">
        <v>11.372216213580403</v>
      </c>
      <c r="K25" s="6">
        <v>11.178088227308017</v>
      </c>
      <c r="L25" s="6">
        <v>11.566344199852789</v>
      </c>
      <c r="M25" s="98">
        <v>11.404238017337056</v>
      </c>
      <c r="N25" s="99">
        <v>11.230925400120743</v>
      </c>
      <c r="O25" s="99">
        <v>11.577550634553369</v>
      </c>
      <c r="P25" s="100">
        <f t="shared" si="1"/>
        <v>3.2021803756652645E-2</v>
      </c>
      <c r="Q25" s="105" t="str">
        <f t="shared" si="4"/>
        <v/>
      </c>
      <c r="R25" s="57">
        <v>3.8780388663320404</v>
      </c>
      <c r="S25" s="6">
        <v>3.7146611637713263</v>
      </c>
      <c r="T25" s="6">
        <v>4.041416568892755</v>
      </c>
      <c r="U25" s="98">
        <v>3.9271989835798626</v>
      </c>
      <c r="V25" s="99">
        <v>3.779558039708073</v>
      </c>
      <c r="W25" s="99">
        <v>4.0748399274516522</v>
      </c>
      <c r="X25" s="16">
        <f t="shared" si="2"/>
        <v>4.916011724782221E-2</v>
      </c>
      <c r="Y25" s="105" t="str">
        <f t="shared" si="5"/>
        <v/>
      </c>
    </row>
    <row r="26" spans="1:25" ht="18.75" customHeight="1" x14ac:dyDescent="0.15">
      <c r="A26" s="85" t="s">
        <v>24</v>
      </c>
      <c r="B26" s="57">
        <v>14.430660556314212</v>
      </c>
      <c r="C26" s="6">
        <v>14.253615523044427</v>
      </c>
      <c r="D26" s="6">
        <v>14.607705589583997</v>
      </c>
      <c r="E26" s="98">
        <v>14.969375797874493</v>
      </c>
      <c r="F26" s="99">
        <v>14.813725212605512</v>
      </c>
      <c r="G26" s="99">
        <v>15.125026383143474</v>
      </c>
      <c r="H26" s="100">
        <f t="shared" si="0"/>
        <v>0.53871524156028094</v>
      </c>
      <c r="I26" s="105" t="str">
        <f>IF(AND(D26&gt;F26,C26&lt;G26),"","☆")</f>
        <v>☆</v>
      </c>
      <c r="J26" s="57">
        <v>11.502499017541048</v>
      </c>
      <c r="K26" s="6">
        <v>11.319156171043058</v>
      </c>
      <c r="L26" s="6">
        <v>11.685841864039038</v>
      </c>
      <c r="M26" s="98">
        <v>11.782145132067317</v>
      </c>
      <c r="N26" s="99">
        <v>11.615787683302576</v>
      </c>
      <c r="O26" s="99">
        <v>11.948502580832058</v>
      </c>
      <c r="P26" s="100">
        <f t="shared" si="1"/>
        <v>0.27964611452626897</v>
      </c>
      <c r="Q26" s="105" t="str">
        <f t="shared" si="4"/>
        <v/>
      </c>
      <c r="R26" s="57">
        <v>2.9281615387731641</v>
      </c>
      <c r="S26" s="6">
        <v>2.7865218611117584</v>
      </c>
      <c r="T26" s="6">
        <v>3.0698012164345698</v>
      </c>
      <c r="U26" s="98">
        <v>3.1872306658071747</v>
      </c>
      <c r="V26" s="99">
        <v>3.0535444279134851</v>
      </c>
      <c r="W26" s="99">
        <v>3.3209169037008643</v>
      </c>
      <c r="X26" s="16">
        <f t="shared" si="2"/>
        <v>0.25906912703401064</v>
      </c>
      <c r="Y26" s="105" t="str">
        <f t="shared" si="5"/>
        <v/>
      </c>
    </row>
    <row r="27" spans="1:25" ht="18.75" customHeight="1" x14ac:dyDescent="0.15">
      <c r="A27" s="85" t="s">
        <v>25</v>
      </c>
      <c r="B27" s="57">
        <v>15.157958486475435</v>
      </c>
      <c r="C27" s="6">
        <v>14.957395795158565</v>
      </c>
      <c r="D27" s="6">
        <v>15.358521177792305</v>
      </c>
      <c r="E27" s="98">
        <v>15.45635827584335</v>
      </c>
      <c r="F27" s="99">
        <v>15.274255246003698</v>
      </c>
      <c r="G27" s="99">
        <v>15.638461305683002</v>
      </c>
      <c r="H27" s="100">
        <f t="shared" si="0"/>
        <v>0.29839978936791489</v>
      </c>
      <c r="I27" s="105" t="str">
        <f t="shared" si="3"/>
        <v/>
      </c>
      <c r="J27" s="57">
        <v>11.723203553825174</v>
      </c>
      <c r="K27" s="6">
        <v>11.517102869369552</v>
      </c>
      <c r="L27" s="6">
        <v>11.929304238280796</v>
      </c>
      <c r="M27" s="98">
        <v>11.853278927045103</v>
      </c>
      <c r="N27" s="99">
        <v>11.665814634863978</v>
      </c>
      <c r="O27" s="99">
        <v>12.040743219226229</v>
      </c>
      <c r="P27" s="100">
        <f t="shared" si="1"/>
        <v>0.13007537321992935</v>
      </c>
      <c r="Q27" s="105" t="str">
        <f t="shared" si="4"/>
        <v/>
      </c>
      <c r="R27" s="57">
        <v>3.4347549326502609</v>
      </c>
      <c r="S27" s="6">
        <v>3.2697308702677592</v>
      </c>
      <c r="T27" s="6">
        <v>3.5997789950327626</v>
      </c>
      <c r="U27" s="98">
        <v>3.6030793487982473</v>
      </c>
      <c r="V27" s="99">
        <v>3.4486260086371177</v>
      </c>
      <c r="W27" s="99">
        <v>3.757532688959377</v>
      </c>
      <c r="X27" s="16">
        <f t="shared" si="2"/>
        <v>0.16832441614798643</v>
      </c>
      <c r="Y27" s="105" t="str">
        <f t="shared" si="5"/>
        <v/>
      </c>
    </row>
    <row r="28" spans="1:25" ht="18.75" customHeight="1" x14ac:dyDescent="0.15">
      <c r="A28" s="85" t="s">
        <v>26</v>
      </c>
      <c r="B28" s="57">
        <v>14.916579417018367</v>
      </c>
      <c r="C28" s="6">
        <v>14.638721236818741</v>
      </c>
      <c r="D28" s="6">
        <v>15.194437597217993</v>
      </c>
      <c r="E28" s="98">
        <v>15.183736612498144</v>
      </c>
      <c r="F28" s="99">
        <v>14.910253178536568</v>
      </c>
      <c r="G28" s="99">
        <v>15.457220046459721</v>
      </c>
      <c r="H28" s="100">
        <f t="shared" si="0"/>
        <v>0.26715719547977734</v>
      </c>
      <c r="I28" s="105" t="str">
        <f t="shared" si="3"/>
        <v/>
      </c>
      <c r="J28" s="57">
        <v>11.855188195774874</v>
      </c>
      <c r="K28" s="6">
        <v>11.581866491510787</v>
      </c>
      <c r="L28" s="6">
        <v>12.12850990003896</v>
      </c>
      <c r="M28" s="98">
        <v>11.8429108206777</v>
      </c>
      <c r="N28" s="99">
        <v>11.574416675748676</v>
      </c>
      <c r="O28" s="99">
        <v>12.111404965606724</v>
      </c>
      <c r="P28" s="100">
        <f t="shared" si="1"/>
        <v>-1.2277375097173859E-2</v>
      </c>
      <c r="Q28" s="105" t="str">
        <f>IF(AND(L28&gt;N28,K28&lt;O28),"","☆")</f>
        <v/>
      </c>
      <c r="R28" s="57">
        <v>3.0613912212434933</v>
      </c>
      <c r="S28" s="6">
        <v>2.8624686151904943</v>
      </c>
      <c r="T28" s="6">
        <v>3.2603138272964922</v>
      </c>
      <c r="U28" s="98">
        <v>3.3408257918204463</v>
      </c>
      <c r="V28" s="99">
        <v>3.1388220698032372</v>
      </c>
      <c r="W28" s="99">
        <v>3.5428295138376553</v>
      </c>
      <c r="X28" s="16">
        <f t="shared" si="2"/>
        <v>0.27943457057695298</v>
      </c>
      <c r="Y28" s="105" t="str">
        <f t="shared" si="5"/>
        <v/>
      </c>
    </row>
    <row r="29" spans="1:25" ht="18.75" customHeight="1" x14ac:dyDescent="0.15">
      <c r="A29" s="85" t="s">
        <v>27</v>
      </c>
      <c r="B29" s="57">
        <v>13.959723862964355</v>
      </c>
      <c r="C29" s="6">
        <v>13.725886981281844</v>
      </c>
      <c r="D29" s="6">
        <v>14.193560744646865</v>
      </c>
      <c r="E29" s="98">
        <v>14.48453768989326</v>
      </c>
      <c r="F29" s="99">
        <v>14.284961016178254</v>
      </c>
      <c r="G29" s="99">
        <v>14.684114363608266</v>
      </c>
      <c r="H29" s="100">
        <f t="shared" si="0"/>
        <v>0.52481382692890577</v>
      </c>
      <c r="I29" s="105" t="str">
        <f t="shared" si="3"/>
        <v>☆</v>
      </c>
      <c r="J29" s="57">
        <v>10.665483624415584</v>
      </c>
      <c r="K29" s="6">
        <v>10.433688882611715</v>
      </c>
      <c r="L29" s="6">
        <v>10.897278366219453</v>
      </c>
      <c r="M29" s="98">
        <v>11.08962930537991</v>
      </c>
      <c r="N29" s="99">
        <v>10.877976702509114</v>
      </c>
      <c r="O29" s="99">
        <v>11.301281908250706</v>
      </c>
      <c r="P29" s="100">
        <f t="shared" si="1"/>
        <v>0.42414568096432603</v>
      </c>
      <c r="Q29" s="105" t="str">
        <f t="shared" si="4"/>
        <v/>
      </c>
      <c r="R29" s="57">
        <v>3.2942402385487703</v>
      </c>
      <c r="S29" s="6">
        <v>3.1043124669326843</v>
      </c>
      <c r="T29" s="6">
        <v>3.4841680101648564</v>
      </c>
      <c r="U29" s="98">
        <v>3.3949083845133501</v>
      </c>
      <c r="V29" s="99">
        <v>3.2178324860896086</v>
      </c>
      <c r="W29" s="99">
        <v>3.5719842829370916</v>
      </c>
      <c r="X29" s="16">
        <f t="shared" si="2"/>
        <v>0.10066814596457974</v>
      </c>
      <c r="Y29" s="105" t="str">
        <f t="shared" si="5"/>
        <v/>
      </c>
    </row>
    <row r="30" spans="1:25" ht="18.75" customHeight="1" x14ac:dyDescent="0.15">
      <c r="A30" s="85" t="s">
        <v>28</v>
      </c>
      <c r="B30" s="57">
        <v>14.44091195029557</v>
      </c>
      <c r="C30" s="6">
        <v>14.221822616701308</v>
      </c>
      <c r="D30" s="6">
        <v>14.660001283889832</v>
      </c>
      <c r="E30" s="98">
        <v>14.878185745486087</v>
      </c>
      <c r="F30" s="99">
        <v>14.67195194189285</v>
      </c>
      <c r="G30" s="99">
        <v>15.084419549079325</v>
      </c>
      <c r="H30" s="100">
        <f t="shared" si="0"/>
        <v>0.43727379519051723</v>
      </c>
      <c r="I30" s="105" t="str">
        <f t="shared" si="3"/>
        <v>☆</v>
      </c>
      <c r="J30" s="57">
        <v>11.262563039732093</v>
      </c>
      <c r="K30" s="6">
        <v>11.04229404797821</v>
      </c>
      <c r="L30" s="6">
        <v>11.482832031485977</v>
      </c>
      <c r="M30" s="98">
        <v>11.801600718060181</v>
      </c>
      <c r="N30" s="99">
        <v>11.593202301985645</v>
      </c>
      <c r="O30" s="99">
        <v>12.009999134134716</v>
      </c>
      <c r="P30" s="100">
        <f t="shared" si="1"/>
        <v>0.53903767832808747</v>
      </c>
      <c r="Q30" s="105" t="str">
        <f t="shared" si="4"/>
        <v>☆</v>
      </c>
      <c r="R30" s="57">
        <v>3.1783489105634768</v>
      </c>
      <c r="S30" s="6">
        <v>3.0088701133730673</v>
      </c>
      <c r="T30" s="6">
        <v>3.3478277077538863</v>
      </c>
      <c r="U30" s="98">
        <v>3.076585027425907</v>
      </c>
      <c r="V30" s="99">
        <v>2.9197572550766555</v>
      </c>
      <c r="W30" s="99">
        <v>3.2334127997751585</v>
      </c>
      <c r="X30" s="16">
        <f t="shared" si="2"/>
        <v>-0.10176388313756979</v>
      </c>
      <c r="Y30" s="105" t="str">
        <f t="shared" si="5"/>
        <v/>
      </c>
    </row>
    <row r="31" spans="1:25" ht="18.75" customHeight="1" x14ac:dyDescent="0.15">
      <c r="A31" s="85" t="s">
        <v>29</v>
      </c>
      <c r="B31" s="57">
        <v>13.915245356738135</v>
      </c>
      <c r="C31" s="6">
        <v>13.66728020396121</v>
      </c>
      <c r="D31" s="6">
        <v>14.163210509515059</v>
      </c>
      <c r="E31" s="98">
        <v>14.46856840353956</v>
      </c>
      <c r="F31" s="99">
        <v>14.222676949726655</v>
      </c>
      <c r="G31" s="99">
        <v>14.714459857352466</v>
      </c>
      <c r="H31" s="100">
        <f t="shared" si="0"/>
        <v>0.55332304680142563</v>
      </c>
      <c r="I31" s="105" t="str">
        <f>IF(AND(D31&gt;F31,C31&lt;G31),"","☆")</f>
        <v>☆</v>
      </c>
      <c r="J31" s="57">
        <v>10.975119193920294</v>
      </c>
      <c r="K31" s="6">
        <v>10.730811881257614</v>
      </c>
      <c r="L31" s="6">
        <v>11.219426506582975</v>
      </c>
      <c r="M31" s="98">
        <v>11.202568929667741</v>
      </c>
      <c r="N31" s="99">
        <v>10.963590112788278</v>
      </c>
      <c r="O31" s="99">
        <v>11.441547746547204</v>
      </c>
      <c r="P31" s="100">
        <f t="shared" si="1"/>
        <v>0.22744973574744698</v>
      </c>
      <c r="Q31" s="105" t="str">
        <f t="shared" si="4"/>
        <v/>
      </c>
      <c r="R31" s="57">
        <v>2.940126162817839</v>
      </c>
      <c r="S31" s="6">
        <v>2.7582075012090139</v>
      </c>
      <c r="T31" s="6">
        <v>3.1220448244266641</v>
      </c>
      <c r="U31" s="98">
        <v>3.2659994738718177</v>
      </c>
      <c r="V31" s="99">
        <v>3.0824505552708663</v>
      </c>
      <c r="W31" s="99">
        <v>3.449548392472769</v>
      </c>
      <c r="X31" s="16">
        <f t="shared" si="2"/>
        <v>0.32587331105397865</v>
      </c>
      <c r="Y31" s="105" t="str">
        <f t="shared" si="5"/>
        <v/>
      </c>
    </row>
    <row r="32" spans="1:25" ht="18.75" customHeight="1" x14ac:dyDescent="0.15">
      <c r="A32" s="85" t="s">
        <v>30</v>
      </c>
      <c r="B32" s="57">
        <v>14.508964404673872</v>
      </c>
      <c r="C32" s="6">
        <v>14.254528563386067</v>
      </c>
      <c r="D32" s="6">
        <v>14.763400245961677</v>
      </c>
      <c r="E32" s="98">
        <v>15.089369507632773</v>
      </c>
      <c r="F32" s="99">
        <v>14.862284111046687</v>
      </c>
      <c r="G32" s="99">
        <v>15.316454904218858</v>
      </c>
      <c r="H32" s="100">
        <f t="shared" si="0"/>
        <v>0.5804051029589008</v>
      </c>
      <c r="I32" s="105" t="str">
        <f t="shared" si="3"/>
        <v>☆</v>
      </c>
      <c r="J32" s="57">
        <v>11.387341609450452</v>
      </c>
      <c r="K32" s="6">
        <v>11.129637166814163</v>
      </c>
      <c r="L32" s="6">
        <v>11.645046052086741</v>
      </c>
      <c r="M32" s="98">
        <v>11.842175561492716</v>
      </c>
      <c r="N32" s="99">
        <v>11.608321870734464</v>
      </c>
      <c r="O32" s="99">
        <v>12.076029252250969</v>
      </c>
      <c r="P32" s="100">
        <f t="shared" si="1"/>
        <v>0.4548339520422644</v>
      </c>
      <c r="Q32" s="105" t="str">
        <f t="shared" si="4"/>
        <v/>
      </c>
      <c r="R32" s="57">
        <v>3.121622795223419</v>
      </c>
      <c r="S32" s="6">
        <v>2.9218992806577444</v>
      </c>
      <c r="T32" s="6">
        <v>3.3213463097890936</v>
      </c>
      <c r="U32" s="98">
        <v>3.2471939461400572</v>
      </c>
      <c r="V32" s="99">
        <v>3.0626486672843742</v>
      </c>
      <c r="W32" s="99">
        <v>3.4317392249957401</v>
      </c>
      <c r="X32" s="16">
        <f t="shared" si="2"/>
        <v>0.12557115091663817</v>
      </c>
      <c r="Y32" s="105" t="str">
        <f t="shared" si="5"/>
        <v/>
      </c>
    </row>
    <row r="33" spans="1:25" ht="18.75" customHeight="1" x14ac:dyDescent="0.15">
      <c r="A33" s="85" t="s">
        <v>31</v>
      </c>
      <c r="B33" s="57">
        <v>13.916110872480498</v>
      </c>
      <c r="C33" s="6">
        <v>13.667866302278817</v>
      </c>
      <c r="D33" s="6">
        <v>14.164355442682179</v>
      </c>
      <c r="E33" s="98">
        <v>14.645474290851865</v>
      </c>
      <c r="F33" s="99">
        <v>14.421315131183492</v>
      </c>
      <c r="G33" s="99">
        <v>14.869633450520238</v>
      </c>
      <c r="H33" s="100">
        <f t="shared" si="0"/>
        <v>0.72936341837136709</v>
      </c>
      <c r="I33" s="105" t="str">
        <f t="shared" si="3"/>
        <v>☆</v>
      </c>
      <c r="J33" s="57">
        <v>11.070360348471072</v>
      </c>
      <c r="K33" s="6">
        <v>10.821323922802303</v>
      </c>
      <c r="L33" s="6">
        <v>11.31939677413984</v>
      </c>
      <c r="M33" s="98">
        <v>11.568959605016538</v>
      </c>
      <c r="N33" s="99">
        <v>11.336156550421849</v>
      </c>
      <c r="O33" s="99">
        <v>11.801762659611226</v>
      </c>
      <c r="P33" s="100">
        <f t="shared" si="1"/>
        <v>0.49859925654546622</v>
      </c>
      <c r="Q33" s="105" t="str">
        <f>IF(AND(L33&gt;N33,K33&lt;O33),"","☆")</f>
        <v>☆</v>
      </c>
      <c r="R33" s="57">
        <v>2.8457505240094281</v>
      </c>
      <c r="S33" s="6">
        <v>2.6547384781305725</v>
      </c>
      <c r="T33" s="6">
        <v>3.0367625698882836</v>
      </c>
      <c r="U33" s="98">
        <v>3.0765146858353289</v>
      </c>
      <c r="V33" s="99">
        <v>2.8921780381746069</v>
      </c>
      <c r="W33" s="99">
        <v>3.2608513334960509</v>
      </c>
      <c r="X33" s="16">
        <f t="shared" si="2"/>
        <v>0.23076416182590087</v>
      </c>
      <c r="Y33" s="105" t="str">
        <f t="shared" si="5"/>
        <v/>
      </c>
    </row>
    <row r="34" spans="1:25" ht="18.75" customHeight="1" x14ac:dyDescent="0.15">
      <c r="A34" s="85" t="s">
        <v>32</v>
      </c>
      <c r="B34" s="57">
        <v>14.866557751153127</v>
      </c>
      <c r="C34" s="6">
        <v>14.569746450117654</v>
      </c>
      <c r="D34" s="6">
        <v>15.163369052188601</v>
      </c>
      <c r="E34" s="98">
        <v>14.370222119658898</v>
      </c>
      <c r="F34" s="99">
        <v>14.101962436203356</v>
      </c>
      <c r="G34" s="99">
        <v>14.638481803114439</v>
      </c>
      <c r="H34" s="100">
        <f t="shared" si="0"/>
        <v>-0.49633563149422955</v>
      </c>
      <c r="I34" s="105" t="str">
        <f>IF(AND(D34&gt;F34,C34&lt;G34),"","☆")</f>
        <v/>
      </c>
      <c r="J34" s="57">
        <v>11.81948430080754</v>
      </c>
      <c r="K34" s="6">
        <v>11.514064799861078</v>
      </c>
      <c r="L34" s="6">
        <v>12.124903801754002</v>
      </c>
      <c r="M34" s="98">
        <v>11.420093426552397</v>
      </c>
      <c r="N34" s="99">
        <v>11.154587572581361</v>
      </c>
      <c r="O34" s="99">
        <v>11.685599280523432</v>
      </c>
      <c r="P34" s="100">
        <f t="shared" si="1"/>
        <v>-0.3993908742551433</v>
      </c>
      <c r="Q34" s="105" t="str">
        <f t="shared" si="4"/>
        <v/>
      </c>
      <c r="R34" s="57">
        <v>3.0470734503455872</v>
      </c>
      <c r="S34" s="6">
        <v>2.8186558506661874</v>
      </c>
      <c r="T34" s="6">
        <v>3.275491050024987</v>
      </c>
      <c r="U34" s="98">
        <v>2.9501286931064996</v>
      </c>
      <c r="V34" s="99">
        <v>2.7528458068814494</v>
      </c>
      <c r="W34" s="99">
        <v>3.1474115793315498</v>
      </c>
      <c r="X34" s="16">
        <f t="shared" si="2"/>
        <v>-9.6944757239087576E-2</v>
      </c>
      <c r="Y34" s="105" t="str">
        <f t="shared" si="5"/>
        <v/>
      </c>
    </row>
    <row r="35" spans="1:25" ht="18.75" customHeight="1" x14ac:dyDescent="0.15">
      <c r="A35" s="85" t="s">
        <v>33</v>
      </c>
      <c r="B35" s="57">
        <v>13.47954794531749</v>
      </c>
      <c r="C35" s="6">
        <v>13.215871894071523</v>
      </c>
      <c r="D35" s="6">
        <v>13.743223996563458</v>
      </c>
      <c r="E35" s="98">
        <v>13.557582330511435</v>
      </c>
      <c r="F35" s="99">
        <v>13.310937660100654</v>
      </c>
      <c r="G35" s="99">
        <v>13.804227000922216</v>
      </c>
      <c r="H35" s="100">
        <f t="shared" si="0"/>
        <v>7.80343851939449E-2</v>
      </c>
      <c r="I35" s="105" t="str">
        <f t="shared" si="3"/>
        <v/>
      </c>
      <c r="J35" s="57">
        <v>10.584111348506728</v>
      </c>
      <c r="K35" s="6">
        <v>10.325703260768117</v>
      </c>
      <c r="L35" s="6">
        <v>10.842519436245338</v>
      </c>
      <c r="M35" s="98">
        <v>10.484211632794182</v>
      </c>
      <c r="N35" s="99">
        <v>10.247798670775897</v>
      </c>
      <c r="O35" s="99">
        <v>10.720624594812467</v>
      </c>
      <c r="P35" s="100">
        <f t="shared" si="1"/>
        <v>-9.9899715712545856E-2</v>
      </c>
      <c r="Q35" s="105" t="str">
        <f t="shared" si="4"/>
        <v/>
      </c>
      <c r="R35" s="57">
        <v>2.8954365968107614</v>
      </c>
      <c r="S35" s="6">
        <v>2.7007000329512643</v>
      </c>
      <c r="T35" s="6">
        <v>3.0901731606702585</v>
      </c>
      <c r="U35" s="98">
        <v>3.0733706977172517</v>
      </c>
      <c r="V35" s="99">
        <v>2.8888320838380075</v>
      </c>
      <c r="W35" s="99">
        <v>3.2579093115964959</v>
      </c>
      <c r="X35" s="16">
        <f t="shared" si="2"/>
        <v>0.17793410090649031</v>
      </c>
      <c r="Y35" s="105" t="str">
        <f t="shared" si="5"/>
        <v/>
      </c>
    </row>
    <row r="36" spans="1:25" ht="18.75" customHeight="1" x14ac:dyDescent="0.15">
      <c r="A36" s="85" t="s">
        <v>34</v>
      </c>
      <c r="B36" s="57">
        <v>14.433855313079185</v>
      </c>
      <c r="C36" s="6">
        <v>14.184858974812032</v>
      </c>
      <c r="D36" s="6">
        <v>14.682851651346338</v>
      </c>
      <c r="E36" s="98">
        <v>14.649953501462273</v>
      </c>
      <c r="F36" s="99">
        <v>14.419830837457418</v>
      </c>
      <c r="G36" s="99">
        <v>14.880076165467127</v>
      </c>
      <c r="H36" s="100">
        <f t="shared" si="0"/>
        <v>0.21609818838308748</v>
      </c>
      <c r="I36" s="105" t="str">
        <f t="shared" si="3"/>
        <v/>
      </c>
      <c r="J36" s="57">
        <v>11.593339234344272</v>
      </c>
      <c r="K36" s="6">
        <v>11.342484456877875</v>
      </c>
      <c r="L36" s="6">
        <v>11.84419401181067</v>
      </c>
      <c r="M36" s="98">
        <v>11.637761686481532</v>
      </c>
      <c r="N36" s="99">
        <v>11.403478088499559</v>
      </c>
      <c r="O36" s="99">
        <v>11.872045284463505</v>
      </c>
      <c r="P36" s="100">
        <f t="shared" si="1"/>
        <v>4.4422452137260038E-2</v>
      </c>
      <c r="Q36" s="105" t="str">
        <f t="shared" si="4"/>
        <v/>
      </c>
      <c r="R36" s="57">
        <v>2.8405160787349133</v>
      </c>
      <c r="S36" s="6">
        <v>2.6555564870863497</v>
      </c>
      <c r="T36" s="6">
        <v>3.0254756703834769</v>
      </c>
      <c r="U36" s="98">
        <v>3.0121918149807398</v>
      </c>
      <c r="V36" s="99">
        <v>2.8362945109065039</v>
      </c>
      <c r="W36" s="99">
        <v>3.1880891190549758</v>
      </c>
      <c r="X36" s="16">
        <f t="shared" si="2"/>
        <v>0.17167573624582655</v>
      </c>
      <c r="Y36" s="105" t="str">
        <f t="shared" si="5"/>
        <v/>
      </c>
    </row>
    <row r="37" spans="1:25" ht="18.75" customHeight="1" x14ac:dyDescent="0.15">
      <c r="A37" s="85" t="s">
        <v>35</v>
      </c>
      <c r="B37" s="57">
        <v>15.062035474584146</v>
      </c>
      <c r="C37" s="6">
        <v>14.706363403150831</v>
      </c>
      <c r="D37" s="6">
        <v>15.417707546017461</v>
      </c>
      <c r="E37" s="98">
        <v>15.185597971202577</v>
      </c>
      <c r="F37" s="99">
        <v>14.880323933234139</v>
      </c>
      <c r="G37" s="99">
        <v>15.490872009171015</v>
      </c>
      <c r="H37" s="100">
        <f t="shared" si="0"/>
        <v>0.12356249661843144</v>
      </c>
      <c r="I37" s="105" t="str">
        <f t="shared" si="3"/>
        <v/>
      </c>
      <c r="J37" s="57">
        <v>11.288959944824491</v>
      </c>
      <c r="K37" s="6">
        <v>10.92679685280399</v>
      </c>
      <c r="L37" s="6">
        <v>11.651123036844991</v>
      </c>
      <c r="M37" s="98">
        <v>11.225292447378425</v>
      </c>
      <c r="N37" s="99">
        <v>10.908443845956079</v>
      </c>
      <c r="O37" s="99">
        <v>11.542141048800772</v>
      </c>
      <c r="P37" s="100">
        <f t="shared" si="1"/>
        <v>-6.3667497446065369E-2</v>
      </c>
      <c r="Q37" s="105" t="str">
        <f t="shared" si="4"/>
        <v/>
      </c>
      <c r="R37" s="57">
        <v>3.7730755297596561</v>
      </c>
      <c r="S37" s="6">
        <v>3.4687757775622288</v>
      </c>
      <c r="T37" s="6">
        <v>4.0773752819570834</v>
      </c>
      <c r="U37" s="98">
        <v>3.9603055238241511</v>
      </c>
      <c r="V37" s="99">
        <v>3.6878280585785865</v>
      </c>
      <c r="W37" s="99">
        <v>4.2327829890697153</v>
      </c>
      <c r="X37" s="16">
        <f t="shared" si="2"/>
        <v>0.18722999406449503</v>
      </c>
      <c r="Y37" s="105" t="str">
        <f t="shared" si="5"/>
        <v/>
      </c>
    </row>
    <row r="38" spans="1:25" ht="18.75" customHeight="1" x14ac:dyDescent="0.15">
      <c r="A38" s="85" t="s">
        <v>36</v>
      </c>
      <c r="B38" s="57">
        <v>13.681222817248511</v>
      </c>
      <c r="C38" s="6">
        <v>13.324687420647887</v>
      </c>
      <c r="D38" s="6">
        <v>14.037758213849134</v>
      </c>
      <c r="E38" s="98">
        <v>13.441253156147329</v>
      </c>
      <c r="F38" s="99">
        <v>13.11778080686201</v>
      </c>
      <c r="G38" s="99">
        <v>13.764725505432649</v>
      </c>
      <c r="H38" s="100">
        <f t="shared" si="0"/>
        <v>-0.23996966110118123</v>
      </c>
      <c r="I38" s="105" t="str">
        <f t="shared" si="3"/>
        <v/>
      </c>
      <c r="J38" s="57">
        <v>11.168387658640018</v>
      </c>
      <c r="K38" s="6">
        <v>10.817016339896467</v>
      </c>
      <c r="L38" s="6">
        <v>11.519758977383569</v>
      </c>
      <c r="M38" s="98">
        <v>10.89827569556736</v>
      </c>
      <c r="N38" s="99">
        <v>10.583740307259699</v>
      </c>
      <c r="O38" s="99">
        <v>11.212811083875021</v>
      </c>
      <c r="P38" s="100">
        <f t="shared" si="1"/>
        <v>-0.27011196307265806</v>
      </c>
      <c r="Q38" s="105" t="str">
        <f t="shared" si="4"/>
        <v/>
      </c>
      <c r="R38" s="57">
        <v>2.5128351586084943</v>
      </c>
      <c r="S38" s="6">
        <v>2.2676155548390393</v>
      </c>
      <c r="T38" s="6">
        <v>2.7580547623779492</v>
      </c>
      <c r="U38" s="98">
        <v>2.542977460579968</v>
      </c>
      <c r="V38" s="99">
        <v>2.3207722288787851</v>
      </c>
      <c r="W38" s="99">
        <v>2.7651826922811509</v>
      </c>
      <c r="X38" s="16">
        <f t="shared" si="2"/>
        <v>3.0142301971473717E-2</v>
      </c>
      <c r="Y38" s="105" t="str">
        <f t="shared" si="5"/>
        <v/>
      </c>
    </row>
    <row r="39" spans="1:25" ht="18.75" customHeight="1" x14ac:dyDescent="0.15">
      <c r="A39" s="85" t="s">
        <v>37</v>
      </c>
      <c r="B39" s="57">
        <v>14.597771906880599</v>
      </c>
      <c r="C39" s="6">
        <v>14.366186154875935</v>
      </c>
      <c r="D39" s="6">
        <v>14.829357658885263</v>
      </c>
      <c r="E39" s="98">
        <v>14.817258269946477</v>
      </c>
      <c r="F39" s="99">
        <v>14.598744118582905</v>
      </c>
      <c r="G39" s="99">
        <v>15.035772421310048</v>
      </c>
      <c r="H39" s="100">
        <f t="shared" si="0"/>
        <v>0.21948636306587765</v>
      </c>
      <c r="I39" s="105" t="str">
        <f t="shared" si="3"/>
        <v/>
      </c>
      <c r="J39" s="57">
        <v>11.603780965408831</v>
      </c>
      <c r="K39" s="6">
        <v>11.378876319768697</v>
      </c>
      <c r="L39" s="6">
        <v>11.828685611048964</v>
      </c>
      <c r="M39" s="98">
        <v>11.766059493563599</v>
      </c>
      <c r="N39" s="99">
        <v>11.550234856791983</v>
      </c>
      <c r="O39" s="99">
        <v>11.981884130335215</v>
      </c>
      <c r="P39" s="100">
        <f t="shared" si="1"/>
        <v>0.16227852815476851</v>
      </c>
      <c r="Q39" s="105" t="str">
        <f t="shared" si="4"/>
        <v/>
      </c>
      <c r="R39" s="57">
        <v>2.9939909414717678</v>
      </c>
      <c r="S39" s="6">
        <v>2.8325733651840292</v>
      </c>
      <c r="T39" s="6">
        <v>3.1554085177595064</v>
      </c>
      <c r="U39" s="98">
        <v>3.0511987763828783</v>
      </c>
      <c r="V39" s="99">
        <v>2.8923881947196568</v>
      </c>
      <c r="W39" s="99">
        <v>3.2100093580460998</v>
      </c>
      <c r="X39" s="16">
        <f t="shared" si="2"/>
        <v>5.7207834911110478E-2</v>
      </c>
      <c r="Y39" s="105" t="str">
        <f t="shared" si="5"/>
        <v/>
      </c>
    </row>
    <row r="40" spans="1:25" ht="18.75" customHeight="1" x14ac:dyDescent="0.15">
      <c r="A40" s="85" t="s">
        <v>38</v>
      </c>
      <c r="B40" s="57">
        <v>14.33612492963873</v>
      </c>
      <c r="C40" s="6">
        <v>14.070872272579479</v>
      </c>
      <c r="D40" s="6">
        <v>14.601377586697982</v>
      </c>
      <c r="E40" s="98">
        <v>14.957904743089477</v>
      </c>
      <c r="F40" s="99">
        <v>14.682501381252107</v>
      </c>
      <c r="G40" s="99">
        <v>15.233308104926847</v>
      </c>
      <c r="H40" s="100">
        <f t="shared" si="0"/>
        <v>0.62177981345074684</v>
      </c>
      <c r="I40" s="105" t="str">
        <f t="shared" si="3"/>
        <v>☆</v>
      </c>
      <c r="J40" s="57">
        <v>11.890527515461365</v>
      </c>
      <c r="K40" s="6">
        <v>11.625288109455418</v>
      </c>
      <c r="L40" s="6">
        <v>12.155766921467311</v>
      </c>
      <c r="M40" s="98">
        <v>12.426170334001835</v>
      </c>
      <c r="N40" s="99">
        <v>12.154955593834853</v>
      </c>
      <c r="O40" s="99">
        <v>12.697385074168817</v>
      </c>
      <c r="P40" s="100">
        <f t="shared" si="1"/>
        <v>0.53564281854047024</v>
      </c>
      <c r="Q40" s="105" t="str">
        <f t="shared" si="4"/>
        <v/>
      </c>
      <c r="R40" s="57">
        <v>2.4455974141773642</v>
      </c>
      <c r="S40" s="6">
        <v>2.2644420429465075</v>
      </c>
      <c r="T40" s="6">
        <v>2.6267527854082209</v>
      </c>
      <c r="U40" s="98">
        <v>2.5317344090876417</v>
      </c>
      <c r="V40" s="99">
        <v>2.3510695235863412</v>
      </c>
      <c r="W40" s="99">
        <v>2.7123992945889421</v>
      </c>
      <c r="X40" s="16">
        <f t="shared" si="2"/>
        <v>8.6136994910277487E-2</v>
      </c>
      <c r="Y40" s="105" t="str">
        <f t="shared" si="5"/>
        <v/>
      </c>
    </row>
    <row r="41" spans="1:25" ht="18.75" customHeight="1" x14ac:dyDescent="0.15">
      <c r="A41" s="85" t="s">
        <v>39</v>
      </c>
      <c r="B41" s="57">
        <v>14.660507092895658</v>
      </c>
      <c r="C41" s="6">
        <v>14.468950316014354</v>
      </c>
      <c r="D41" s="6">
        <v>14.852063869776963</v>
      </c>
      <c r="E41" s="98">
        <v>14.935939773677926</v>
      </c>
      <c r="F41" s="99">
        <v>14.748790331491422</v>
      </c>
      <c r="G41" s="99">
        <v>15.123089215864431</v>
      </c>
      <c r="H41" s="100">
        <f t="shared" si="0"/>
        <v>0.27543268078226824</v>
      </c>
      <c r="I41" s="105" t="str">
        <f>IF(AND(D41&gt;F41,C41&lt;G41),"","☆")</f>
        <v/>
      </c>
      <c r="J41" s="57">
        <v>12.233283582404225</v>
      </c>
      <c r="K41" s="6">
        <v>12.040660373983828</v>
      </c>
      <c r="L41" s="6">
        <v>12.425906790824621</v>
      </c>
      <c r="M41" s="98">
        <v>12.390541555820459</v>
      </c>
      <c r="N41" s="99">
        <v>12.203506667776228</v>
      </c>
      <c r="O41" s="99">
        <v>12.57757644386469</v>
      </c>
      <c r="P41" s="100">
        <f t="shared" si="1"/>
        <v>0.15725797341623426</v>
      </c>
      <c r="Q41" s="105" t="str">
        <f t="shared" si="4"/>
        <v/>
      </c>
      <c r="R41" s="57">
        <v>2.427223510491435</v>
      </c>
      <c r="S41" s="6">
        <v>2.2971111122345533</v>
      </c>
      <c r="T41" s="6">
        <v>2.5573359087483167</v>
      </c>
      <c r="U41" s="98">
        <v>2.5453982178574681</v>
      </c>
      <c r="V41" s="99">
        <v>2.418318905483928</v>
      </c>
      <c r="W41" s="99">
        <v>2.6724775302310082</v>
      </c>
      <c r="X41" s="16">
        <f t="shared" si="2"/>
        <v>0.11817470736603308</v>
      </c>
      <c r="Y41" s="105" t="str">
        <f t="shared" si="5"/>
        <v/>
      </c>
    </row>
    <row r="42" spans="1:25" ht="18.75" customHeight="1" x14ac:dyDescent="0.15">
      <c r="A42" s="85" t="s">
        <v>40</v>
      </c>
      <c r="B42" s="57">
        <v>14.081009166347213</v>
      </c>
      <c r="C42" s="6">
        <v>13.834333804366224</v>
      </c>
      <c r="D42" s="6">
        <v>14.327684528328202</v>
      </c>
      <c r="E42" s="98">
        <v>14.175718653451794</v>
      </c>
      <c r="F42" s="99">
        <v>13.937955117390398</v>
      </c>
      <c r="G42" s="99">
        <v>14.413482189513189</v>
      </c>
      <c r="H42" s="100">
        <f t="shared" si="0"/>
        <v>9.4709487104580603E-2</v>
      </c>
      <c r="I42" s="105" t="str">
        <f t="shared" si="3"/>
        <v/>
      </c>
      <c r="J42" s="57">
        <v>11.112294665085795</v>
      </c>
      <c r="K42" s="6">
        <v>10.872322601450332</v>
      </c>
      <c r="L42" s="6">
        <v>11.352266728721258</v>
      </c>
      <c r="M42" s="98">
        <v>10.940308801383472</v>
      </c>
      <c r="N42" s="99">
        <v>10.712046306799225</v>
      </c>
      <c r="O42" s="99">
        <v>11.168571295967718</v>
      </c>
      <c r="P42" s="100">
        <f t="shared" si="1"/>
        <v>-0.17198586370232327</v>
      </c>
      <c r="Q42" s="105" t="str">
        <f t="shared" si="4"/>
        <v/>
      </c>
      <c r="R42" s="57">
        <v>2.9687145012614211</v>
      </c>
      <c r="S42" s="6">
        <v>2.7917435903855052</v>
      </c>
      <c r="T42" s="6">
        <v>3.145685412137337</v>
      </c>
      <c r="U42" s="98">
        <v>3.2354098520683201</v>
      </c>
      <c r="V42" s="99">
        <v>3.0597004711450584</v>
      </c>
      <c r="W42" s="99">
        <v>3.4111192329915818</v>
      </c>
      <c r="X42" s="16">
        <f t="shared" si="2"/>
        <v>0.26669535080689899</v>
      </c>
      <c r="Y42" s="105" t="str">
        <f t="shared" si="5"/>
        <v/>
      </c>
    </row>
    <row r="43" spans="1:25" ht="18.75" customHeight="1" x14ac:dyDescent="0.15">
      <c r="A43" s="85" t="s">
        <v>41</v>
      </c>
      <c r="B43" s="57">
        <v>14.764850572011374</v>
      </c>
      <c r="C43" s="6">
        <v>14.517524473133227</v>
      </c>
      <c r="D43" s="6">
        <v>15.012176670889522</v>
      </c>
      <c r="E43" s="98">
        <v>14.89245865836862</v>
      </c>
      <c r="F43" s="99">
        <v>14.642904894978383</v>
      </c>
      <c r="G43" s="99">
        <v>15.142012421758857</v>
      </c>
      <c r="H43" s="100">
        <f t="shared" si="0"/>
        <v>0.1276080863572453</v>
      </c>
      <c r="I43" s="105" t="str">
        <f t="shared" si="3"/>
        <v/>
      </c>
      <c r="J43" s="57">
        <v>11.095394235643143</v>
      </c>
      <c r="K43" s="6">
        <v>10.846797229732864</v>
      </c>
      <c r="L43" s="6">
        <v>11.343991241553422</v>
      </c>
      <c r="M43" s="98">
        <v>11.148710932255561</v>
      </c>
      <c r="N43" s="99">
        <v>10.906872779764965</v>
      </c>
      <c r="O43" s="99">
        <v>11.390549084746157</v>
      </c>
      <c r="P43" s="100">
        <f t="shared" si="1"/>
        <v>5.3316696612418113E-2</v>
      </c>
      <c r="Q43" s="105" t="str">
        <f t="shared" si="4"/>
        <v/>
      </c>
      <c r="R43" s="57">
        <v>3.6694563363682322</v>
      </c>
      <c r="S43" s="6">
        <v>3.4673486763360928</v>
      </c>
      <c r="T43" s="6">
        <v>3.8715639964003716</v>
      </c>
      <c r="U43" s="98">
        <v>3.7437477261130581</v>
      </c>
      <c r="V43" s="99">
        <v>3.5485810204512069</v>
      </c>
      <c r="W43" s="99">
        <v>3.9389144317749092</v>
      </c>
      <c r="X43" s="16">
        <f t="shared" si="2"/>
        <v>7.4291389744825853E-2</v>
      </c>
      <c r="Y43" s="105" t="str">
        <f t="shared" si="5"/>
        <v/>
      </c>
    </row>
    <row r="44" spans="1:25" ht="18.75" customHeight="1" x14ac:dyDescent="0.15">
      <c r="A44" s="85" t="s">
        <v>42</v>
      </c>
      <c r="B44" s="57">
        <v>14.251450593529606</v>
      </c>
      <c r="C44" s="6">
        <v>13.677081538016326</v>
      </c>
      <c r="D44" s="6">
        <v>14.825819649042886</v>
      </c>
      <c r="E44" s="98">
        <v>15.085139284704951</v>
      </c>
      <c r="F44" s="99">
        <v>14.610409906034986</v>
      </c>
      <c r="G44" s="99">
        <v>15.559868663374916</v>
      </c>
      <c r="H44" s="100">
        <f t="shared" si="0"/>
        <v>0.83368869117534494</v>
      </c>
      <c r="I44" s="105" t="str">
        <f>IF(AND(D44&gt;F44,C44&lt;G44),"","☆")</f>
        <v/>
      </c>
      <c r="J44" s="57">
        <v>11.677119333418412</v>
      </c>
      <c r="K44" s="6">
        <v>11.133426310426458</v>
      </c>
      <c r="L44" s="6">
        <v>12.220812356410367</v>
      </c>
      <c r="M44" s="98">
        <v>11.887412158902913</v>
      </c>
      <c r="N44" s="99">
        <v>11.41002531583883</v>
      </c>
      <c r="O44" s="99">
        <v>12.364799001966997</v>
      </c>
      <c r="P44" s="100">
        <f t="shared" si="1"/>
        <v>0.21029282548450112</v>
      </c>
      <c r="Q44" s="105" t="str">
        <f t="shared" si="4"/>
        <v/>
      </c>
      <c r="R44" s="57">
        <v>2.5743312601111947</v>
      </c>
      <c r="S44" s="6">
        <v>2.2075638153716985</v>
      </c>
      <c r="T44" s="6">
        <v>2.9410987048506909</v>
      </c>
      <c r="U44" s="98">
        <v>3.1977271258020372</v>
      </c>
      <c r="V44" s="99">
        <v>2.8267138014769628</v>
      </c>
      <c r="W44" s="99">
        <v>3.5687404501271116</v>
      </c>
      <c r="X44" s="16">
        <f t="shared" si="2"/>
        <v>0.62339586569084249</v>
      </c>
      <c r="Y44" s="105" t="str">
        <f t="shared" si="5"/>
        <v/>
      </c>
    </row>
    <row r="45" spans="1:25" ht="18.75" customHeight="1" x14ac:dyDescent="0.15">
      <c r="A45" s="85" t="s">
        <v>43</v>
      </c>
      <c r="B45" s="57">
        <v>15.027488985156763</v>
      </c>
      <c r="C45" s="6">
        <v>14.554437743574098</v>
      </c>
      <c r="D45" s="6">
        <v>15.500540226739428</v>
      </c>
      <c r="E45" s="98">
        <v>15.10569297923011</v>
      </c>
      <c r="F45" s="99">
        <v>14.681868394442986</v>
      </c>
      <c r="G45" s="99">
        <v>15.529517564017233</v>
      </c>
      <c r="H45" s="100">
        <f t="shared" si="0"/>
        <v>7.820399407334655E-2</v>
      </c>
      <c r="I45" s="105" t="str">
        <f t="shared" si="3"/>
        <v/>
      </c>
      <c r="J45" s="57">
        <v>12.303718028200006</v>
      </c>
      <c r="K45" s="6">
        <v>11.828686988829785</v>
      </c>
      <c r="L45" s="6">
        <v>12.778749067570226</v>
      </c>
      <c r="M45" s="98">
        <v>12.322735749923632</v>
      </c>
      <c r="N45" s="99">
        <v>11.90164037826222</v>
      </c>
      <c r="O45" s="99">
        <v>12.743831121585044</v>
      </c>
      <c r="P45" s="100">
        <f t="shared" si="1"/>
        <v>1.901772172362648E-2</v>
      </c>
      <c r="Q45" s="105" t="str">
        <f t="shared" si="4"/>
        <v/>
      </c>
      <c r="R45" s="57">
        <v>2.723770956956757</v>
      </c>
      <c r="S45" s="6">
        <v>2.3957111762108165</v>
      </c>
      <c r="T45" s="6">
        <v>3.0518307377026974</v>
      </c>
      <c r="U45" s="98">
        <v>2.7829572293064744</v>
      </c>
      <c r="V45" s="99">
        <v>2.4836251037298753</v>
      </c>
      <c r="W45" s="99">
        <v>3.0822893548830734</v>
      </c>
      <c r="X45" s="16">
        <f t="shared" si="2"/>
        <v>5.9186272349717406E-2</v>
      </c>
      <c r="Y45" s="105" t="str">
        <f t="shared" si="5"/>
        <v/>
      </c>
    </row>
    <row r="46" spans="1:25" ht="18.75" customHeight="1" x14ac:dyDescent="0.15">
      <c r="A46" s="85" t="s">
        <v>44</v>
      </c>
      <c r="B46" s="57">
        <v>14.099270172383399</v>
      </c>
      <c r="C46" s="6">
        <v>13.423429983742533</v>
      </c>
      <c r="D46" s="6">
        <v>14.775110361024264</v>
      </c>
      <c r="E46" s="98">
        <v>14.511408097739526</v>
      </c>
      <c r="F46" s="99">
        <v>13.778480424382158</v>
      </c>
      <c r="G46" s="99">
        <v>15.244335771096894</v>
      </c>
      <c r="H46" s="100">
        <f t="shared" si="0"/>
        <v>0.41213792535612725</v>
      </c>
      <c r="I46" s="105" t="str">
        <f t="shared" si="3"/>
        <v/>
      </c>
      <c r="J46" s="57">
        <v>11.582637308928192</v>
      </c>
      <c r="K46" s="6">
        <v>10.893681857492226</v>
      </c>
      <c r="L46" s="6">
        <v>12.271592760364157</v>
      </c>
      <c r="M46" s="98">
        <v>11.746031296397303</v>
      </c>
      <c r="N46" s="99">
        <v>11.047675010597796</v>
      </c>
      <c r="O46" s="99">
        <v>12.444387582196811</v>
      </c>
      <c r="P46" s="100">
        <f t="shared" si="1"/>
        <v>0.16339398746911193</v>
      </c>
      <c r="Q46" s="105" t="str">
        <f t="shared" si="4"/>
        <v/>
      </c>
      <c r="R46" s="57">
        <v>2.5166328634552086</v>
      </c>
      <c r="S46" s="6">
        <v>2.0316528485075294</v>
      </c>
      <c r="T46" s="6">
        <v>3.0016128784028879</v>
      </c>
      <c r="U46" s="98">
        <v>2.7653768013422244</v>
      </c>
      <c r="V46" s="99">
        <v>2.2909564867037941</v>
      </c>
      <c r="W46" s="99">
        <v>3.2397971159806547</v>
      </c>
      <c r="X46" s="16">
        <f t="shared" si="2"/>
        <v>0.24874393788701576</v>
      </c>
      <c r="Y46" s="105" t="str">
        <f t="shared" si="5"/>
        <v/>
      </c>
    </row>
    <row r="47" spans="1:25" ht="18.75" customHeight="1" x14ac:dyDescent="0.15">
      <c r="A47" s="85" t="s">
        <v>45</v>
      </c>
      <c r="B47" s="57">
        <v>14.488005462367752</v>
      </c>
      <c r="C47" s="6">
        <v>14.102459230493816</v>
      </c>
      <c r="D47" s="6">
        <v>14.873551694241689</v>
      </c>
      <c r="E47" s="98">
        <v>15.529107894771846</v>
      </c>
      <c r="F47" s="99">
        <v>15.117130158937002</v>
      </c>
      <c r="G47" s="99">
        <v>15.94108563060669</v>
      </c>
      <c r="H47" s="100">
        <f t="shared" si="0"/>
        <v>1.0411024324040934</v>
      </c>
      <c r="I47" s="105" t="str">
        <f t="shared" si="3"/>
        <v>☆</v>
      </c>
      <c r="J47" s="57">
        <v>12.294947974481417</v>
      </c>
      <c r="K47" s="6">
        <v>11.908504863208844</v>
      </c>
      <c r="L47" s="6">
        <v>12.68139108575399</v>
      </c>
      <c r="M47" s="98">
        <v>12.937609707269335</v>
      </c>
      <c r="N47" s="99">
        <v>12.522065440450394</v>
      </c>
      <c r="O47" s="99">
        <v>13.353153974088276</v>
      </c>
      <c r="P47" s="100">
        <f t="shared" si="1"/>
        <v>0.64266173278791783</v>
      </c>
      <c r="Q47" s="105" t="str">
        <f t="shared" si="4"/>
        <v/>
      </c>
      <c r="R47" s="57">
        <v>2.1930574878863323</v>
      </c>
      <c r="S47" s="6">
        <v>1.9370490160446552</v>
      </c>
      <c r="T47" s="6">
        <v>2.4490659597280091</v>
      </c>
      <c r="U47" s="98">
        <v>2.5914981875025087</v>
      </c>
      <c r="V47" s="99">
        <v>2.3107099871867898</v>
      </c>
      <c r="W47" s="99">
        <v>2.8722863878182276</v>
      </c>
      <c r="X47" s="16">
        <f t="shared" si="2"/>
        <v>0.39844069961617645</v>
      </c>
      <c r="Y47" s="105" t="str">
        <f t="shared" si="5"/>
        <v/>
      </c>
    </row>
    <row r="48" spans="1:25" ht="18.75" customHeight="1" x14ac:dyDescent="0.15">
      <c r="A48" s="85" t="s">
        <v>46</v>
      </c>
      <c r="B48" s="57">
        <v>14.083090001805667</v>
      </c>
      <c r="C48" s="6">
        <v>13.631274220943933</v>
      </c>
      <c r="D48" s="6">
        <v>14.534905782667401</v>
      </c>
      <c r="E48" s="98">
        <v>14.98768307274681</v>
      </c>
      <c r="F48" s="99">
        <v>14.53322758071571</v>
      </c>
      <c r="G48" s="99">
        <v>15.44213856477791</v>
      </c>
      <c r="H48" s="100">
        <f t="shared" si="0"/>
        <v>0.90459307094114294</v>
      </c>
      <c r="I48" s="105" t="str">
        <f>IF(AND(D48&gt;F48,C48&lt;G48),"","☆")</f>
        <v/>
      </c>
      <c r="J48" s="57">
        <v>11.838141569500102</v>
      </c>
      <c r="K48" s="6">
        <v>11.392435493324751</v>
      </c>
      <c r="L48" s="6">
        <v>12.283847645675454</v>
      </c>
      <c r="M48" s="98">
        <v>12.21088830210371</v>
      </c>
      <c r="N48" s="99">
        <v>11.758226696767945</v>
      </c>
      <c r="O48" s="99">
        <v>12.663549907439474</v>
      </c>
      <c r="P48" s="100">
        <f>M48-J48</f>
        <v>0.37274673260360736</v>
      </c>
      <c r="Q48" s="105" t="str">
        <f t="shared" si="4"/>
        <v/>
      </c>
      <c r="R48" s="57">
        <v>2.244948432305566</v>
      </c>
      <c r="S48" s="6">
        <v>1.956208623754204</v>
      </c>
      <c r="T48" s="6">
        <v>2.5336882408569279</v>
      </c>
      <c r="U48" s="98">
        <v>2.7767947706430967</v>
      </c>
      <c r="V48" s="99">
        <v>2.4588856433483213</v>
      </c>
      <c r="W48" s="99">
        <v>3.094703897937872</v>
      </c>
      <c r="X48" s="16">
        <f t="shared" si="2"/>
        <v>0.5318463383375307</v>
      </c>
      <c r="Y48" s="105" t="str">
        <f t="shared" si="5"/>
        <v/>
      </c>
    </row>
    <row r="49" spans="1:25" ht="18.75" customHeight="1" x14ac:dyDescent="0.15">
      <c r="A49" s="85" t="s">
        <v>126</v>
      </c>
      <c r="B49" s="57">
        <v>14.492296838314225</v>
      </c>
      <c r="C49" s="6">
        <v>14.202440481614369</v>
      </c>
      <c r="D49" s="6">
        <v>14.782153195014081</v>
      </c>
      <c r="E49" s="98">
        <v>14.481437029595295</v>
      </c>
      <c r="F49" s="99">
        <v>14.210713273275374</v>
      </c>
      <c r="G49" s="99">
        <v>14.752160785915216</v>
      </c>
      <c r="H49" s="100">
        <f t="shared" si="0"/>
        <v>-1.0859808718929997E-2</v>
      </c>
      <c r="I49" s="105" t="str">
        <f t="shared" si="3"/>
        <v/>
      </c>
      <c r="J49" s="57">
        <v>10.997711036079428</v>
      </c>
      <c r="K49" s="6">
        <v>10.709618465508511</v>
      </c>
      <c r="L49" s="6">
        <v>11.285803606650346</v>
      </c>
      <c r="M49" s="98">
        <v>11.141432879158476</v>
      </c>
      <c r="N49" s="99">
        <v>10.874788419361378</v>
      </c>
      <c r="O49" s="99">
        <v>11.408077338955573</v>
      </c>
      <c r="P49" s="100">
        <f t="shared" si="1"/>
        <v>0.14372184307904767</v>
      </c>
      <c r="Q49" s="105" t="str">
        <f t="shared" si="4"/>
        <v/>
      </c>
      <c r="R49" s="57">
        <v>3.4945858022347962</v>
      </c>
      <c r="S49" s="6">
        <v>3.263518255010939</v>
      </c>
      <c r="T49" s="6">
        <v>3.7256533494586535</v>
      </c>
      <c r="U49" s="98">
        <v>3.3400041504368194</v>
      </c>
      <c r="V49" s="99">
        <v>3.1292028723858794</v>
      </c>
      <c r="W49" s="99">
        <v>3.5508054284877595</v>
      </c>
      <c r="X49" s="16">
        <f t="shared" si="2"/>
        <v>-0.15458165179797678</v>
      </c>
      <c r="Y49" s="105" t="str">
        <f t="shared" si="5"/>
        <v/>
      </c>
    </row>
    <row r="50" spans="1:25" ht="18.75" customHeight="1" x14ac:dyDescent="0.15">
      <c r="A50" s="85" t="s">
        <v>47</v>
      </c>
      <c r="B50" s="57">
        <v>14.664919357525985</v>
      </c>
      <c r="C50" s="6">
        <v>14.236694627258027</v>
      </c>
      <c r="D50" s="6">
        <v>15.093144087793943</v>
      </c>
      <c r="E50" s="98">
        <v>14.69666642664917</v>
      </c>
      <c r="F50" s="99">
        <v>14.273628385537197</v>
      </c>
      <c r="G50" s="99">
        <v>15.119704467761142</v>
      </c>
      <c r="H50" s="100">
        <f t="shared" si="0"/>
        <v>3.1747069123184701E-2</v>
      </c>
      <c r="I50" s="105" t="str">
        <f t="shared" si="3"/>
        <v/>
      </c>
      <c r="J50" s="57">
        <v>11.291850430459943</v>
      </c>
      <c r="K50" s="6">
        <v>10.877876794913455</v>
      </c>
      <c r="L50" s="6">
        <v>11.705824066006432</v>
      </c>
      <c r="M50" s="98">
        <v>11.019097800097743</v>
      </c>
      <c r="N50" s="99">
        <v>10.623034857730994</v>
      </c>
      <c r="O50" s="99">
        <v>11.415160742464492</v>
      </c>
      <c r="P50" s="100">
        <f t="shared" si="1"/>
        <v>-0.27275263036220032</v>
      </c>
      <c r="Q50" s="105" t="str">
        <f t="shared" si="4"/>
        <v/>
      </c>
      <c r="R50" s="57">
        <v>3.3730689270660394</v>
      </c>
      <c r="S50" s="6">
        <v>3.055422422980012</v>
      </c>
      <c r="T50" s="6">
        <v>3.6907154311520669</v>
      </c>
      <c r="U50" s="98">
        <v>3.6775686265514254</v>
      </c>
      <c r="V50" s="99">
        <v>3.3650071279619009</v>
      </c>
      <c r="W50" s="99">
        <v>3.9901301251409498</v>
      </c>
      <c r="X50" s="16">
        <f t="shared" si="2"/>
        <v>0.30449969948538591</v>
      </c>
      <c r="Y50" s="105" t="str">
        <f t="shared" si="5"/>
        <v/>
      </c>
    </row>
    <row r="51" spans="1:25" ht="18.75" customHeight="1" x14ac:dyDescent="0.15">
      <c r="A51" s="85" t="s">
        <v>48</v>
      </c>
      <c r="B51" s="57">
        <v>14.363371855276759</v>
      </c>
      <c r="C51" s="6">
        <v>13.808702951133546</v>
      </c>
      <c r="D51" s="6">
        <v>14.918040759419972</v>
      </c>
      <c r="E51" s="98">
        <v>14.559053188908619</v>
      </c>
      <c r="F51" s="99">
        <v>13.879092712637162</v>
      </c>
      <c r="G51" s="99">
        <v>15.239013665180076</v>
      </c>
      <c r="H51" s="100">
        <f t="shared" si="0"/>
        <v>0.19568133363186035</v>
      </c>
      <c r="I51" s="105" t="str">
        <f t="shared" si="3"/>
        <v/>
      </c>
      <c r="J51" s="57">
        <v>11.745736839074468</v>
      </c>
      <c r="K51" s="6">
        <v>11.160057733012936</v>
      </c>
      <c r="L51" s="6">
        <v>12.331415945135999</v>
      </c>
      <c r="M51" s="98">
        <v>11.689951936303727</v>
      </c>
      <c r="N51" s="99">
        <v>11.042949880663471</v>
      </c>
      <c r="O51" s="99">
        <v>12.336953991943982</v>
      </c>
      <c r="P51" s="100">
        <f t="shared" si="1"/>
        <v>-5.5784902770740885E-2</v>
      </c>
      <c r="Q51" s="105" t="str">
        <f t="shared" si="4"/>
        <v/>
      </c>
      <c r="R51" s="57">
        <v>2.6176350162022897</v>
      </c>
      <c r="S51" s="6">
        <v>2.1890591652105158</v>
      </c>
      <c r="T51" s="6">
        <v>3.0462108671940635</v>
      </c>
      <c r="U51" s="98">
        <v>2.8691012526048918</v>
      </c>
      <c r="V51" s="99">
        <v>2.4295125479095394</v>
      </c>
      <c r="W51" s="99">
        <v>3.3086899573002442</v>
      </c>
      <c r="X51" s="16">
        <f t="shared" si="2"/>
        <v>0.25146623640260213</v>
      </c>
      <c r="Y51" s="105" t="str">
        <f t="shared" si="5"/>
        <v/>
      </c>
    </row>
    <row r="52" spans="1:25" ht="18.75" customHeight="1" x14ac:dyDescent="0.15">
      <c r="A52" s="85" t="s">
        <v>49</v>
      </c>
      <c r="B52" s="57">
        <v>14.452802927203717</v>
      </c>
      <c r="C52" s="6">
        <v>14.133397539118167</v>
      </c>
      <c r="D52" s="6">
        <v>14.772208315289266</v>
      </c>
      <c r="E52" s="98">
        <v>14.488026300407856</v>
      </c>
      <c r="F52" s="99">
        <v>14.1591021946276</v>
      </c>
      <c r="G52" s="99">
        <v>14.816950406188113</v>
      </c>
      <c r="H52" s="100">
        <f t="shared" si="0"/>
        <v>3.5223373204139818E-2</v>
      </c>
      <c r="I52" s="105" t="str">
        <f t="shared" si="3"/>
        <v/>
      </c>
      <c r="J52" s="57">
        <v>11.582715313351857</v>
      </c>
      <c r="K52" s="6">
        <v>11.255523330425046</v>
      </c>
      <c r="L52" s="6">
        <v>11.909907296278668</v>
      </c>
      <c r="M52" s="98">
        <v>11.840174389913209</v>
      </c>
      <c r="N52" s="99">
        <v>11.518511900026777</v>
      </c>
      <c r="O52" s="99">
        <v>12.16183687979964</v>
      </c>
      <c r="P52" s="100">
        <f t="shared" si="1"/>
        <v>0.25745907656135181</v>
      </c>
      <c r="Q52" s="105" t="str">
        <f t="shared" si="4"/>
        <v/>
      </c>
      <c r="R52" s="57">
        <v>2.8700876138518581</v>
      </c>
      <c r="S52" s="6">
        <v>2.6253952554039799</v>
      </c>
      <c r="T52" s="6">
        <v>3.1147799722997362</v>
      </c>
      <c r="U52" s="98">
        <v>2.6478519104946465</v>
      </c>
      <c r="V52" s="99">
        <v>2.4246430140743449</v>
      </c>
      <c r="W52" s="99">
        <v>2.8710608069149481</v>
      </c>
      <c r="X52" s="16">
        <f t="shared" si="2"/>
        <v>-0.22223570335721154</v>
      </c>
      <c r="Y52" s="105" t="str">
        <f t="shared" si="5"/>
        <v/>
      </c>
    </row>
    <row r="53" spans="1:25" ht="18.75" customHeight="1" x14ac:dyDescent="0.15">
      <c r="A53" s="85" t="s">
        <v>50</v>
      </c>
      <c r="B53" s="57">
        <v>13.724954245616223</v>
      </c>
      <c r="C53" s="6">
        <v>13.254909072248136</v>
      </c>
      <c r="D53" s="6">
        <v>14.19499941898431</v>
      </c>
      <c r="E53" s="98">
        <v>14.214218031178552</v>
      </c>
      <c r="F53" s="99">
        <v>13.744482700830879</v>
      </c>
      <c r="G53" s="99">
        <v>14.683953361526225</v>
      </c>
      <c r="H53" s="100">
        <f t="shared" si="0"/>
        <v>0.48926378556232919</v>
      </c>
      <c r="I53" s="105" t="str">
        <f t="shared" si="3"/>
        <v/>
      </c>
      <c r="J53" s="57">
        <v>11.394512619325306</v>
      </c>
      <c r="K53" s="6">
        <v>10.926166857579416</v>
      </c>
      <c r="L53" s="6">
        <v>11.862858381071197</v>
      </c>
      <c r="M53" s="98">
        <v>11.392047169947332</v>
      </c>
      <c r="N53" s="99">
        <v>10.932345348259966</v>
      </c>
      <c r="O53" s="99">
        <v>11.851748991634699</v>
      </c>
      <c r="P53" s="100">
        <f t="shared" si="1"/>
        <v>-2.4654493779738829E-3</v>
      </c>
      <c r="Q53" s="105" t="str">
        <f t="shared" si="4"/>
        <v/>
      </c>
      <c r="R53" s="57">
        <v>2.3304416262909133</v>
      </c>
      <c r="S53" s="6">
        <v>2.0103134487615915</v>
      </c>
      <c r="T53" s="6">
        <v>2.6505698038202352</v>
      </c>
      <c r="U53" s="98">
        <v>2.8221708612312209</v>
      </c>
      <c r="V53" s="99">
        <v>2.4879695703468263</v>
      </c>
      <c r="W53" s="99">
        <v>3.1563721521156154</v>
      </c>
      <c r="X53" s="16">
        <f t="shared" si="2"/>
        <v>0.49172923494030751</v>
      </c>
      <c r="Y53" s="105" t="str">
        <f t="shared" si="5"/>
        <v/>
      </c>
    </row>
    <row r="54" spans="1:25" ht="18.75" customHeight="1" x14ac:dyDescent="0.15">
      <c r="A54" s="85" t="s">
        <v>51</v>
      </c>
      <c r="B54" s="57">
        <v>15.637058430289763</v>
      </c>
      <c r="C54" s="6">
        <v>14.943591460832456</v>
      </c>
      <c r="D54" s="6">
        <v>16.330525399747067</v>
      </c>
      <c r="E54" s="98">
        <v>15.92825983807842</v>
      </c>
      <c r="F54" s="99">
        <v>15.274089979287197</v>
      </c>
      <c r="G54" s="99">
        <v>16.582429696869642</v>
      </c>
      <c r="H54" s="100">
        <f t="shared" si="0"/>
        <v>0.29120140778865711</v>
      </c>
      <c r="I54" s="105" t="str">
        <f t="shared" si="3"/>
        <v/>
      </c>
      <c r="J54" s="57">
        <v>12.304556143411753</v>
      </c>
      <c r="K54" s="6">
        <v>11.6244062763852</v>
      </c>
      <c r="L54" s="6">
        <v>12.984706010438307</v>
      </c>
      <c r="M54" s="98">
        <v>13.111824335931789</v>
      </c>
      <c r="N54" s="99">
        <v>12.459360592035884</v>
      </c>
      <c r="O54" s="99">
        <v>13.764288079827695</v>
      </c>
      <c r="P54" s="100">
        <f t="shared" si="1"/>
        <v>0.80726819252003601</v>
      </c>
      <c r="Q54" s="105" t="str">
        <f t="shared" si="4"/>
        <v/>
      </c>
      <c r="R54" s="57">
        <v>3.3325022868780092</v>
      </c>
      <c r="S54" s="6">
        <v>2.8304458583435506</v>
      </c>
      <c r="T54" s="6">
        <v>3.8345587154124678</v>
      </c>
      <c r="U54" s="98">
        <v>2.8164355021466299</v>
      </c>
      <c r="V54" s="99">
        <v>2.3741642981472646</v>
      </c>
      <c r="W54" s="99">
        <v>3.2587067061459951</v>
      </c>
      <c r="X54" s="16">
        <f t="shared" si="2"/>
        <v>-0.51606678473137935</v>
      </c>
      <c r="Y54" s="105" t="str">
        <f t="shared" si="5"/>
        <v/>
      </c>
    </row>
    <row r="55" spans="1:25" ht="18.75" customHeight="1" x14ac:dyDescent="0.15">
      <c r="A55" s="85" t="s">
        <v>52</v>
      </c>
      <c r="B55" s="57">
        <v>14.349797136847677</v>
      </c>
      <c r="C55" s="6">
        <v>13.87305984835249</v>
      </c>
      <c r="D55" s="6">
        <v>14.826534425342864</v>
      </c>
      <c r="E55" s="98">
        <v>15.09605004451422</v>
      </c>
      <c r="F55" s="99">
        <v>14.588874654160772</v>
      </c>
      <c r="G55" s="99">
        <v>15.603225434867667</v>
      </c>
      <c r="H55" s="100">
        <f t="shared" si="0"/>
        <v>0.74625290766654295</v>
      </c>
      <c r="I55" s="105" t="str">
        <f t="shared" si="3"/>
        <v/>
      </c>
      <c r="J55" s="57">
        <v>11.263997843135703</v>
      </c>
      <c r="K55" s="6">
        <v>10.785091968590166</v>
      </c>
      <c r="L55" s="6">
        <v>11.742903717681241</v>
      </c>
      <c r="M55" s="98">
        <v>11.809473825016582</v>
      </c>
      <c r="N55" s="99">
        <v>11.326133196844754</v>
      </c>
      <c r="O55" s="99">
        <v>12.292814453188409</v>
      </c>
      <c r="P55" s="100">
        <f t="shared" si="1"/>
        <v>0.54547598188087854</v>
      </c>
      <c r="Q55" s="105" t="str">
        <f t="shared" si="4"/>
        <v/>
      </c>
      <c r="R55" s="57">
        <v>3.085799293711974</v>
      </c>
      <c r="S55" s="6">
        <v>2.7207343989660213</v>
      </c>
      <c r="T55" s="6">
        <v>3.4508641884579268</v>
      </c>
      <c r="U55" s="98">
        <v>3.2865762194976389</v>
      </c>
      <c r="V55" s="99">
        <v>2.9220735573387815</v>
      </c>
      <c r="W55" s="99">
        <v>3.6510788816564963</v>
      </c>
      <c r="X55" s="16">
        <f t="shared" si="2"/>
        <v>0.20077692578566486</v>
      </c>
      <c r="Y55" s="105" t="str">
        <f t="shared" si="5"/>
        <v/>
      </c>
    </row>
    <row r="56" spans="1:25" ht="18.75" customHeight="1" x14ac:dyDescent="0.15">
      <c r="A56" s="85" t="s">
        <v>53</v>
      </c>
      <c r="B56" s="57">
        <v>14.419363297046788</v>
      </c>
      <c r="C56" s="6">
        <v>13.922736634492999</v>
      </c>
      <c r="D56" s="6">
        <v>14.915989959600576</v>
      </c>
      <c r="E56" s="98">
        <v>14.601555873008545</v>
      </c>
      <c r="F56" s="99">
        <v>14.10304474265407</v>
      </c>
      <c r="G56" s="99">
        <v>15.100067003363019</v>
      </c>
      <c r="H56" s="100">
        <f t="shared" si="0"/>
        <v>0.18219257596175709</v>
      </c>
      <c r="I56" s="105" t="str">
        <f t="shared" si="3"/>
        <v/>
      </c>
      <c r="J56" s="57">
        <v>11.732638292996073</v>
      </c>
      <c r="K56" s="6">
        <v>11.24631515665228</v>
      </c>
      <c r="L56" s="6">
        <v>12.218961429339867</v>
      </c>
      <c r="M56" s="98">
        <v>10.950404118386881</v>
      </c>
      <c r="N56" s="99">
        <v>10.475215576963629</v>
      </c>
      <c r="O56" s="99">
        <v>11.425592659810134</v>
      </c>
      <c r="P56" s="100">
        <f t="shared" si="1"/>
        <v>-0.78223417460919187</v>
      </c>
      <c r="Q56" s="105" t="str">
        <f t="shared" si="4"/>
        <v/>
      </c>
      <c r="R56" s="57">
        <v>2.6867250040507109</v>
      </c>
      <c r="S56" s="6">
        <v>2.3435987820482826</v>
      </c>
      <c r="T56" s="6">
        <v>3.0298512260531392</v>
      </c>
      <c r="U56" s="98">
        <v>3.6511517546216621</v>
      </c>
      <c r="V56" s="99">
        <v>3.2723803142862038</v>
      </c>
      <c r="W56" s="99">
        <v>4.0299231949571208</v>
      </c>
      <c r="X56" s="16">
        <f t="shared" si="2"/>
        <v>0.96442675057095117</v>
      </c>
      <c r="Y56" s="105" t="str">
        <f t="shared" si="5"/>
        <v>☆</v>
      </c>
    </row>
    <row r="57" spans="1:25" ht="18.75" customHeight="1" x14ac:dyDescent="0.15">
      <c r="A57" s="85" t="s">
        <v>54</v>
      </c>
      <c r="B57" s="57">
        <v>15.329349635615518</v>
      </c>
      <c r="C57" s="6">
        <v>14.692797956264272</v>
      </c>
      <c r="D57" s="6">
        <v>15.965901314966764</v>
      </c>
      <c r="E57" s="98">
        <v>15.291879866423578</v>
      </c>
      <c r="F57" s="99">
        <v>14.753990925666642</v>
      </c>
      <c r="G57" s="99">
        <v>15.829768807180514</v>
      </c>
      <c r="H57" s="100">
        <f t="shared" si="0"/>
        <v>-3.7469769191940117E-2</v>
      </c>
      <c r="I57" s="105" t="str">
        <f t="shared" si="3"/>
        <v/>
      </c>
      <c r="J57" s="57">
        <v>11.878335616724103</v>
      </c>
      <c r="K57" s="6">
        <v>11.237263417011738</v>
      </c>
      <c r="L57" s="6">
        <v>12.519407816436468</v>
      </c>
      <c r="M57" s="98">
        <v>11.677548236665073</v>
      </c>
      <c r="N57" s="99">
        <v>11.108904615986479</v>
      </c>
      <c r="O57" s="99">
        <v>12.246191857343668</v>
      </c>
      <c r="P57" s="100">
        <f t="shared" si="1"/>
        <v>-0.20078738005902963</v>
      </c>
      <c r="Q57" s="105" t="str">
        <f t="shared" si="4"/>
        <v/>
      </c>
      <c r="R57" s="57">
        <v>3.4510140188914149</v>
      </c>
      <c r="S57" s="6">
        <v>2.9588401523733365</v>
      </c>
      <c r="T57" s="6">
        <v>3.9431878854094933</v>
      </c>
      <c r="U57" s="98">
        <v>3.6143316297585031</v>
      </c>
      <c r="V57" s="99">
        <v>3.1492332588744638</v>
      </c>
      <c r="W57" s="99">
        <v>4.0794300006425424</v>
      </c>
      <c r="X57" s="16">
        <f t="shared" si="2"/>
        <v>0.16331761086708818</v>
      </c>
      <c r="Y57" s="105" t="str">
        <f t="shared" si="5"/>
        <v/>
      </c>
    </row>
    <row r="58" spans="1:25" ht="18.75" customHeight="1" x14ac:dyDescent="0.15">
      <c r="A58" s="85" t="s">
        <v>55</v>
      </c>
      <c r="B58" s="57">
        <v>14.846214156096812</v>
      </c>
      <c r="C58" s="6">
        <v>14.313018967202414</v>
      </c>
      <c r="D58" s="6">
        <v>15.37940934499121</v>
      </c>
      <c r="E58" s="98">
        <v>14.341552737104966</v>
      </c>
      <c r="F58" s="99">
        <v>13.835872714641887</v>
      </c>
      <c r="G58" s="99">
        <v>14.847232759568044</v>
      </c>
      <c r="H58" s="100">
        <f t="shared" si="0"/>
        <v>-0.50466141899184613</v>
      </c>
      <c r="I58" s="105" t="str">
        <f t="shared" si="3"/>
        <v/>
      </c>
      <c r="J58" s="57">
        <v>11.582578412466884</v>
      </c>
      <c r="K58" s="6">
        <v>11.063813876643508</v>
      </c>
      <c r="L58" s="6">
        <v>12.101342948290259</v>
      </c>
      <c r="M58" s="98">
        <v>11.180526632051478</v>
      </c>
      <c r="N58" s="99">
        <v>10.701421616211165</v>
      </c>
      <c r="O58" s="99">
        <v>11.659631647891791</v>
      </c>
      <c r="P58" s="100">
        <f t="shared" si="1"/>
        <v>-0.40205178041540535</v>
      </c>
      <c r="Q58" s="105" t="str">
        <f t="shared" si="4"/>
        <v/>
      </c>
      <c r="R58" s="57">
        <v>3.2636357436299299</v>
      </c>
      <c r="S58" s="6">
        <v>2.8800047618048903</v>
      </c>
      <c r="T58" s="6">
        <v>3.6472667254549695</v>
      </c>
      <c r="U58" s="98">
        <v>3.1610261050534869</v>
      </c>
      <c r="V58" s="99">
        <v>2.7997467685559321</v>
      </c>
      <c r="W58" s="99">
        <v>3.5223054415510417</v>
      </c>
      <c r="X58" s="16">
        <f t="shared" si="2"/>
        <v>-0.10260963857644301</v>
      </c>
      <c r="Y58" s="105" t="str">
        <f t="shared" si="5"/>
        <v/>
      </c>
    </row>
    <row r="59" spans="1:25" ht="18.75" customHeight="1" x14ac:dyDescent="0.15">
      <c r="A59" s="85" t="s">
        <v>56</v>
      </c>
      <c r="B59" s="57">
        <v>15.918547119075852</v>
      </c>
      <c r="C59" s="6">
        <v>15.428130179944809</v>
      </c>
      <c r="D59" s="6">
        <v>16.408964058206895</v>
      </c>
      <c r="E59" s="98">
        <v>16.242459623203672</v>
      </c>
      <c r="F59" s="99">
        <v>15.728169826486502</v>
      </c>
      <c r="G59" s="99">
        <v>16.756749419920844</v>
      </c>
      <c r="H59" s="100">
        <f t="shared" si="0"/>
        <v>0.32391250412782036</v>
      </c>
      <c r="I59" s="105" t="str">
        <f t="shared" si="3"/>
        <v/>
      </c>
      <c r="J59" s="57">
        <v>12.69604044227594</v>
      </c>
      <c r="K59" s="6">
        <v>12.185643759421627</v>
      </c>
      <c r="L59" s="6">
        <v>13.206437125130254</v>
      </c>
      <c r="M59" s="98">
        <v>13.16447723928694</v>
      </c>
      <c r="N59" s="99">
        <v>12.658326279333066</v>
      </c>
      <c r="O59" s="99">
        <v>13.670628199240815</v>
      </c>
      <c r="P59" s="100">
        <f t="shared" si="1"/>
        <v>0.46843679701099994</v>
      </c>
      <c r="Q59" s="105" t="str">
        <f t="shared" si="4"/>
        <v/>
      </c>
      <c r="R59" s="57">
        <v>3.2225066767999127</v>
      </c>
      <c r="S59" s="6">
        <v>2.8426676017134391</v>
      </c>
      <c r="T59" s="6">
        <v>3.6023457518863862</v>
      </c>
      <c r="U59" s="98">
        <v>3.0779823839167308</v>
      </c>
      <c r="V59" s="99">
        <v>2.7208285265233645</v>
      </c>
      <c r="W59" s="99">
        <v>3.4351362413100972</v>
      </c>
      <c r="X59" s="16">
        <f t="shared" si="2"/>
        <v>-0.1445242928831818</v>
      </c>
      <c r="Y59" s="105" t="str">
        <f t="shared" si="5"/>
        <v/>
      </c>
    </row>
    <row r="60" spans="1:25" ht="18.75" customHeight="1" x14ac:dyDescent="0.15">
      <c r="A60" s="85" t="s">
        <v>57</v>
      </c>
      <c r="B60" s="57">
        <v>15.887956338258858</v>
      </c>
      <c r="C60" s="6">
        <v>15.300573906948445</v>
      </c>
      <c r="D60" s="6">
        <v>16.475338769569269</v>
      </c>
      <c r="E60" s="98">
        <v>15.511870670960223</v>
      </c>
      <c r="F60" s="99">
        <v>14.946250968642827</v>
      </c>
      <c r="G60" s="99">
        <v>16.07749037327762</v>
      </c>
      <c r="H60" s="100">
        <f t="shared" si="0"/>
        <v>-0.37608566729863568</v>
      </c>
      <c r="I60" s="105" t="str">
        <f t="shared" si="3"/>
        <v/>
      </c>
      <c r="J60" s="57">
        <v>12.704576955118716</v>
      </c>
      <c r="K60" s="6">
        <v>12.113032932522911</v>
      </c>
      <c r="L60" s="6">
        <v>13.296120977714521</v>
      </c>
      <c r="M60" s="98">
        <v>12.470470405851637</v>
      </c>
      <c r="N60" s="99">
        <v>11.925461918307953</v>
      </c>
      <c r="O60" s="99">
        <v>13.015478893395322</v>
      </c>
      <c r="P60" s="100">
        <f t="shared" si="1"/>
        <v>-0.23410654926707863</v>
      </c>
      <c r="Q60" s="105" t="str">
        <f t="shared" si="4"/>
        <v/>
      </c>
      <c r="R60" s="57">
        <v>3.1833793831401427</v>
      </c>
      <c r="S60" s="6">
        <v>2.7576775680549908</v>
      </c>
      <c r="T60" s="6">
        <v>3.6090811982252946</v>
      </c>
      <c r="U60" s="98">
        <v>3.0414002651085874</v>
      </c>
      <c r="V60" s="99">
        <v>2.6630778123293775</v>
      </c>
      <c r="W60" s="99">
        <v>3.4197227178877974</v>
      </c>
      <c r="X60" s="16">
        <f t="shared" si="2"/>
        <v>-0.14197911803155527</v>
      </c>
      <c r="Y60" s="105" t="str">
        <f t="shared" si="5"/>
        <v/>
      </c>
    </row>
    <row r="61" spans="1:25" ht="18.75" customHeight="1" x14ac:dyDescent="0.15">
      <c r="A61" s="90" t="s">
        <v>58</v>
      </c>
      <c r="B61" s="58">
        <v>14.755177394526168</v>
      </c>
      <c r="C61" s="7">
        <v>14.281657211027149</v>
      </c>
      <c r="D61" s="7">
        <v>15.228697578025187</v>
      </c>
      <c r="E61" s="101">
        <v>15.921193478073954</v>
      </c>
      <c r="F61" s="102">
        <v>15.425874010416662</v>
      </c>
      <c r="G61" s="102">
        <v>16.416512945731249</v>
      </c>
      <c r="H61" s="103">
        <f t="shared" si="0"/>
        <v>1.1660160835477864</v>
      </c>
      <c r="I61" s="106" t="str">
        <f t="shared" si="3"/>
        <v>☆</v>
      </c>
      <c r="J61" s="58">
        <v>11.107823529371986</v>
      </c>
      <c r="K61" s="7">
        <v>10.638750052982582</v>
      </c>
      <c r="L61" s="7">
        <v>11.57689700576139</v>
      </c>
      <c r="M61" s="101">
        <v>11.696839925395981</v>
      </c>
      <c r="N61" s="102">
        <v>11.201629053544249</v>
      </c>
      <c r="O61" s="102">
        <v>12.192050797247713</v>
      </c>
      <c r="P61" s="103">
        <f t="shared" si="1"/>
        <v>0.58901639602399491</v>
      </c>
      <c r="Q61" s="106" t="str">
        <f t="shared" si="4"/>
        <v/>
      </c>
      <c r="R61" s="58">
        <v>3.6473538651541815</v>
      </c>
      <c r="S61" s="7">
        <v>3.2665436113888777</v>
      </c>
      <c r="T61" s="7">
        <v>4.0281641189194852</v>
      </c>
      <c r="U61" s="101">
        <v>4.2243535526779716</v>
      </c>
      <c r="V61" s="102">
        <v>3.8138074808427289</v>
      </c>
      <c r="W61" s="102">
        <v>4.6348996245132144</v>
      </c>
      <c r="X61" s="18">
        <f t="shared" si="2"/>
        <v>0.57699968752379016</v>
      </c>
      <c r="Y61" s="106" t="str">
        <f t="shared" si="5"/>
        <v/>
      </c>
    </row>
    <row r="62" spans="1:25" ht="7.5" customHeight="1" x14ac:dyDescent="0.15">
      <c r="B62" s="10"/>
      <c r="C62" s="10"/>
      <c r="D62" s="10"/>
      <c r="E62" s="10"/>
      <c r="F62" s="10"/>
      <c r="G62" s="10"/>
      <c r="H62" s="10"/>
      <c r="I62" s="13"/>
      <c r="J62" s="10"/>
      <c r="K62" s="10"/>
      <c r="L62" s="10"/>
      <c r="M62" s="10"/>
      <c r="N62" s="10"/>
      <c r="O62" s="10"/>
      <c r="P62" s="10"/>
      <c r="Q62" s="13"/>
      <c r="R62" s="10"/>
      <c r="S62" s="10"/>
      <c r="T62" s="10"/>
      <c r="U62" s="10"/>
      <c r="V62" s="10"/>
      <c r="W62" s="10"/>
      <c r="X62" s="52"/>
      <c r="Y62" s="13"/>
    </row>
    <row r="63" spans="1:25" ht="18.75" customHeight="1" x14ac:dyDescent="0.15">
      <c r="A63" s="46" t="s">
        <v>60</v>
      </c>
      <c r="B63" s="5">
        <f>MAX(B7:B61)</f>
        <v>15.918547119075852</v>
      </c>
      <c r="C63" s="5">
        <f t="shared" ref="C63:X63" si="6">MAX(C7:C61)</f>
        <v>15.428130179944809</v>
      </c>
      <c r="D63" s="5">
        <f t="shared" si="6"/>
        <v>16.475338769569269</v>
      </c>
      <c r="E63" s="5">
        <f t="shared" si="6"/>
        <v>16.242459623203672</v>
      </c>
      <c r="F63" s="5">
        <f t="shared" si="6"/>
        <v>15.728169826486502</v>
      </c>
      <c r="G63" s="5">
        <f t="shared" si="6"/>
        <v>16.756749419920844</v>
      </c>
      <c r="H63" s="14">
        <f t="shared" si="6"/>
        <v>1.1660160835477864</v>
      </c>
      <c r="I63" s="15"/>
      <c r="J63" s="5">
        <f t="shared" si="6"/>
        <v>12.704576955118716</v>
      </c>
      <c r="K63" s="5">
        <f t="shared" si="6"/>
        <v>12.185643759421627</v>
      </c>
      <c r="L63" s="5">
        <f t="shared" si="6"/>
        <v>13.296120977714521</v>
      </c>
      <c r="M63" s="5">
        <f t="shared" si="6"/>
        <v>13.16447723928694</v>
      </c>
      <c r="N63" s="5">
        <f t="shared" si="6"/>
        <v>12.658326279333066</v>
      </c>
      <c r="O63" s="5">
        <f t="shared" si="6"/>
        <v>13.764288079827695</v>
      </c>
      <c r="P63" s="14">
        <f t="shared" si="6"/>
        <v>0.80726819252003601</v>
      </c>
      <c r="Q63" s="15"/>
      <c r="R63" s="5">
        <f t="shared" si="6"/>
        <v>3.8780388663320404</v>
      </c>
      <c r="S63" s="5">
        <f t="shared" si="6"/>
        <v>3.7182905643110704</v>
      </c>
      <c r="T63" s="5">
        <f t="shared" si="6"/>
        <v>4.0773752819570834</v>
      </c>
      <c r="U63" s="5">
        <f t="shared" si="6"/>
        <v>4.2243535526779716</v>
      </c>
      <c r="V63" s="5">
        <f t="shared" si="6"/>
        <v>4.1252561478967058</v>
      </c>
      <c r="W63" s="5">
        <f t="shared" si="6"/>
        <v>4.6348996245132144</v>
      </c>
      <c r="X63" s="14">
        <f t="shared" si="6"/>
        <v>0.96442675057095117</v>
      </c>
      <c r="Y63" s="15"/>
    </row>
    <row r="64" spans="1:25" ht="18.75" customHeight="1" x14ac:dyDescent="0.15">
      <c r="A64" s="47" t="s">
        <v>61</v>
      </c>
      <c r="B64" s="6">
        <f>MIN(B7:B61)</f>
        <v>13.47954794531749</v>
      </c>
      <c r="C64" s="6">
        <f t="shared" ref="C64:X64" si="7">MIN(C7:C61)</f>
        <v>13.215871894071523</v>
      </c>
      <c r="D64" s="6">
        <f t="shared" si="7"/>
        <v>13.743223996563458</v>
      </c>
      <c r="E64" s="6">
        <f t="shared" si="7"/>
        <v>13.441253156147329</v>
      </c>
      <c r="F64" s="6">
        <f t="shared" si="7"/>
        <v>13.11778080686201</v>
      </c>
      <c r="G64" s="6">
        <f t="shared" si="7"/>
        <v>13.764725505432649</v>
      </c>
      <c r="H64" s="16">
        <f t="shared" si="7"/>
        <v>-0.50466141899184613</v>
      </c>
      <c r="I64" s="17"/>
      <c r="J64" s="6">
        <f t="shared" si="7"/>
        <v>10.584111348506728</v>
      </c>
      <c r="K64" s="6">
        <f t="shared" si="7"/>
        <v>10.325703260768117</v>
      </c>
      <c r="L64" s="6">
        <f t="shared" si="7"/>
        <v>10.842519436245338</v>
      </c>
      <c r="M64" s="6">
        <f t="shared" si="7"/>
        <v>10.484211632794182</v>
      </c>
      <c r="N64" s="6">
        <f t="shared" si="7"/>
        <v>10.247798670775897</v>
      </c>
      <c r="O64" s="6">
        <f t="shared" si="7"/>
        <v>10.720624594812467</v>
      </c>
      <c r="P64" s="16">
        <f t="shared" si="7"/>
        <v>-0.78223417460919187</v>
      </c>
      <c r="Q64" s="17"/>
      <c r="R64" s="6">
        <f t="shared" si="7"/>
        <v>2.1930574878863323</v>
      </c>
      <c r="S64" s="6">
        <f t="shared" si="7"/>
        <v>1.9370490160446552</v>
      </c>
      <c r="T64" s="6">
        <f t="shared" si="7"/>
        <v>2.4490659597280091</v>
      </c>
      <c r="U64" s="6">
        <f t="shared" si="7"/>
        <v>2.5317344090876417</v>
      </c>
      <c r="V64" s="6">
        <f t="shared" si="7"/>
        <v>2.2909564867037941</v>
      </c>
      <c r="W64" s="6">
        <f t="shared" si="7"/>
        <v>2.6724775302310082</v>
      </c>
      <c r="X64" s="16">
        <f t="shared" si="7"/>
        <v>-0.51606678473137935</v>
      </c>
      <c r="Y64" s="17"/>
    </row>
    <row r="65" spans="1:25" ht="18.75" customHeight="1" x14ac:dyDescent="0.15">
      <c r="A65" s="47" t="s">
        <v>62</v>
      </c>
      <c r="B65" s="6">
        <f>MEDIAN(B7:B61)</f>
        <v>14.649801318317653</v>
      </c>
      <c r="C65" s="6">
        <f t="shared" ref="C65:X65" si="8">MEDIAN(C7:C61)</f>
        <v>14.366186154875935</v>
      </c>
      <c r="D65" s="6">
        <f t="shared" si="8"/>
        <v>14.873551694241689</v>
      </c>
      <c r="E65" s="6">
        <f t="shared" si="8"/>
        <v>14.957904743089477</v>
      </c>
      <c r="F65" s="6">
        <f t="shared" si="8"/>
        <v>14.652249792488776</v>
      </c>
      <c r="G65" s="6">
        <f t="shared" si="8"/>
        <v>15.142012421758857</v>
      </c>
      <c r="H65" s="16">
        <f t="shared" si="8"/>
        <v>0.26715719547977734</v>
      </c>
      <c r="I65" s="17"/>
      <c r="J65" s="6">
        <f t="shared" si="8"/>
        <v>11.476047813362674</v>
      </c>
      <c r="K65" s="6">
        <f t="shared" si="8"/>
        <v>11.237263417011738</v>
      </c>
      <c r="L65" s="6">
        <f t="shared" si="8"/>
        <v>11.742903717681241</v>
      </c>
      <c r="M65" s="6">
        <f t="shared" si="8"/>
        <v>11.677548236665073</v>
      </c>
      <c r="N65" s="6">
        <f t="shared" si="8"/>
        <v>11.403478088499559</v>
      </c>
      <c r="O65" s="6">
        <f t="shared" si="8"/>
        <v>11.872045284463505</v>
      </c>
      <c r="P65" s="16">
        <f t="shared" si="8"/>
        <v>0.15135130868271851</v>
      </c>
      <c r="Q65" s="17"/>
      <c r="R65" s="6">
        <f t="shared" si="8"/>
        <v>3.085799293711974</v>
      </c>
      <c r="S65" s="6">
        <f t="shared" si="8"/>
        <v>2.8304458583435506</v>
      </c>
      <c r="T65" s="6">
        <f t="shared" si="8"/>
        <v>3.275491050024987</v>
      </c>
      <c r="U65" s="6">
        <f t="shared" si="8"/>
        <v>3.1977271258020372</v>
      </c>
      <c r="V65" s="6">
        <f t="shared" si="8"/>
        <v>2.9598798851705115</v>
      </c>
      <c r="W65" s="6">
        <f t="shared" si="8"/>
        <v>3.4317392249957401</v>
      </c>
      <c r="X65" s="16">
        <f t="shared" si="8"/>
        <v>0.16331761086708818</v>
      </c>
      <c r="Y65" s="17"/>
    </row>
    <row r="66" spans="1:25" ht="18.75" customHeight="1" x14ac:dyDescent="0.15">
      <c r="A66" s="48" t="s">
        <v>63</v>
      </c>
      <c r="B66" s="7">
        <f>AVERAGE(B7:B61)</f>
        <v>14.622870632391017</v>
      </c>
      <c r="C66" s="7">
        <f t="shared" ref="C66:X66" si="9">AVERAGE(C7:C61)</f>
        <v>14.314951782644668</v>
      </c>
      <c r="D66" s="7">
        <f t="shared" si="9"/>
        <v>14.930789482137365</v>
      </c>
      <c r="E66" s="7">
        <f t="shared" si="9"/>
        <v>14.91974230562967</v>
      </c>
      <c r="F66" s="7">
        <f t="shared" si="9"/>
        <v>14.622638910727064</v>
      </c>
      <c r="G66" s="7">
        <f t="shared" si="9"/>
        <v>15.216845700532282</v>
      </c>
      <c r="H66" s="18">
        <f t="shared" si="9"/>
        <v>0.29687167323865327</v>
      </c>
      <c r="I66" s="19"/>
      <c r="J66" s="7">
        <f t="shared" si="9"/>
        <v>11.54583169021674</v>
      </c>
      <c r="K66" s="7">
        <f t="shared" si="9"/>
        <v>11.237523259224188</v>
      </c>
      <c r="L66" s="7">
        <f t="shared" si="9"/>
        <v>11.854140121209289</v>
      </c>
      <c r="M66" s="7">
        <f t="shared" si="9"/>
        <v>11.675663529431834</v>
      </c>
      <c r="N66" s="7">
        <f t="shared" si="9"/>
        <v>11.381492346085974</v>
      </c>
      <c r="O66" s="7">
        <f t="shared" si="9"/>
        <v>11.969834712777697</v>
      </c>
      <c r="P66" s="18">
        <f t="shared" si="9"/>
        <v>0.12983183921509406</v>
      </c>
      <c r="Q66" s="19"/>
      <c r="R66" s="7">
        <f t="shared" si="9"/>
        <v>3.077038942174279</v>
      </c>
      <c r="S66" s="7">
        <f t="shared" si="9"/>
        <v>2.8478296564415855</v>
      </c>
      <c r="T66" s="7">
        <f t="shared" si="9"/>
        <v>3.3062482279069716</v>
      </c>
      <c r="U66" s="7">
        <f t="shared" si="9"/>
        <v>3.2440787761978367</v>
      </c>
      <c r="V66" s="7">
        <f t="shared" si="9"/>
        <v>3.0227524560452705</v>
      </c>
      <c r="W66" s="7">
        <f t="shared" si="9"/>
        <v>3.4654050963504068</v>
      </c>
      <c r="X66" s="18">
        <f t="shared" si="9"/>
        <v>0.16703983402355904</v>
      </c>
      <c r="Y66" s="19"/>
    </row>
  </sheetData>
  <mergeCells count="22"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  <mergeCell ref="X6:Y6"/>
    <mergeCell ref="R5:T5"/>
    <mergeCell ref="U5:W5"/>
    <mergeCell ref="X5:Y5"/>
    <mergeCell ref="P6:Q6"/>
    <mergeCell ref="S6:T6"/>
  </mergeCells>
  <phoneticPr fontId="6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1-①26年男</vt:lpstr>
      <vt:lpstr>1-②26年女</vt:lpstr>
      <vt:lpstr>2-①65歳男（推移）</vt:lpstr>
      <vt:lpstr>2-②65歳女（推移）</vt:lpstr>
      <vt:lpstr>2-③75歳男（推移）</vt:lpstr>
      <vt:lpstr>2-④75歳女（推移） </vt:lpstr>
      <vt:lpstr>'1-①26年男'!Print_Area</vt:lpstr>
      <vt:lpstr>'1-②26年女'!Print_Area</vt:lpstr>
      <vt:lpstr>'1-①26年男'!Print_Titles</vt:lpstr>
      <vt:lpstr>'1-②26年女'!Print_Titles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2018-03-30T07:50:20Z</cp:lastPrinted>
  <dcterms:created xsi:type="dcterms:W3CDTF">2014-11-17T04:48:09Z</dcterms:created>
  <dcterms:modified xsi:type="dcterms:W3CDTF">2018-04-13T02:59:23Z</dcterms:modified>
</cp:coreProperties>
</file>