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showInkAnnotation="0" backupFile="1" updateLinks="never" codeName="ThisWorkbook" hidePivotFieldList="1" defaultThemeVersion="124226"/>
  <xr:revisionPtr revIDLastSave="0" documentId="13_ncr:1_{0565867F-0492-4B59-B800-C5E728ECD4B7}" xr6:coauthVersionLast="47" xr6:coauthVersionMax="47" xr10:uidLastSave="{00000000-0000-0000-0000-000000000000}"/>
  <bookViews>
    <workbookView xWindow="2730" yWindow="2730" windowWidth="22875" windowHeight="13425" tabRatio="883" xr2:uid="{00000000-000D-0000-FFFF-FFFF00000000}"/>
  </bookViews>
  <sheets>
    <sheet name="報告書様式 (起案添付用)" sheetId="14" r:id="rId1"/>
    <sheet name="報告書様式 (堆肥等の記載例)" sheetId="30" r:id="rId2"/>
  </sheets>
  <definedNames>
    <definedName name="_xlnm.Print_Area" localSheetId="0">'報告書様式 (起案添付用)'!$C$1:$L$15</definedName>
    <definedName name="_xlnm.Print_Area" localSheetId="1">'報告書様式 (堆肥等の記載例)'!$B$1:$K$22</definedName>
    <definedName name="_xlnm.Print_Titles" localSheetId="0">'報告書様式 (起案添付用)'!$2:$3</definedName>
    <definedName name="_xlnm.Print_Titles" localSheetId="1">'報告書様式 (堆肥等の記載例)'!#REF!</definedName>
    <definedName name="ソート範囲" localSheetId="1">#REF!</definedName>
    <definedName name="ソート範囲">#REF!</definedName>
    <definedName name="差込印刷の範囲" localSheetId="0">#REF!</definedName>
    <definedName name="差込印刷の範囲" localSheetId="1">#REF!</definedName>
    <definedName name="差込印刷の範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30" l="1"/>
  <c r="B26" i="30"/>
  <c r="D26" i="30"/>
  <c r="C26" i="30"/>
  <c r="B25" i="30"/>
  <c r="D25" i="30"/>
  <c r="E25" i="30"/>
  <c r="C25" i="30"/>
  <c r="D35" i="30" l="1"/>
  <c r="E35" i="30"/>
  <c r="C35" i="30"/>
  <c r="B35" i="30"/>
  <c r="E34" i="30"/>
  <c r="B34" i="30"/>
  <c r="D34" i="30"/>
  <c r="C34" i="30"/>
  <c r="D39" i="30"/>
  <c r="C39" i="30"/>
  <c r="B39" i="30"/>
  <c r="E39" i="30"/>
  <c r="B46" i="30"/>
  <c r="D46" i="30"/>
  <c r="C46" i="30"/>
  <c r="E46" i="30"/>
  <c r="B41" i="30"/>
  <c r="D41" i="30"/>
  <c r="C41" i="30"/>
  <c r="E41" i="30"/>
  <c r="C40" i="30"/>
  <c r="D40" i="30"/>
  <c r="E40" i="30"/>
  <c r="B40" i="30"/>
  <c r="B53" i="30"/>
  <c r="E53" i="30"/>
  <c r="D53" i="30"/>
  <c r="C53" i="30"/>
  <c r="C32" i="30"/>
  <c r="D32" i="30"/>
  <c r="E32" i="30"/>
  <c r="B32" i="30"/>
  <c r="C36" i="30"/>
  <c r="E36" i="30"/>
  <c r="D36" i="30"/>
  <c r="B36" i="30"/>
  <c r="E38" i="30"/>
  <c r="B38" i="30"/>
  <c r="C38" i="30"/>
  <c r="D38" i="30"/>
  <c r="C28" i="30"/>
  <c r="E28" i="30"/>
  <c r="D28" i="30"/>
  <c r="B28" i="30"/>
  <c r="B54" i="30"/>
  <c r="C54" i="30"/>
  <c r="D54" i="30"/>
  <c r="E54" i="30"/>
  <c r="E30" i="30"/>
  <c r="B30" i="30"/>
  <c r="C30" i="30"/>
  <c r="D30" i="30"/>
  <c r="B29" i="30"/>
  <c r="C29" i="30"/>
  <c r="E29" i="30"/>
  <c r="D29" i="30"/>
  <c r="B45" i="30"/>
  <c r="C45" i="30"/>
  <c r="E45" i="30"/>
  <c r="D45" i="30"/>
  <c r="B49" i="30"/>
  <c r="C49" i="30"/>
  <c r="E49" i="30"/>
  <c r="D49" i="30"/>
  <c r="B37" i="30"/>
  <c r="C37" i="30"/>
  <c r="E37" i="30"/>
  <c r="D37" i="30"/>
  <c r="B47" i="30"/>
  <c r="C47" i="30"/>
  <c r="D47" i="30"/>
  <c r="E47" i="30"/>
  <c r="B33" i="30"/>
  <c r="D33" i="30"/>
  <c r="E33" i="30"/>
  <c r="C33" i="30"/>
  <c r="C44" i="30"/>
  <c r="E44" i="30"/>
  <c r="D44" i="30"/>
  <c r="B44" i="30"/>
  <c r="D43" i="30"/>
  <c r="E43" i="30"/>
  <c r="B43" i="30"/>
  <c r="C43" i="30"/>
  <c r="E42" i="30"/>
  <c r="C42" i="30"/>
  <c r="B42" i="30"/>
  <c r="D42" i="30"/>
  <c r="B50" i="30"/>
  <c r="D50" i="30"/>
  <c r="C50" i="30"/>
  <c r="E50" i="30"/>
  <c r="B48" i="30"/>
  <c r="D48" i="30"/>
  <c r="C48" i="30"/>
  <c r="E48" i="30"/>
  <c r="D31" i="30"/>
  <c r="C31" i="30"/>
  <c r="E31" i="30"/>
  <c r="B31" i="30"/>
  <c r="D27" i="30"/>
  <c r="E27" i="30"/>
  <c r="C27" i="30"/>
  <c r="B27" i="30"/>
  <c r="B52" i="30"/>
  <c r="C52" i="30"/>
  <c r="E52" i="30"/>
  <c r="D52" i="30"/>
  <c r="D51" i="30"/>
  <c r="E51" i="30"/>
  <c r="B51" i="30"/>
  <c r="C51" i="30"/>
  <c r="D38" i="14" l="1"/>
  <c r="E38" i="14"/>
  <c r="C38" i="14"/>
  <c r="F38" i="14"/>
  <c r="F52" i="14"/>
  <c r="C52" i="14"/>
  <c r="E52" i="14"/>
  <c r="D52" i="14"/>
  <c r="C41" i="14"/>
  <c r="D41" i="14"/>
  <c r="E41" i="14"/>
  <c r="F41" i="14"/>
  <c r="E45" i="14"/>
  <c r="F45" i="14"/>
  <c r="D45" i="14"/>
  <c r="C45" i="14"/>
  <c r="C48" i="14"/>
  <c r="D48" i="14"/>
  <c r="F48" i="14"/>
  <c r="E48" i="14"/>
  <c r="D37" i="14"/>
  <c r="E37" i="14"/>
  <c r="C37" i="14"/>
  <c r="F37" i="14"/>
  <c r="F43" i="14"/>
  <c r="C43" i="14"/>
  <c r="E43" i="14"/>
  <c r="D43" i="14"/>
  <c r="E51" i="14"/>
  <c r="C51" i="14"/>
  <c r="D51" i="14"/>
  <c r="F51" i="14"/>
  <c r="C40" i="14"/>
  <c r="D40" i="14"/>
  <c r="F40" i="14"/>
  <c r="E40" i="14"/>
  <c r="D35" i="14"/>
  <c r="C35" i="14"/>
  <c r="F35" i="14"/>
  <c r="E35" i="14"/>
  <c r="D42" i="14"/>
  <c r="C42" i="14"/>
  <c r="E42" i="14"/>
  <c r="F42" i="14"/>
  <c r="E44" i="14"/>
  <c r="F44" i="14"/>
  <c r="D44" i="14"/>
  <c r="C44" i="14"/>
  <c r="F49" i="14"/>
  <c r="E49" i="14"/>
  <c r="D49" i="14"/>
  <c r="C49" i="14"/>
  <c r="E46" i="14"/>
  <c r="C46" i="14"/>
  <c r="F46" i="14"/>
  <c r="D46" i="14"/>
  <c r="F39" i="14"/>
  <c r="C39" i="14"/>
  <c r="D39" i="14"/>
  <c r="E39" i="14"/>
  <c r="E50" i="14"/>
  <c r="D50" i="14"/>
  <c r="C50" i="14"/>
  <c r="F50" i="14"/>
  <c r="F36" i="14"/>
  <c r="E36" i="14"/>
  <c r="C36" i="14"/>
  <c r="D36" i="14"/>
  <c r="E47" i="14"/>
  <c r="D47" i="14"/>
  <c r="C47" i="14"/>
  <c r="F47" i="14"/>
</calcChain>
</file>

<file path=xl/sharedStrings.xml><?xml version="1.0" encoding="utf-8"?>
<sst xmlns="http://schemas.openxmlformats.org/spreadsheetml/2006/main" count="72" uniqueCount="50">
  <si>
    <t>肥料の名称</t>
    <rPh sb="0" eb="2">
      <t>ヒリョウ</t>
    </rPh>
    <rPh sb="3" eb="5">
      <t>メイショウ</t>
    </rPh>
    <phoneticPr fontId="3"/>
  </si>
  <si>
    <t>生　産
事業場
の名称</t>
    <rPh sb="0" eb="1">
      <t>ショウ</t>
    </rPh>
    <rPh sb="2" eb="3">
      <t>サン</t>
    </rPh>
    <rPh sb="4" eb="7">
      <t>ジギョウジョウ</t>
    </rPh>
    <rPh sb="9" eb="11">
      <t>メイショウ</t>
    </rPh>
    <phoneticPr fontId="3"/>
  </si>
  <si>
    <t>生　産
事業場
所在地</t>
    <rPh sb="0" eb="1">
      <t>ショウ</t>
    </rPh>
    <rPh sb="2" eb="3">
      <t>サン</t>
    </rPh>
    <rPh sb="4" eb="7">
      <t>ジギョウジョウ</t>
    </rPh>
    <rPh sb="8" eb="10">
      <t>ショザイ</t>
    </rPh>
    <rPh sb="10" eb="11">
      <t>チ</t>
    </rPh>
    <phoneticPr fontId="3"/>
  </si>
  <si>
    <t>申請者
(届出者）
住所</t>
    <rPh sb="0" eb="3">
      <t>シンセイシャ</t>
    </rPh>
    <rPh sb="5" eb="8">
      <t>トドケデシャ</t>
    </rPh>
    <rPh sb="10" eb="12">
      <t>ジュウショ</t>
    </rPh>
    <phoneticPr fontId="3"/>
  </si>
  <si>
    <r>
      <t xml:space="preserve">連絡欄
</t>
    </r>
    <r>
      <rPr>
        <sz val="9"/>
        <rFont val="ＭＳ Ｐゴシック"/>
        <family val="3"/>
        <charset val="128"/>
      </rPr>
      <t>登録
(届出)
内容の
変更等</t>
    </r>
    <rPh sb="0" eb="2">
      <t>レンラク</t>
    </rPh>
    <rPh sb="2" eb="3">
      <t>ラン</t>
    </rPh>
    <rPh sb="17" eb="19">
      <t>ヘンコウ</t>
    </rPh>
    <rPh sb="19" eb="20">
      <t>トウ</t>
    </rPh>
    <phoneticPr fontId="3"/>
  </si>
  <si>
    <t>肥料区分</t>
    <rPh sb="0" eb="2">
      <t>ヒリョウ</t>
    </rPh>
    <rPh sb="2" eb="4">
      <t>クブン</t>
    </rPh>
    <phoneticPr fontId="3"/>
  </si>
  <si>
    <r>
      <t xml:space="preserve">登録番号
</t>
    </r>
    <r>
      <rPr>
        <sz val="9"/>
        <rFont val="ＭＳ Ｐゴシック"/>
        <family val="3"/>
        <charset val="128"/>
      </rPr>
      <t>(届出番号)</t>
    </r>
    <rPh sb="0" eb="2">
      <t>トウロク</t>
    </rPh>
    <rPh sb="2" eb="4">
      <t>バンゴウ</t>
    </rPh>
    <rPh sb="6" eb="8">
      <t>トドケデ</t>
    </rPh>
    <rPh sb="8" eb="10">
      <t>バンゴウ</t>
    </rPh>
    <phoneticPr fontId="3"/>
  </si>
  <si>
    <t>肥料原料
(原料販売)
(自社原料)</t>
    <rPh sb="0" eb="2">
      <t>ヒリョウ</t>
    </rPh>
    <rPh sb="2" eb="4">
      <t>ゲンリョウ</t>
    </rPh>
    <rPh sb="6" eb="8">
      <t>ゲンリョウ</t>
    </rPh>
    <rPh sb="8" eb="10">
      <t>ハンバイ</t>
    </rPh>
    <rPh sb="13" eb="15">
      <t>ジシャ</t>
    </rPh>
    <rPh sb="15" eb="17">
      <t>ゲンリョウ</t>
    </rPh>
    <phoneticPr fontId="3"/>
  </si>
  <si>
    <t>肥料の種類
(由来主原料)</t>
    <rPh sb="0" eb="2">
      <t>ヒリョウ</t>
    </rPh>
    <rPh sb="3" eb="5">
      <t>シュルイ</t>
    </rPh>
    <rPh sb="7" eb="9">
      <t>ユライ</t>
    </rPh>
    <rPh sb="9" eb="10">
      <t>シュ</t>
    </rPh>
    <rPh sb="10" eb="12">
      <t>ゲンリョウ</t>
    </rPh>
    <phoneticPr fontId="3"/>
  </si>
  <si>
    <t>特殊肥料</t>
  </si>
  <si>
    <t>法人の場合､
代表者の
職名・氏名</t>
    <rPh sb="0" eb="2">
      <t>ホウジン</t>
    </rPh>
    <rPh sb="3" eb="5">
      <t>バアイ</t>
    </rPh>
    <rPh sb="7" eb="10">
      <t>ダイヒョウシャ</t>
    </rPh>
    <rPh sb="12" eb="13">
      <t>ショク</t>
    </rPh>
    <rPh sb="13" eb="14">
      <t>メイ</t>
    </rPh>
    <rPh sb="15" eb="17">
      <t>シメイ</t>
    </rPh>
    <phoneticPr fontId="3"/>
  </si>
  <si>
    <t>宛先：千葉県農林総合研究センター　検査業務課 FAX.043-291-1876</t>
    <rPh sb="0" eb="2">
      <t>アテサキ</t>
    </rPh>
    <rPh sb="3" eb="6">
      <t>チバケン</t>
    </rPh>
    <rPh sb="6" eb="8">
      <t>ノウリン</t>
    </rPh>
    <rPh sb="8" eb="10">
      <t>ソウゴウ</t>
    </rPh>
    <rPh sb="10" eb="12">
      <t>ケンキュウ</t>
    </rPh>
    <rPh sb="17" eb="19">
      <t>ケンサ</t>
    </rPh>
    <rPh sb="19" eb="22">
      <t>ギョウムカ</t>
    </rPh>
    <phoneticPr fontId="3"/>
  </si>
  <si>
    <t>工業用
飼料用
（トン/年)</t>
    <rPh sb="0" eb="2">
      <t>コウギョウ</t>
    </rPh>
    <rPh sb="2" eb="3">
      <t>ヨウ</t>
    </rPh>
    <rPh sb="4" eb="7">
      <t>シリョウヨウ</t>
    </rPh>
    <rPh sb="13" eb="14">
      <t>ネン</t>
    </rPh>
    <phoneticPr fontId="3"/>
  </si>
  <si>
    <t>年間数量(１トン未満は切り上げて「１」とし、数量が無いなら空欄とせず「０」とします。)</t>
    <rPh sb="0" eb="2">
      <t>ネンカン</t>
    </rPh>
    <rPh sb="2" eb="3">
      <t>スウ</t>
    </rPh>
    <rPh sb="3" eb="4">
      <t>リョウ</t>
    </rPh>
    <rPh sb="8" eb="10">
      <t>ミマン</t>
    </rPh>
    <rPh sb="11" eb="12">
      <t>キ</t>
    </rPh>
    <rPh sb="13" eb="14">
      <t>ア</t>
    </rPh>
    <rPh sb="22" eb="24">
      <t>スウリョウ</t>
    </rPh>
    <rPh sb="25" eb="26">
      <t>ナ</t>
    </rPh>
    <rPh sb="29" eb="31">
      <t>クウラン</t>
    </rPh>
    <phoneticPr fontId="3"/>
  </si>
  <si>
    <t>輸出用
肥料</t>
    <rPh sb="4" eb="6">
      <t>ヒリョウ</t>
    </rPh>
    <phoneticPr fontId="3"/>
  </si>
  <si>
    <t>生産
全量
又は
輸入量
(トン/年)</t>
    <rPh sb="0" eb="2">
      <t>セイサン</t>
    </rPh>
    <rPh sb="3" eb="4">
      <t>ゼン</t>
    </rPh>
    <rPh sb="4" eb="5">
      <t>リョウ</t>
    </rPh>
    <rPh sb="6" eb="7">
      <t>マタ</t>
    </rPh>
    <rPh sb="9" eb="11">
      <t>ユニュウ</t>
    </rPh>
    <rPh sb="11" eb="12">
      <t>リョウ</t>
    </rPh>
    <rPh sb="17" eb="18">
      <t>ネン</t>
    </rPh>
    <phoneticPr fontId="3"/>
  </si>
  <si>
    <t>千葉肥料株式会社</t>
    <rPh sb="0" eb="2">
      <t>チバ</t>
    </rPh>
    <rPh sb="2" eb="4">
      <t>ヒリョウ</t>
    </rPh>
    <rPh sb="4" eb="8">
      <t>カブ</t>
    </rPh>
    <phoneticPr fontId="3"/>
  </si>
  <si>
    <t>千葉市緑区大金沢町941-1</t>
    <phoneticPr fontId="3"/>
  </si>
  <si>
    <t>千葉肥料株式会社　堆肥センター</t>
    <rPh sb="0" eb="2">
      <t>チバ</t>
    </rPh>
    <rPh sb="2" eb="4">
      <t>ヒリョウ</t>
    </rPh>
    <rPh sb="4" eb="8">
      <t>カブ</t>
    </rPh>
    <rPh sb="9" eb="11">
      <t>タイヒ</t>
    </rPh>
    <phoneticPr fontId="3"/>
  </si>
  <si>
    <t>肥料担当　鈴木　花子</t>
    <rPh sb="0" eb="2">
      <t>ヒリョウ</t>
    </rPh>
    <rPh sb="2" eb="4">
      <t>タントウ</t>
    </rPh>
    <rPh sb="5" eb="7">
      <t>スズキ</t>
    </rPh>
    <rPh sb="8" eb="10">
      <t>ハナコ</t>
    </rPh>
    <phoneticPr fontId="3"/>
  </si>
  <si>
    <r>
      <t>代表取締役　</t>
    </r>
    <r>
      <rPr>
        <b/>
        <strike/>
        <sz val="14"/>
        <rFont val="ＭＳ Ｐゴシック"/>
        <family val="3"/>
        <charset val="128"/>
        <scheme val="minor"/>
      </rPr>
      <t>千葉　太郎</t>
    </r>
    <r>
      <rPr>
        <b/>
        <sz val="14"/>
        <rFont val="ＭＳ Ｐゴシック"/>
        <family val="3"/>
        <charset val="128"/>
        <scheme val="minor"/>
      </rPr>
      <t>　</t>
    </r>
    <r>
      <rPr>
        <b/>
        <sz val="14"/>
        <rFont val="HGP創英角ﾎﾟｯﾌﾟ体"/>
        <family val="3"/>
        <charset val="128"/>
      </rPr>
      <t>房総　次郎</t>
    </r>
    <rPh sb="0" eb="5">
      <t>ダイ</t>
    </rPh>
    <rPh sb="6" eb="8">
      <t>チバ</t>
    </rPh>
    <rPh sb="9" eb="11">
      <t>タロウ</t>
    </rPh>
    <rPh sb="12" eb="14">
      <t>ボウソウ</t>
    </rPh>
    <rPh sb="15" eb="17">
      <t>ジロウ</t>
    </rPh>
    <phoneticPr fontId="3"/>
  </si>
  <si>
    <r>
      <t>TEL.</t>
    </r>
    <r>
      <rPr>
        <b/>
        <sz val="10"/>
        <rFont val="ＭＳ Ｐゴシック"/>
        <family val="3"/>
        <charset val="128"/>
        <scheme val="minor"/>
      </rPr>
      <t>043-291-1875</t>
    </r>
    <r>
      <rPr>
        <sz val="10"/>
        <rFont val="ＭＳ Ｐゴシック"/>
        <family val="3"/>
        <charset val="128"/>
        <scheme val="minor"/>
      </rPr>
      <t>　　　　　　　FAX.</t>
    </r>
    <r>
      <rPr>
        <sz val="10"/>
        <rFont val="HGP創英角ﾎﾟｯﾌﾟ体"/>
        <family val="3"/>
        <charset val="128"/>
      </rPr>
      <t>０４３－２９１－１８７６</t>
    </r>
    <phoneticPr fontId="3"/>
  </si>
  <si>
    <t>千葉県第
OOOO号</t>
    <rPh sb="0" eb="3">
      <t>チバケン</t>
    </rPh>
    <rPh sb="3" eb="4">
      <t>ダイ</t>
    </rPh>
    <rPh sb="9" eb="10">
      <t>ゴウ</t>
    </rPh>
    <phoneticPr fontId="3"/>
  </si>
  <si>
    <t>堆肥〔牛ふん〕</t>
    <rPh sb="0" eb="2">
      <t>タイヒ</t>
    </rPh>
    <rPh sb="3" eb="4">
      <t>ギュウ</t>
    </rPh>
    <phoneticPr fontId="3"/>
  </si>
  <si>
    <t>かずさ堆肥</t>
    <rPh sb="3" eb="5">
      <t>タイヒ</t>
    </rPh>
    <phoneticPr fontId="3"/>
  </si>
  <si>
    <t>堆肥〔その他〕</t>
    <rPh sb="0" eb="2">
      <t>タイヒ</t>
    </rPh>
    <rPh sb="5" eb="6">
      <t>タ</t>
    </rPh>
    <phoneticPr fontId="3"/>
  </si>
  <si>
    <t>もみ殻入りかずさ堆肥</t>
    <rPh sb="2" eb="3">
      <t>ガラ</t>
    </rPh>
    <rPh sb="3" eb="4">
      <t>イ</t>
    </rPh>
    <rPh sb="8" eb="10">
      <t>タイヒ</t>
    </rPh>
    <phoneticPr fontId="3"/>
  </si>
  <si>
    <t>＜堆肥等の記載例＞</t>
    <rPh sb="1" eb="3">
      <t>タイヒ</t>
    </rPh>
    <rPh sb="3" eb="4">
      <t>トウ</t>
    </rPh>
    <rPh sb="5" eb="8">
      <t>キサイレイ</t>
    </rPh>
    <phoneticPr fontId="3"/>
  </si>
  <si>
    <t>連絡先</t>
    <rPh sb="0" eb="3">
      <t>レンラクサキ</t>
    </rPh>
    <phoneticPr fontId="3"/>
  </si>
  <si>
    <r>
      <rPr>
        <sz val="12"/>
        <rFont val="ＭＳ ゴシック"/>
        <family val="3"/>
        <charset val="128"/>
      </rPr>
      <t xml:space="preserve">① </t>
    </r>
    <r>
      <rPr>
        <b/>
        <sz val="10"/>
        <rFont val="ＭＳ ゴシック"/>
        <family val="3"/>
        <charset val="128"/>
      </rPr>
      <t>生産全量：年間に生産した堆肥等の全量</t>
    </r>
    <r>
      <rPr>
        <sz val="10"/>
        <rFont val="ＭＳ ゴシック"/>
        <family val="3"/>
        <charset val="128"/>
      </rPr>
      <t>（例：かずさ堆肥は１００トン、もみ殻入りかずさ堆肥は２００トン生産した。）</t>
    </r>
    <rPh sb="2" eb="4">
      <t>セイサン</t>
    </rPh>
    <rPh sb="4" eb="6">
      <t>ゼンリョウ</t>
    </rPh>
    <rPh sb="7" eb="9">
      <t>ネンカン</t>
    </rPh>
    <rPh sb="10" eb="12">
      <t>セイサン</t>
    </rPh>
    <rPh sb="14" eb="16">
      <t>タイヒ</t>
    </rPh>
    <rPh sb="16" eb="17">
      <t>トウ</t>
    </rPh>
    <rPh sb="18" eb="20">
      <t>ゼンリョウ</t>
    </rPh>
    <rPh sb="21" eb="22">
      <t>レイ</t>
    </rPh>
    <rPh sb="26" eb="28">
      <t>タイヒ</t>
    </rPh>
    <rPh sb="37" eb="38">
      <t>ガラ</t>
    </rPh>
    <rPh sb="38" eb="39">
      <t>イ</t>
    </rPh>
    <rPh sb="43" eb="45">
      <t>タイヒ</t>
    </rPh>
    <rPh sb="51" eb="53">
      <t>セイサン</t>
    </rPh>
    <phoneticPr fontId="3"/>
  </si>
  <si>
    <r>
      <rPr>
        <sz val="12"/>
        <rFont val="ＭＳ ゴシック"/>
        <family val="3"/>
        <charset val="128"/>
      </rPr>
      <t xml:space="preserve">② </t>
    </r>
    <r>
      <rPr>
        <b/>
        <sz val="10"/>
        <rFont val="ＭＳ ゴシック"/>
        <family val="3"/>
        <charset val="128"/>
      </rPr>
      <t>国内肥料出荷量：自家消費を除き、出荷（無料・有料を問わず）した全量</t>
    </r>
    <r>
      <rPr>
        <sz val="10"/>
        <rFont val="ＭＳ ゴシック"/>
        <family val="3"/>
        <charset val="128"/>
      </rPr>
      <t>（例：かずさ堆肥は２０トンを自家飼料畑に散布したので８０トン。）</t>
    </r>
    <rPh sb="2" eb="4">
      <t>コクナイ</t>
    </rPh>
    <rPh sb="4" eb="6">
      <t>ヒリョウ</t>
    </rPh>
    <rPh sb="6" eb="9">
      <t>シュッカリョウ</t>
    </rPh>
    <rPh sb="10" eb="12">
      <t>ジカ</t>
    </rPh>
    <rPh sb="12" eb="14">
      <t>ショウヒ</t>
    </rPh>
    <rPh sb="15" eb="16">
      <t>ノゾ</t>
    </rPh>
    <rPh sb="18" eb="20">
      <t>シュッカ</t>
    </rPh>
    <rPh sb="21" eb="23">
      <t>ムリョウ</t>
    </rPh>
    <rPh sb="24" eb="26">
      <t>ユウリョウ</t>
    </rPh>
    <rPh sb="27" eb="28">
      <t>ト</t>
    </rPh>
    <rPh sb="33" eb="35">
      <t>ゼンリョウ</t>
    </rPh>
    <rPh sb="36" eb="37">
      <t>レイ</t>
    </rPh>
    <rPh sb="41" eb="43">
      <t>タイヒ</t>
    </rPh>
    <rPh sb="49" eb="51">
      <t>ジカ</t>
    </rPh>
    <rPh sb="51" eb="53">
      <t>シリョウ</t>
    </rPh>
    <rPh sb="53" eb="54">
      <t>ハタ</t>
    </rPh>
    <rPh sb="55" eb="57">
      <t>サンプ</t>
    </rPh>
    <phoneticPr fontId="3"/>
  </si>
  <si>
    <t>　 　　かずさ堆肥は、生産全量と出荷全量が同量ではないため、その理由（２０トンは自家消費であること）を連絡欄に記入した。</t>
    <rPh sb="7" eb="9">
      <t>タイヒ</t>
    </rPh>
    <rPh sb="11" eb="13">
      <t>セイサン</t>
    </rPh>
    <rPh sb="13" eb="15">
      <t>ゼンリョウ</t>
    </rPh>
    <rPh sb="16" eb="18">
      <t>シュッカ</t>
    </rPh>
    <rPh sb="18" eb="20">
      <t>ゼンリョウ</t>
    </rPh>
    <rPh sb="21" eb="23">
      <t>ドウリョウ</t>
    </rPh>
    <rPh sb="32" eb="34">
      <t>リユウ</t>
    </rPh>
    <rPh sb="40" eb="42">
      <t>ジカ</t>
    </rPh>
    <rPh sb="42" eb="44">
      <t>ショウヒ</t>
    </rPh>
    <rPh sb="51" eb="53">
      <t>レンラク</t>
    </rPh>
    <rPh sb="53" eb="54">
      <t>ラン</t>
    </rPh>
    <rPh sb="55" eb="57">
      <t>キニュウ</t>
    </rPh>
    <phoneticPr fontId="3"/>
  </si>
  <si>
    <t>　 例：代表者を変更したので、「千葉太郎」は取り消し線を引き、現在の代表者氏名（房総次郎）を記入し、連絡欄にもその旨を記入した。</t>
    <rPh sb="2" eb="3">
      <t>レイ</t>
    </rPh>
    <rPh sb="4" eb="7">
      <t>ダイヒョウシャ</t>
    </rPh>
    <rPh sb="8" eb="10">
      <t>ヘンコウ</t>
    </rPh>
    <rPh sb="16" eb="18">
      <t>チバ</t>
    </rPh>
    <rPh sb="18" eb="20">
      <t>タロウ</t>
    </rPh>
    <rPh sb="22" eb="23">
      <t>ト</t>
    </rPh>
    <rPh sb="24" eb="25">
      <t>ケ</t>
    </rPh>
    <rPh sb="26" eb="27">
      <t>セン</t>
    </rPh>
    <rPh sb="28" eb="29">
      <t>ヒ</t>
    </rPh>
    <rPh sb="31" eb="33">
      <t>ゲンザイ</t>
    </rPh>
    <rPh sb="34" eb="37">
      <t>ダイヒョウシャ</t>
    </rPh>
    <rPh sb="37" eb="39">
      <t>シメイ</t>
    </rPh>
    <rPh sb="40" eb="42">
      <t>ボウソウ</t>
    </rPh>
    <rPh sb="42" eb="44">
      <t>ジロウ</t>
    </rPh>
    <rPh sb="46" eb="48">
      <t>キニュウ</t>
    </rPh>
    <rPh sb="50" eb="52">
      <t>レンラク</t>
    </rPh>
    <rPh sb="52" eb="53">
      <t>ラン</t>
    </rPh>
    <rPh sb="57" eb="58">
      <t>ムネ</t>
    </rPh>
    <rPh sb="59" eb="61">
      <t>キニュウ</t>
    </rPh>
    <phoneticPr fontId="3"/>
  </si>
  <si>
    <t>肥料出荷量（トン/年）　</t>
    <rPh sb="0" eb="2">
      <t>ヒリョウ</t>
    </rPh>
    <rPh sb="2" eb="5">
      <t>シュッカリョウ</t>
    </rPh>
    <rPh sb="9" eb="10">
      <t>ネン</t>
    </rPh>
    <phoneticPr fontId="3"/>
  </si>
  <si>
    <t>肥料出荷量
（自家消費除く）</t>
    <rPh sb="0" eb="2">
      <t>ヒリョウ</t>
    </rPh>
    <rPh sb="7" eb="9">
      <t>ジカ</t>
    </rPh>
    <rPh sb="9" eb="11">
      <t>ショウヒ</t>
    </rPh>
    <rPh sb="11" eb="12">
      <t>ノゾ</t>
    </rPh>
    <phoneticPr fontId="3"/>
  </si>
  <si>
    <t>担当部署
担当者</t>
    <rPh sb="0" eb="2">
      <t>タントウ</t>
    </rPh>
    <rPh sb="2" eb="4">
      <t>ブショ</t>
    </rPh>
    <rPh sb="5" eb="8">
      <t>タントウシャ</t>
    </rPh>
    <phoneticPr fontId="3"/>
  </si>
  <si>
    <t>うち県外
出荷量</t>
    <rPh sb="2" eb="4">
      <t>ケンガイ</t>
    </rPh>
    <rPh sb="5" eb="8">
      <t>シュッカリョウ</t>
    </rPh>
    <phoneticPr fontId="3"/>
  </si>
  <si>
    <t>千葉肥料株式会社　堆肥センター</t>
    <phoneticPr fontId="3"/>
  </si>
  <si>
    <t>千葉市緑区大膳野町808</t>
    <phoneticPr fontId="3"/>
  </si>
  <si>
    <t>代表者が千葉太郎から房総次郎に変更。
かずさ堆肥は生産した１００トンのうち、２０トンは自家消費。
ＦＡＸ番号を追記。</t>
    <phoneticPr fontId="3"/>
  </si>
  <si>
    <t>100</t>
    <phoneticPr fontId="3"/>
  </si>
  <si>
    <t>200</t>
    <phoneticPr fontId="3"/>
  </si>
  <si>
    <r>
      <rPr>
        <sz val="12"/>
        <rFont val="ＭＳ ゴシック"/>
        <family val="3"/>
        <charset val="128"/>
      </rPr>
      <t xml:space="preserve">③ </t>
    </r>
    <r>
      <rPr>
        <b/>
        <sz val="10"/>
        <rFont val="ＭＳ ゴシック"/>
        <family val="3"/>
        <charset val="128"/>
      </rPr>
      <t>県外出荷量：千葉県以外への出荷量</t>
    </r>
    <r>
      <rPr>
        <sz val="10"/>
        <rFont val="ＭＳ ゴシック"/>
        <family val="3"/>
        <charset val="128"/>
      </rPr>
      <t>（例：かずさ堆肥は全量県内出荷なので「０（ゼロ）」、もみ殻入りかずさ堆肥は茨城県にも３０トン出荷した。）</t>
    </r>
    <rPh sb="2" eb="4">
      <t>ケンガイ</t>
    </rPh>
    <rPh sb="4" eb="7">
      <t>シュッカリョウ</t>
    </rPh>
    <rPh sb="8" eb="11">
      <t>チバケン</t>
    </rPh>
    <rPh sb="11" eb="13">
      <t>イガイ</t>
    </rPh>
    <rPh sb="15" eb="17">
      <t>シュッカ</t>
    </rPh>
    <rPh sb="17" eb="18">
      <t>リョウ</t>
    </rPh>
    <rPh sb="19" eb="20">
      <t>レイ</t>
    </rPh>
    <rPh sb="24" eb="26">
      <t>タイヒ</t>
    </rPh>
    <rPh sb="27" eb="29">
      <t>ゼンリョウ</t>
    </rPh>
    <rPh sb="29" eb="31">
      <t>ケンナイ</t>
    </rPh>
    <rPh sb="31" eb="33">
      <t>シュッカ</t>
    </rPh>
    <rPh sb="46" eb="48">
      <t>ガライ</t>
    </rPh>
    <rPh sb="52" eb="54">
      <t>タイヒ</t>
    </rPh>
    <rPh sb="64" eb="66">
      <t>シュッカ</t>
    </rPh>
    <phoneticPr fontId="3"/>
  </si>
  <si>
    <r>
      <rPr>
        <b/>
        <sz val="9"/>
        <rFont val="ＭＳ ゴシック"/>
        <family val="3"/>
        <charset val="128"/>
      </rPr>
      <t>※ 記載されている内容が現状と異なる場合は、変更している事項を訂正し、連絡欄へ記載して下さい</t>
    </r>
    <r>
      <rPr>
        <sz val="9"/>
        <rFont val="ＭＳ ゴシック"/>
        <family val="3"/>
        <charset val="128"/>
      </rPr>
      <t>（電話番号・ＦＡＸ番号が未記載の場合、記入願います）</t>
    </r>
    <rPh sb="2" eb="4">
      <t>キサイ</t>
    </rPh>
    <rPh sb="9" eb="11">
      <t>ナイヨウ</t>
    </rPh>
    <rPh sb="12" eb="14">
      <t>ゲンジョウ</t>
    </rPh>
    <rPh sb="15" eb="16">
      <t>コト</t>
    </rPh>
    <rPh sb="18" eb="20">
      <t>バアイ</t>
    </rPh>
    <rPh sb="22" eb="24">
      <t>ヘンコウ</t>
    </rPh>
    <rPh sb="28" eb="30">
      <t>ジコウ</t>
    </rPh>
    <rPh sb="31" eb="33">
      <t>テイセイ</t>
    </rPh>
    <rPh sb="35" eb="37">
      <t>レンラク</t>
    </rPh>
    <rPh sb="37" eb="38">
      <t>ラン</t>
    </rPh>
    <rPh sb="39" eb="41">
      <t>キサイ</t>
    </rPh>
    <rPh sb="43" eb="44">
      <t>クダ</t>
    </rPh>
    <rPh sb="47" eb="49">
      <t>デンワ</t>
    </rPh>
    <rPh sb="49" eb="51">
      <t>バンゴウ</t>
    </rPh>
    <rPh sb="55" eb="57">
      <t>バンゴウ</t>
    </rPh>
    <rPh sb="58" eb="61">
      <t>ミキサイ</t>
    </rPh>
    <rPh sb="62" eb="64">
      <t>バアイ</t>
    </rPh>
    <rPh sb="65" eb="68">
      <t>キニュウネガ</t>
    </rPh>
    <phoneticPr fontId="3"/>
  </si>
  <si>
    <t>かずさ堆肥ペレット</t>
    <rPh sb="3" eb="5">
      <t>タイヒ</t>
    </rPh>
    <phoneticPr fontId="3"/>
  </si>
  <si>
    <t>生産
全量
又は
輸入量
(トン/年)＊①</t>
    <rPh sb="0" eb="2">
      <t>セイサン</t>
    </rPh>
    <rPh sb="3" eb="4">
      <t>ゼン</t>
    </rPh>
    <rPh sb="4" eb="5">
      <t>リョウ</t>
    </rPh>
    <rPh sb="6" eb="7">
      <t>マタ</t>
    </rPh>
    <rPh sb="9" eb="11">
      <t>ユニュウ</t>
    </rPh>
    <rPh sb="11" eb="12">
      <t>リョウ</t>
    </rPh>
    <rPh sb="17" eb="18">
      <t>ネン</t>
    </rPh>
    <phoneticPr fontId="3"/>
  </si>
  <si>
    <t>肥料出荷量
（自家消費除く）＊②</t>
    <rPh sb="0" eb="2">
      <t>ヒリョウ</t>
    </rPh>
    <rPh sb="7" eb="9">
      <t>ジカ</t>
    </rPh>
    <rPh sb="9" eb="11">
      <t>ショウヒ</t>
    </rPh>
    <rPh sb="11" eb="12">
      <t>ノゾ</t>
    </rPh>
    <phoneticPr fontId="3"/>
  </si>
  <si>
    <t>うち県外
出荷量＊③</t>
    <rPh sb="2" eb="4">
      <t>ケンガイ</t>
    </rPh>
    <rPh sb="5" eb="8">
      <t>シュッカリョウ</t>
    </rPh>
    <phoneticPr fontId="3"/>
  </si>
  <si>
    <r>
      <rPr>
        <sz val="12"/>
        <rFont val="ＭＳ ゴシック"/>
        <family val="3"/>
        <charset val="128"/>
      </rPr>
      <t xml:space="preserve">④ </t>
    </r>
    <r>
      <rPr>
        <b/>
        <sz val="10"/>
        <rFont val="ＭＳ ゴシック"/>
        <family val="3"/>
        <charset val="128"/>
      </rPr>
      <t>生産量～出荷量が昨年から変更がない場合は、「昨年と同量」との記載でも可です。</t>
    </r>
    <rPh sb="2" eb="5">
      <t>セイサンリョウ</t>
    </rPh>
    <rPh sb="6" eb="9">
      <t>シュッカリョウ</t>
    </rPh>
    <rPh sb="10" eb="12">
      <t>サクネン</t>
    </rPh>
    <rPh sb="14" eb="16">
      <t>ヘンコウ</t>
    </rPh>
    <rPh sb="19" eb="21">
      <t>バアイ</t>
    </rPh>
    <rPh sb="24" eb="26">
      <t>サクネン</t>
    </rPh>
    <rPh sb="27" eb="29">
      <t>ドウリョウ</t>
    </rPh>
    <rPh sb="32" eb="34">
      <t>キサイ</t>
    </rPh>
    <rPh sb="36" eb="37">
      <t>カ</t>
    </rPh>
    <phoneticPr fontId="3"/>
  </si>
  <si>
    <t>昨年と同量＊④</t>
    <rPh sb="0" eb="2">
      <t>サクネン</t>
    </rPh>
    <rPh sb="3" eb="5">
      <t>ドウリョウ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</si>
</sst>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肥料生産量報告書（&quot;[$-411]ge\.m&quot;～12月）&quot;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6"/>
      <name val="Arial"/>
      <family val="2"/>
    </font>
    <font>
      <sz val="14"/>
      <name val="Arial"/>
      <family val="2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color theme="1"/>
      <name val="ＭＳ Ｐ明朝"/>
      <family val="2"/>
      <charset val="128"/>
    </font>
    <font>
      <b/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trike/>
      <sz val="14"/>
      <name val="ＭＳ Ｐゴシック"/>
      <family val="3"/>
      <charset val="128"/>
      <scheme val="minor"/>
    </font>
    <font>
      <b/>
      <sz val="14"/>
      <name val="HGP創英角ﾎﾟｯﾌﾟ体"/>
      <family val="3"/>
      <charset val="128"/>
    </font>
    <font>
      <sz val="10"/>
      <name val="HGP創英角ﾎﾟｯﾌﾟ体"/>
      <family val="3"/>
      <charset val="128"/>
    </font>
    <font>
      <b/>
      <sz val="10"/>
      <name val="ＭＳ ゴシック"/>
      <family val="3"/>
      <charset val="128"/>
    </font>
    <font>
      <sz val="20"/>
      <name val="HGS創英角ﾎﾟｯﾌﾟ体"/>
      <family val="3"/>
      <charset val="128"/>
    </font>
    <font>
      <sz val="10"/>
      <name val="HG創英角ﾎﾟｯﾌﾟ体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Arial"/>
      <family val="2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4" fillId="0" borderId="0"/>
    <xf numFmtId="0" fontId="2" fillId="0" borderId="0">
      <alignment vertical="center"/>
    </xf>
    <xf numFmtId="0" fontId="1" fillId="0" borderId="0">
      <alignment vertical="center"/>
    </xf>
    <xf numFmtId="9" fontId="11" fillId="0" borderId="0" applyFont="0" applyFill="0" applyBorder="0" applyAlignment="0" applyProtection="0"/>
    <xf numFmtId="0" fontId="13" fillId="0" borderId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11" fillId="0" borderId="0"/>
    <xf numFmtId="0" fontId="1" fillId="0" borderId="0">
      <alignment vertical="center"/>
    </xf>
    <xf numFmtId="0" fontId="14" fillId="0" borderId="0">
      <alignment vertical="center"/>
    </xf>
  </cellStyleXfs>
  <cellXfs count="92">
    <xf numFmtId="0" fontId="0" fillId="0" borderId="0" xfId="0">
      <alignment vertical="center"/>
    </xf>
    <xf numFmtId="0" fontId="4" fillId="0" borderId="0" xfId="1" applyAlignment="1">
      <alignment vertical="center"/>
    </xf>
    <xf numFmtId="0" fontId="4" fillId="0" borderId="0" xfId="1" applyAlignment="1">
      <alignment vertical="center" wrapText="1"/>
    </xf>
    <xf numFmtId="176" fontId="6" fillId="0" borderId="0" xfId="1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9" fillId="0" borderId="0" xfId="1" applyFont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1" applyFont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1" applyFont="1" applyBorder="1" applyAlignment="1">
      <alignment vertical="center"/>
    </xf>
    <xf numFmtId="176" fontId="6" fillId="0" borderId="9" xfId="1" applyNumberFormat="1" applyFont="1" applyBorder="1" applyAlignment="1">
      <alignment vertical="center"/>
    </xf>
    <xf numFmtId="0" fontId="4" fillId="0" borderId="0" xfId="1" applyAlignment="1">
      <alignment horizontal="left" vertical="center" wrapText="1"/>
    </xf>
    <xf numFmtId="0" fontId="12" fillId="0" borderId="0" xfId="1" applyFont="1" applyAlignment="1">
      <alignment horizontal="right" vertical="center"/>
    </xf>
    <xf numFmtId="0" fontId="5" fillId="0" borderId="3" xfId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right" vertical="center" wrapText="1"/>
    </xf>
    <xf numFmtId="0" fontId="20" fillId="0" borderId="5" xfId="0" applyFont="1" applyBorder="1" applyAlignment="1">
      <alignment vertical="center" wrapText="1"/>
    </xf>
    <xf numFmtId="0" fontId="20" fillId="0" borderId="3" xfId="0" applyFont="1" applyBorder="1" applyAlignment="1">
      <alignment horizontal="right" vertical="center" wrapText="1"/>
    </xf>
    <xf numFmtId="0" fontId="20" fillId="0" borderId="3" xfId="0" applyFont="1" applyBorder="1" applyAlignment="1">
      <alignment vertical="center" wrapText="1"/>
    </xf>
    <xf numFmtId="0" fontId="21" fillId="0" borderId="0" xfId="1" applyFont="1" applyAlignment="1">
      <alignment vertical="center"/>
    </xf>
    <xf numFmtId="49" fontId="22" fillId="0" borderId="5" xfId="1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24" fillId="0" borderId="0" xfId="1" applyFont="1" applyAlignment="1">
      <alignment vertical="center" textRotation="255"/>
    </xf>
    <xf numFmtId="0" fontId="9" fillId="0" borderId="3" xfId="0" quotePrefix="1" applyFont="1" applyBorder="1" applyAlignment="1">
      <alignment horizontal="right" vertical="center" wrapText="1"/>
    </xf>
    <xf numFmtId="0" fontId="26" fillId="0" borderId="3" xfId="1" applyFont="1" applyBorder="1" applyAlignment="1">
      <alignment vertical="center"/>
    </xf>
    <xf numFmtId="0" fontId="11" fillId="0" borderId="0" xfId="1" applyFont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4" fillId="3" borderId="0" xfId="1" applyFont="1" applyFill="1" applyAlignment="1">
      <alignment vertical="center"/>
    </xf>
    <xf numFmtId="176" fontId="6" fillId="0" borderId="9" xfId="1" applyNumberFormat="1" applyFont="1" applyBorder="1" applyAlignment="1">
      <alignment horizontal="left" vertical="top"/>
    </xf>
    <xf numFmtId="176" fontId="6" fillId="0" borderId="9" xfId="1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5" fillId="0" borderId="3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left" vertical="center" wrapText="1"/>
    </xf>
    <xf numFmtId="0" fontId="25" fillId="0" borderId="10" xfId="1" applyFont="1" applyBorder="1" applyAlignment="1">
      <alignment horizontal="left" vertical="center" shrinkToFit="1"/>
    </xf>
    <xf numFmtId="0" fontId="25" fillId="0" borderId="6" xfId="1" applyFont="1" applyBorder="1" applyAlignment="1">
      <alignment horizontal="left" vertical="center" shrinkToFit="1"/>
    </xf>
    <xf numFmtId="0" fontId="25" fillId="0" borderId="7" xfId="1" applyFont="1" applyBorder="1" applyAlignment="1">
      <alignment horizontal="left" vertical="center" shrinkToFit="1"/>
    </xf>
    <xf numFmtId="0" fontId="4" fillId="0" borderId="13" xfId="1" applyBorder="1" applyAlignment="1">
      <alignment horizontal="left" vertical="center" shrinkToFit="1"/>
    </xf>
    <xf numFmtId="0" fontId="4" fillId="0" borderId="9" xfId="1" applyBorder="1" applyAlignment="1">
      <alignment horizontal="left" vertical="center" shrinkToFit="1"/>
    </xf>
    <xf numFmtId="0" fontId="4" fillId="0" borderId="15" xfId="1" applyBorder="1" applyAlignment="1">
      <alignment horizontal="left" vertical="center" shrinkToFit="1"/>
    </xf>
    <xf numFmtId="0" fontId="7" fillId="0" borderId="4" xfId="1" applyFont="1" applyBorder="1" applyAlignment="1">
      <alignment horizontal="left" vertical="center" shrinkToFi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5" fillId="0" borderId="10" xfId="1" applyFont="1" applyBorder="1" applyAlignment="1">
      <alignment horizontal="center" vertical="top" wrapText="1"/>
    </xf>
    <xf numFmtId="0" fontId="5" fillId="0" borderId="6" xfId="1" applyFont="1" applyBorder="1" applyAlignment="1">
      <alignment horizontal="center" vertical="top" wrapText="1"/>
    </xf>
    <xf numFmtId="0" fontId="5" fillId="0" borderId="7" xfId="1" applyFont="1" applyBorder="1" applyAlignment="1">
      <alignment horizontal="center" vertical="top" wrapText="1"/>
    </xf>
    <xf numFmtId="0" fontId="5" fillId="0" borderId="11" xfId="1" applyFont="1" applyBorder="1" applyAlignment="1">
      <alignment horizontal="center" vertical="top" wrapText="1"/>
    </xf>
    <xf numFmtId="0" fontId="5" fillId="0" borderId="0" xfId="1" applyFont="1" applyAlignment="1">
      <alignment horizontal="center" vertical="top" wrapText="1"/>
    </xf>
    <xf numFmtId="0" fontId="5" fillId="0" borderId="14" xfId="1" applyFont="1" applyBorder="1" applyAlignment="1">
      <alignment horizontal="center" vertical="top" wrapText="1"/>
    </xf>
    <xf numFmtId="0" fontId="5" fillId="0" borderId="13" xfId="1" applyFont="1" applyBorder="1" applyAlignment="1">
      <alignment horizontal="center" vertical="top" wrapText="1"/>
    </xf>
    <xf numFmtId="0" fontId="5" fillId="0" borderId="9" xfId="1" applyFont="1" applyBorder="1" applyAlignment="1">
      <alignment horizontal="center" vertical="top" wrapText="1"/>
    </xf>
    <xf numFmtId="0" fontId="5" fillId="0" borderId="15" xfId="1" applyFont="1" applyBorder="1" applyAlignment="1">
      <alignment horizontal="center" vertical="top" wrapText="1"/>
    </xf>
    <xf numFmtId="0" fontId="5" fillId="0" borderId="1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top" wrapText="1"/>
    </xf>
    <xf numFmtId="0" fontId="12" fillId="0" borderId="6" xfId="1" applyFont="1" applyBorder="1" applyAlignment="1">
      <alignment horizontal="center" vertical="top" wrapText="1"/>
    </xf>
    <xf numFmtId="0" fontId="12" fillId="0" borderId="7" xfId="1" applyFont="1" applyBorder="1" applyAlignment="1">
      <alignment horizontal="center" vertical="top" wrapText="1"/>
    </xf>
    <xf numFmtId="0" fontId="12" fillId="0" borderId="11" xfId="1" applyFont="1" applyBorder="1" applyAlignment="1">
      <alignment horizontal="center" vertical="top" wrapText="1"/>
    </xf>
    <xf numFmtId="0" fontId="12" fillId="0" borderId="0" xfId="1" applyFont="1" applyAlignment="1">
      <alignment horizontal="center" vertical="top" wrapText="1"/>
    </xf>
    <xf numFmtId="0" fontId="12" fillId="0" borderId="14" xfId="1" applyFont="1" applyBorder="1" applyAlignment="1">
      <alignment horizontal="center" vertical="top" wrapText="1"/>
    </xf>
    <xf numFmtId="0" fontId="12" fillId="0" borderId="13" xfId="1" applyFont="1" applyBorder="1" applyAlignment="1">
      <alignment horizontal="center" vertical="top" wrapText="1"/>
    </xf>
    <xf numFmtId="0" fontId="12" fillId="0" borderId="9" xfId="1" applyFont="1" applyBorder="1" applyAlignment="1">
      <alignment horizontal="center" vertical="top" wrapText="1"/>
    </xf>
    <xf numFmtId="0" fontId="12" fillId="0" borderId="15" xfId="1" applyFont="1" applyBorder="1" applyAlignment="1">
      <alignment horizontal="center" vertical="top" wrapText="1"/>
    </xf>
    <xf numFmtId="49" fontId="22" fillId="0" borderId="4" xfId="1" applyNumberFormat="1" applyFont="1" applyBorder="1" applyAlignment="1">
      <alignment horizontal="center" vertical="center"/>
    </xf>
    <xf numFmtId="49" fontId="22" fillId="0" borderId="1" xfId="1" applyNumberFormat="1" applyFont="1" applyBorder="1" applyAlignment="1">
      <alignment horizontal="center" vertical="center"/>
    </xf>
    <xf numFmtId="49" fontId="22" fillId="0" borderId="2" xfId="1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0" fontId="15" fillId="0" borderId="3" xfId="1" applyFont="1" applyBorder="1" applyAlignment="1">
      <alignment horizontal="left" vertical="center"/>
    </xf>
    <xf numFmtId="0" fontId="15" fillId="0" borderId="4" xfId="1" applyFont="1" applyBorder="1" applyAlignment="1">
      <alignment horizontal="left" vertical="center"/>
    </xf>
    <xf numFmtId="0" fontId="16" fillId="0" borderId="10" xfId="1" applyFont="1" applyBorder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6" fillId="0" borderId="7" xfId="1" applyFont="1" applyBorder="1" applyAlignment="1">
      <alignment horizontal="left" vertical="center" wrapText="1"/>
    </xf>
    <xf numFmtId="0" fontId="16" fillId="0" borderId="11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14" xfId="1" applyFont="1" applyBorder="1" applyAlignment="1">
      <alignment horizontal="left" vertical="center" wrapText="1"/>
    </xf>
  </cellXfs>
  <cellStyles count="11">
    <cellStyle name="パーセント 2" xfId="4" xr:uid="{00000000-0005-0000-0000-000000000000}"/>
    <cellStyle name="ハイパーリンク 2" xfId="5" xr:uid="{00000000-0005-0000-0000-000001000000}"/>
    <cellStyle name="桁区切り 2" xfId="6" xr:uid="{00000000-0005-0000-0000-000002000000}"/>
    <cellStyle name="桁区切り 2 2" xfId="7" xr:uid="{00000000-0005-0000-0000-000003000000}"/>
    <cellStyle name="桁区切り 3" xfId="8" xr:uid="{00000000-0005-0000-0000-000004000000}"/>
    <cellStyle name="標準" xfId="0" builtinId="0"/>
    <cellStyle name="標準 2" xfId="1" xr:uid="{00000000-0005-0000-0000-000006000000}"/>
    <cellStyle name="標準 3" xfId="2" xr:uid="{00000000-0005-0000-0000-000007000000}"/>
    <cellStyle name="標準 4" xfId="3" xr:uid="{00000000-0005-0000-0000-000008000000}"/>
    <cellStyle name="標準 5" xfId="9" xr:uid="{00000000-0005-0000-0000-000009000000}"/>
    <cellStyle name="標準 6" xfId="10" xr:uid="{00000000-0005-0000-0000-00000A000000}"/>
  </cellStyles>
  <dxfs count="45"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ill>
        <patternFill patternType="solid">
          <fgColor auto="1"/>
          <bgColor theme="1"/>
        </patternFill>
      </fill>
    </dxf>
    <dxf>
      <border>
        <left/>
        <right/>
        <bottom/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ill>
        <patternFill patternType="solid">
          <fgColor auto="1"/>
          <bgColor theme="1"/>
        </patternFill>
      </fill>
    </dxf>
    <dxf>
      <border>
        <left/>
        <right/>
        <bottom/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ill>
        <patternFill patternType="solid">
          <fgColor auto="1"/>
          <bgColor theme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</border>
    </dxf>
    <dxf>
      <font>
        <color theme="0"/>
      </font>
      <border>
        <left style="thin">
          <color auto="1"/>
        </left>
        <bottom style="thin">
          <color auto="1"/>
        </bottom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ill>
        <patternFill patternType="solid">
          <fgColor auto="1"/>
          <bgColor theme="1"/>
        </patternFill>
      </fill>
    </dxf>
    <dxf>
      <border>
        <left/>
        <right/>
        <bottom/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ill>
        <patternFill patternType="solid">
          <fgColor auto="1"/>
          <bgColor theme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</border>
    </dxf>
    <dxf>
      <font>
        <color theme="0"/>
      </font>
      <border>
        <left style="thin">
          <color auto="1"/>
        </left>
        <right style="thin">
          <color auto="1"/>
        </right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border>
        <left style="thin">
          <color auto="1"/>
        </left>
        <bottom style="thin">
          <color auto="1"/>
        </bottom>
        <vertical/>
        <horizontal/>
      </border>
    </dxf>
    <dxf>
      <font>
        <color theme="0"/>
      </font>
      <border>
        <left style="thin">
          <color auto="1"/>
        </left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20</xdr:row>
      <xdr:rowOff>66675</xdr:rowOff>
    </xdr:from>
    <xdr:to>
      <xdr:col>9</xdr:col>
      <xdr:colOff>133350</xdr:colOff>
      <xdr:row>21</xdr:row>
      <xdr:rowOff>257175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/>
      </xdr:nvSpPr>
      <xdr:spPr>
        <a:xfrm>
          <a:off x="590550" y="6610350"/>
          <a:ext cx="8429625" cy="49530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tabColor theme="9" tint="0.39997558519241921"/>
  </sheetPr>
  <dimension ref="A1:L52"/>
  <sheetViews>
    <sheetView tabSelected="1" view="pageBreakPreview" zoomScaleNormal="100" workbookViewId="0">
      <selection activeCell="L15" sqref="L15"/>
    </sheetView>
  </sheetViews>
  <sheetFormatPr defaultColWidth="9" defaultRowHeight="12.75" x14ac:dyDescent="0.15"/>
  <cols>
    <col min="1" max="1" width="4.125" style="1" customWidth="1"/>
    <col min="2" max="2" width="5.5" style="1" customWidth="1"/>
    <col min="3" max="3" width="11.625" style="2" customWidth="1"/>
    <col min="4" max="4" width="8.375" style="2" customWidth="1"/>
    <col min="5" max="6" width="20" style="2" customWidth="1"/>
    <col min="7" max="7" width="17" style="1" customWidth="1"/>
    <col min="8" max="8" width="10" style="1" customWidth="1"/>
    <col min="9" max="10" width="8.5" style="1" customWidth="1"/>
    <col min="11" max="11" width="10.25" style="1" customWidth="1"/>
    <col min="12" max="12" width="8.5" style="1" customWidth="1"/>
    <col min="13" max="16384" width="9" style="1"/>
  </cols>
  <sheetData>
    <row r="1" spans="1:12" ht="20.25" x14ac:dyDescent="0.15">
      <c r="C1" s="14"/>
      <c r="D1" s="31">
        <v>45292</v>
      </c>
      <c r="E1" s="31"/>
      <c r="F1" s="31"/>
      <c r="G1" s="30"/>
      <c r="H1" s="3"/>
      <c r="L1" s="27" t="s">
        <v>11</v>
      </c>
    </row>
    <row r="2" spans="1:12" ht="37.5" customHeight="1" x14ac:dyDescent="0.15">
      <c r="C2" s="32"/>
      <c r="D2" s="32"/>
      <c r="E2" s="32"/>
      <c r="F2" s="32"/>
      <c r="G2" s="16" t="s">
        <v>1</v>
      </c>
      <c r="H2" s="33"/>
      <c r="I2" s="34"/>
      <c r="J2" s="34"/>
      <c r="K2" s="34"/>
      <c r="L2" s="35"/>
    </row>
    <row r="3" spans="1:12" ht="37.5" customHeight="1" x14ac:dyDescent="0.15">
      <c r="C3" s="16" t="s">
        <v>10</v>
      </c>
      <c r="D3" s="36"/>
      <c r="E3" s="36"/>
      <c r="F3" s="36"/>
      <c r="G3" s="16" t="s">
        <v>2</v>
      </c>
      <c r="H3" s="33"/>
      <c r="I3" s="34"/>
      <c r="J3" s="34"/>
      <c r="K3" s="34"/>
      <c r="L3" s="35"/>
    </row>
    <row r="4" spans="1:12" ht="37.5" customHeight="1" x14ac:dyDescent="0.15">
      <c r="C4" s="16" t="s">
        <v>3</v>
      </c>
      <c r="D4" s="48"/>
      <c r="E4" s="49"/>
      <c r="F4" s="50"/>
      <c r="G4" s="37" t="s">
        <v>4</v>
      </c>
      <c r="H4" s="51"/>
      <c r="I4" s="52"/>
      <c r="J4" s="52"/>
      <c r="K4" s="52"/>
      <c r="L4" s="53"/>
    </row>
    <row r="5" spans="1:12" ht="21" customHeight="1" x14ac:dyDescent="0.15">
      <c r="C5" s="39" t="s">
        <v>35</v>
      </c>
      <c r="D5" s="42"/>
      <c r="E5" s="43"/>
      <c r="F5" s="44"/>
      <c r="G5" s="38"/>
      <c r="H5" s="54"/>
      <c r="I5" s="55"/>
      <c r="J5" s="55"/>
      <c r="K5" s="55"/>
      <c r="L5" s="56"/>
    </row>
    <row r="6" spans="1:12" ht="21" customHeight="1" x14ac:dyDescent="0.15">
      <c r="C6" s="40"/>
      <c r="D6" s="45"/>
      <c r="E6" s="46"/>
      <c r="F6" s="47"/>
      <c r="G6" s="38"/>
      <c r="H6" s="54"/>
      <c r="I6" s="55"/>
      <c r="J6" s="55"/>
      <c r="K6" s="55"/>
      <c r="L6" s="56"/>
    </row>
    <row r="7" spans="1:12" ht="24" customHeight="1" x14ac:dyDescent="0.15">
      <c r="C7" s="16" t="s">
        <v>28</v>
      </c>
      <c r="D7" s="41"/>
      <c r="E7" s="41"/>
      <c r="F7" s="41"/>
      <c r="G7" s="38"/>
      <c r="H7" s="57"/>
      <c r="I7" s="58"/>
      <c r="J7" s="58"/>
      <c r="K7" s="58"/>
      <c r="L7" s="59"/>
    </row>
    <row r="8" spans="1:12" ht="32.25" customHeight="1" x14ac:dyDescent="0.15">
      <c r="C8" s="39" t="s">
        <v>5</v>
      </c>
      <c r="D8" s="39" t="s">
        <v>6</v>
      </c>
      <c r="E8" s="39" t="s">
        <v>8</v>
      </c>
      <c r="F8" s="39" t="s">
        <v>0</v>
      </c>
      <c r="G8" s="61" t="s">
        <v>13</v>
      </c>
      <c r="H8" s="62"/>
      <c r="I8" s="62"/>
      <c r="J8" s="62"/>
      <c r="K8" s="62"/>
      <c r="L8" s="63"/>
    </row>
    <row r="9" spans="1:12" ht="16.5" customHeight="1" x14ac:dyDescent="0.15">
      <c r="C9" s="60"/>
      <c r="D9" s="60"/>
      <c r="E9" s="60"/>
      <c r="F9" s="60"/>
      <c r="G9" s="64" t="s">
        <v>15</v>
      </c>
      <c r="H9" s="67" t="s">
        <v>33</v>
      </c>
      <c r="I9" s="62"/>
      <c r="J9" s="62"/>
      <c r="K9" s="63"/>
      <c r="L9" s="39" t="s">
        <v>12</v>
      </c>
    </row>
    <row r="10" spans="1:12" ht="27.75" customHeight="1" x14ac:dyDescent="0.15">
      <c r="C10" s="60"/>
      <c r="D10" s="60"/>
      <c r="E10" s="60"/>
      <c r="F10" s="60"/>
      <c r="G10" s="65"/>
      <c r="H10" s="60" t="s">
        <v>34</v>
      </c>
      <c r="I10" s="68" t="s">
        <v>36</v>
      </c>
      <c r="J10" s="68" t="s">
        <v>14</v>
      </c>
      <c r="K10" s="39" t="s">
        <v>7</v>
      </c>
      <c r="L10" s="60"/>
    </row>
    <row r="11" spans="1:12" ht="27.75" customHeight="1" x14ac:dyDescent="0.15">
      <c r="C11" s="40"/>
      <c r="D11" s="40"/>
      <c r="E11" s="40"/>
      <c r="F11" s="40"/>
      <c r="G11" s="66"/>
      <c r="H11" s="40"/>
      <c r="I11" s="69"/>
      <c r="J11" s="69"/>
      <c r="K11" s="40"/>
      <c r="L11" s="40"/>
    </row>
    <row r="12" spans="1:12" ht="25.5" customHeight="1" x14ac:dyDescent="0.15">
      <c r="A12"/>
      <c r="B12"/>
      <c r="C12" s="8"/>
      <c r="D12" s="25"/>
      <c r="E12" s="9"/>
      <c r="F12" s="9"/>
      <c r="G12" s="10"/>
      <c r="H12" s="10"/>
      <c r="I12" s="26"/>
      <c r="J12" s="10"/>
      <c r="K12" s="10"/>
      <c r="L12" s="10"/>
    </row>
    <row r="13" spans="1:12" ht="25.5" customHeight="1" x14ac:dyDescent="0.15">
      <c r="A13"/>
      <c r="B13"/>
      <c r="C13" s="8"/>
      <c r="D13" s="25"/>
      <c r="E13" s="9"/>
      <c r="F13" s="9"/>
      <c r="G13" s="10"/>
      <c r="H13" s="10"/>
      <c r="I13" s="26"/>
      <c r="J13" s="10"/>
      <c r="K13" s="10"/>
      <c r="L13" s="10"/>
    </row>
    <row r="14" spans="1:12" ht="25.5" customHeight="1" x14ac:dyDescent="0.15">
      <c r="A14"/>
      <c r="B14"/>
      <c r="C14" s="8"/>
      <c r="D14" s="25"/>
      <c r="E14" s="9"/>
      <c r="F14" s="9"/>
      <c r="G14" s="10"/>
      <c r="H14" s="10"/>
      <c r="I14" s="26"/>
      <c r="J14" s="10"/>
      <c r="K14" s="10"/>
      <c r="L14" s="10"/>
    </row>
    <row r="15" spans="1:12" ht="25.5" customHeight="1" x14ac:dyDescent="0.15">
      <c r="A15"/>
      <c r="B15"/>
      <c r="C15" s="8"/>
      <c r="D15" s="25"/>
      <c r="E15" s="9"/>
      <c r="F15" s="9"/>
      <c r="G15" s="10"/>
      <c r="H15" s="10"/>
      <c r="I15" s="10"/>
      <c r="J15" s="10"/>
      <c r="K15" s="10"/>
      <c r="L15" s="10"/>
    </row>
    <row r="16" spans="1:12" ht="25.5" customHeight="1" x14ac:dyDescent="0.15">
      <c r="A16"/>
      <c r="B16"/>
      <c r="C16" s="8"/>
      <c r="D16" s="25"/>
      <c r="E16" s="9"/>
      <c r="F16" s="9"/>
      <c r="G16" s="10"/>
      <c r="H16" s="10"/>
      <c r="I16" s="10"/>
      <c r="J16" s="10"/>
      <c r="K16" s="10"/>
      <c r="L16" s="10"/>
    </row>
    <row r="17" spans="1:12" ht="25.5" customHeight="1" x14ac:dyDescent="0.15">
      <c r="A17"/>
      <c r="B17"/>
      <c r="C17" s="8"/>
      <c r="D17" s="25"/>
      <c r="E17" s="9"/>
      <c r="F17" s="9"/>
      <c r="G17" s="10"/>
      <c r="H17" s="10"/>
      <c r="I17" s="10"/>
      <c r="J17" s="10"/>
      <c r="K17" s="10"/>
      <c r="L17" s="10"/>
    </row>
    <row r="18" spans="1:12" ht="25.5" customHeight="1" x14ac:dyDescent="0.15">
      <c r="A18"/>
      <c r="B18"/>
      <c r="C18" s="8"/>
      <c r="D18" s="25"/>
      <c r="E18" s="9"/>
      <c r="F18" s="9"/>
      <c r="G18" s="10"/>
      <c r="H18" s="10"/>
      <c r="I18" s="10"/>
      <c r="J18" s="10"/>
      <c r="K18" s="10"/>
      <c r="L18" s="10"/>
    </row>
    <row r="19" spans="1:12" ht="25.5" customHeight="1" x14ac:dyDescent="0.15">
      <c r="A19"/>
      <c r="B19"/>
      <c r="C19" s="8"/>
      <c r="D19" s="25"/>
      <c r="E19" s="9"/>
      <c r="F19" s="9"/>
      <c r="G19" s="10"/>
      <c r="H19" s="10"/>
      <c r="I19" s="10"/>
      <c r="J19" s="10"/>
      <c r="K19" s="10"/>
      <c r="L19" s="10"/>
    </row>
    <row r="20" spans="1:12" ht="25.5" customHeight="1" x14ac:dyDescent="0.15">
      <c r="A20"/>
      <c r="B20"/>
      <c r="C20" s="8"/>
      <c r="D20" s="25"/>
      <c r="E20" s="9"/>
      <c r="F20" s="9"/>
      <c r="G20" s="10"/>
      <c r="H20" s="10"/>
      <c r="I20" s="10"/>
      <c r="J20" s="10"/>
      <c r="K20" s="10"/>
      <c r="L20" s="10"/>
    </row>
    <row r="21" spans="1:12" ht="25.5" customHeight="1" x14ac:dyDescent="0.15">
      <c r="A21"/>
      <c r="B21"/>
      <c r="C21" s="8"/>
      <c r="D21" s="25"/>
      <c r="E21" s="9"/>
      <c r="F21" s="9"/>
      <c r="G21" s="10"/>
      <c r="H21" s="10"/>
      <c r="I21" s="10"/>
      <c r="J21" s="10"/>
      <c r="K21" s="10"/>
      <c r="L21" s="10"/>
    </row>
    <row r="22" spans="1:12" ht="25.5" customHeight="1" x14ac:dyDescent="0.15">
      <c r="A22"/>
      <c r="B22"/>
      <c r="C22" s="8"/>
      <c r="D22" s="25"/>
      <c r="E22" s="9"/>
      <c r="F22" s="9"/>
      <c r="G22" s="10"/>
      <c r="H22" s="10"/>
      <c r="I22" s="10"/>
      <c r="J22" s="10"/>
      <c r="K22" s="10"/>
      <c r="L22" s="10"/>
    </row>
    <row r="23" spans="1:12" ht="25.5" customHeight="1" x14ac:dyDescent="0.15">
      <c r="A23"/>
      <c r="B23"/>
      <c r="C23" s="8"/>
      <c r="D23" s="25"/>
      <c r="E23" s="9"/>
      <c r="F23" s="9"/>
      <c r="G23" s="10"/>
      <c r="H23" s="10"/>
      <c r="I23" s="10"/>
      <c r="J23" s="10"/>
      <c r="K23" s="10"/>
      <c r="L23" s="10"/>
    </row>
    <row r="24" spans="1:12" ht="25.5" customHeight="1" x14ac:dyDescent="0.15">
      <c r="A24"/>
      <c r="B24"/>
      <c r="C24" s="8"/>
      <c r="D24" s="25"/>
      <c r="E24" s="9"/>
      <c r="F24" s="9"/>
      <c r="G24" s="10"/>
      <c r="H24" s="10"/>
      <c r="I24" s="10"/>
      <c r="J24" s="10"/>
      <c r="K24" s="10"/>
      <c r="L24" s="10"/>
    </row>
    <row r="25" spans="1:12" ht="24.75" customHeight="1" x14ac:dyDescent="0.15">
      <c r="A25"/>
      <c r="B25"/>
      <c r="C25" s="8"/>
      <c r="D25" s="25"/>
      <c r="E25" s="9"/>
      <c r="F25" s="9"/>
      <c r="G25" s="10"/>
      <c r="H25" s="10"/>
      <c r="I25" s="10"/>
      <c r="J25" s="10"/>
      <c r="K25" s="10"/>
      <c r="L25" s="10"/>
    </row>
    <row r="26" spans="1:12" ht="24.75" customHeight="1" x14ac:dyDescent="0.15">
      <c r="A26"/>
      <c r="B26"/>
      <c r="C26" s="8"/>
      <c r="D26" s="25"/>
      <c r="E26" s="9"/>
      <c r="F26" s="9"/>
      <c r="G26" s="10"/>
      <c r="H26" s="10"/>
      <c r="I26" s="10"/>
      <c r="J26" s="10"/>
      <c r="K26" s="10"/>
      <c r="L26" s="10"/>
    </row>
    <row r="27" spans="1:12" ht="24.75" customHeight="1" x14ac:dyDescent="0.15">
      <c r="A27"/>
      <c r="B27"/>
      <c r="C27" s="8"/>
      <c r="D27" s="25"/>
      <c r="E27" s="9"/>
      <c r="F27" s="9"/>
      <c r="G27" s="10"/>
      <c r="H27" s="10"/>
      <c r="I27" s="10"/>
      <c r="J27" s="10"/>
      <c r="K27" s="10"/>
      <c r="L27" s="10"/>
    </row>
    <row r="28" spans="1:12" ht="24.75" customHeight="1" x14ac:dyDescent="0.15">
      <c r="A28"/>
      <c r="B28"/>
      <c r="C28" s="8"/>
      <c r="D28" s="25"/>
      <c r="E28" s="9"/>
      <c r="F28" s="9"/>
      <c r="G28" s="10"/>
      <c r="H28" s="10"/>
      <c r="I28" s="10"/>
      <c r="J28" s="10"/>
      <c r="K28" s="10"/>
      <c r="L28" s="10"/>
    </row>
    <row r="29" spans="1:12" ht="24.75" customHeight="1" x14ac:dyDescent="0.15">
      <c r="A29"/>
      <c r="B29"/>
      <c r="C29" s="8"/>
      <c r="D29" s="25"/>
      <c r="E29" s="9"/>
      <c r="F29" s="9"/>
      <c r="G29" s="10"/>
      <c r="H29" s="10"/>
      <c r="I29" s="10"/>
      <c r="J29" s="10"/>
      <c r="K29" s="10"/>
      <c r="L29" s="10"/>
    </row>
    <row r="30" spans="1:12" ht="24.75" customHeight="1" x14ac:dyDescent="0.15">
      <c r="A30"/>
      <c r="B30"/>
      <c r="C30" s="8"/>
      <c r="D30" s="25"/>
      <c r="E30" s="9"/>
      <c r="F30" s="9"/>
      <c r="G30" s="10"/>
      <c r="H30" s="10"/>
      <c r="I30" s="10"/>
      <c r="J30" s="10"/>
      <c r="K30" s="10"/>
      <c r="L30" s="10"/>
    </row>
    <row r="31" spans="1:12" ht="24.75" customHeight="1" x14ac:dyDescent="0.15">
      <c r="A31"/>
      <c r="B31"/>
      <c r="C31" s="8"/>
      <c r="D31" s="25"/>
      <c r="E31" s="9"/>
      <c r="F31" s="9"/>
      <c r="G31" s="10"/>
      <c r="H31" s="10"/>
      <c r="I31" s="10"/>
      <c r="J31" s="10"/>
      <c r="K31" s="10"/>
      <c r="L31" s="10"/>
    </row>
    <row r="32" spans="1:12" ht="24.75" customHeight="1" x14ac:dyDescent="0.15">
      <c r="A32"/>
      <c r="B32"/>
      <c r="C32" s="8"/>
      <c r="D32" s="25"/>
      <c r="E32" s="9"/>
      <c r="F32" s="9"/>
      <c r="G32" s="10"/>
      <c r="H32" s="10"/>
      <c r="I32" s="10"/>
      <c r="J32" s="10"/>
      <c r="K32" s="10"/>
      <c r="L32" s="10"/>
    </row>
    <row r="33" spans="1:12" ht="24.75" customHeight="1" x14ac:dyDescent="0.15">
      <c r="A33"/>
      <c r="B33"/>
      <c r="C33" s="8"/>
      <c r="D33" s="25"/>
      <c r="E33" s="9"/>
      <c r="F33" s="9"/>
      <c r="G33" s="10"/>
      <c r="H33" s="10"/>
      <c r="I33" s="10"/>
      <c r="J33" s="10"/>
      <c r="K33" s="10"/>
      <c r="L33" s="10"/>
    </row>
    <row r="34" spans="1:12" ht="24.75" customHeight="1" x14ac:dyDescent="0.15">
      <c r="A34"/>
      <c r="B34"/>
      <c r="C34" s="8"/>
      <c r="D34" s="25"/>
      <c r="E34" s="9"/>
      <c r="F34" s="9"/>
      <c r="G34" s="10"/>
      <c r="H34" s="10"/>
      <c r="I34" s="10"/>
      <c r="J34" s="10"/>
      <c r="K34" s="10"/>
      <c r="L34" s="10"/>
    </row>
    <row r="35" spans="1:12" ht="13.5" x14ac:dyDescent="0.15">
      <c r="A35"/>
      <c r="B35"/>
      <c r="C35" s="4" t="str">
        <f>IF(ISERROR(VLOOKUP($B26,#REF!,2,FALSE)),"",VLOOKUP($B26,#REF!,2,FALSE))</f>
        <v/>
      </c>
      <c r="D35" s="5" t="str">
        <f>IF(ISERROR(VLOOKUP($B26,#REF!,4,FALSE)),"","千葉県第"&amp;VLOOKUP($B26,#REF!,4,FALSE)&amp;"号")</f>
        <v/>
      </c>
      <c r="E35" s="6" t="str">
        <f>IF(ISERROR(VLOOKUP($B26,#REF!,13,FALSE)),"",IF(VLOOKUP($B26,#REF!,2,FALSE)="指定配合肥料","　　　-",VLOOKUP($B26,#REF!,13,FALSE)&amp;" "&amp;IF(VLOOKUP($B26,#REF!,14,FALSE)="","","("&amp;VLOOKUP($B26,#REF!,14,FALSE)&amp;")")))</f>
        <v/>
      </c>
      <c r="F35" s="6" t="str">
        <f>IF(ISERROR(VLOOKUP($B26,#REF!,15,FALSE)),"",VLOOKUP($B26,#REF!,15,FALSE))</f>
        <v/>
      </c>
      <c r="G35" s="7"/>
      <c r="H35" s="7"/>
      <c r="I35" s="7"/>
      <c r="J35" s="7"/>
      <c r="K35" s="7"/>
      <c r="L35" s="7"/>
    </row>
    <row r="36" spans="1:12" ht="13.5" x14ac:dyDescent="0.15">
      <c r="A36"/>
      <c r="B36"/>
      <c r="C36" s="4" t="str">
        <f>IF(ISERROR(VLOOKUP($B27,#REF!,2,FALSE)),"",VLOOKUP($B27,#REF!,2,FALSE))</f>
        <v/>
      </c>
      <c r="D36" s="5" t="str">
        <f>IF(ISERROR(VLOOKUP($B27,#REF!,4,FALSE)),"","千葉県第"&amp;VLOOKUP($B27,#REF!,4,FALSE)&amp;"号")</f>
        <v/>
      </c>
      <c r="E36" s="6" t="str">
        <f>IF(ISERROR(VLOOKUP($B27,#REF!,13,FALSE)),"",IF(VLOOKUP($B27,#REF!,2,FALSE)="指定配合肥料","　　　-",VLOOKUP($B27,#REF!,13,FALSE)&amp;" "&amp;IF(VLOOKUP($B27,#REF!,14,FALSE)="","","("&amp;VLOOKUP($B27,#REF!,14,FALSE)&amp;")")))</f>
        <v/>
      </c>
      <c r="F36" s="6" t="str">
        <f>IF(ISERROR(VLOOKUP($B27,#REF!,15,FALSE)),"",VLOOKUP($B27,#REF!,15,FALSE))</f>
        <v/>
      </c>
      <c r="G36" s="7"/>
      <c r="H36" s="7"/>
      <c r="I36" s="7"/>
      <c r="J36" s="7"/>
      <c r="K36" s="7"/>
      <c r="L36" s="7"/>
    </row>
    <row r="37" spans="1:12" ht="13.5" x14ac:dyDescent="0.15">
      <c r="A37"/>
      <c r="B37"/>
      <c r="C37" s="4" t="str">
        <f>IF(ISERROR(VLOOKUP($B28,#REF!,2,FALSE)),"",VLOOKUP($B28,#REF!,2,FALSE))</f>
        <v/>
      </c>
      <c r="D37" s="5" t="str">
        <f>IF(ISERROR(VLOOKUP($B28,#REF!,4,FALSE)),"","千葉県第"&amp;VLOOKUP($B28,#REF!,4,FALSE)&amp;"号")</f>
        <v/>
      </c>
      <c r="E37" s="6" t="str">
        <f>IF(ISERROR(VLOOKUP($B28,#REF!,13,FALSE)),"",IF(VLOOKUP($B28,#REF!,2,FALSE)="指定配合肥料","　　　-",VLOOKUP($B28,#REF!,13,FALSE)&amp;" "&amp;IF(VLOOKUP($B28,#REF!,14,FALSE)="","","("&amp;VLOOKUP($B28,#REF!,14,FALSE)&amp;")")))</f>
        <v/>
      </c>
      <c r="F37" s="6" t="str">
        <f>IF(ISERROR(VLOOKUP($B28,#REF!,15,FALSE)),"",VLOOKUP($B28,#REF!,15,FALSE))</f>
        <v/>
      </c>
      <c r="G37" s="7"/>
      <c r="H37" s="7"/>
      <c r="I37" s="7"/>
      <c r="J37" s="7"/>
      <c r="K37" s="7"/>
      <c r="L37" s="7"/>
    </row>
    <row r="38" spans="1:12" ht="13.5" x14ac:dyDescent="0.15">
      <c r="A38"/>
      <c r="B38"/>
      <c r="C38" s="4" t="str">
        <f>IF(ISERROR(VLOOKUP($B29,#REF!,2,FALSE)),"",VLOOKUP($B29,#REF!,2,FALSE))</f>
        <v/>
      </c>
      <c r="D38" s="5" t="str">
        <f>IF(ISERROR(VLOOKUP($B29,#REF!,4,FALSE)),"","千葉県第"&amp;VLOOKUP($B29,#REF!,4,FALSE)&amp;"号")</f>
        <v/>
      </c>
      <c r="E38" s="6" t="str">
        <f>IF(ISERROR(VLOOKUP($B29,#REF!,13,FALSE)),"",IF(VLOOKUP($B29,#REF!,2,FALSE)="指定配合肥料","　　　-",VLOOKUP($B29,#REF!,13,FALSE)&amp;" "&amp;IF(VLOOKUP($B29,#REF!,14,FALSE)="","","("&amp;VLOOKUP($B29,#REF!,14,FALSE)&amp;")")))</f>
        <v/>
      </c>
      <c r="F38" s="6" t="str">
        <f>IF(ISERROR(VLOOKUP($B29,#REF!,15,FALSE)),"",VLOOKUP($B29,#REF!,15,FALSE))</f>
        <v/>
      </c>
      <c r="G38" s="7"/>
      <c r="H38" s="7"/>
      <c r="I38" s="7"/>
      <c r="J38" s="7"/>
      <c r="K38" s="7"/>
      <c r="L38" s="7"/>
    </row>
    <row r="39" spans="1:12" ht="13.5" x14ac:dyDescent="0.15">
      <c r="A39"/>
      <c r="B39"/>
      <c r="C39" s="4" t="str">
        <f>IF(ISERROR(VLOOKUP($B30,#REF!,2,FALSE)),"",VLOOKUP($B30,#REF!,2,FALSE))</f>
        <v/>
      </c>
      <c r="D39" s="5" t="str">
        <f>IF(ISERROR(VLOOKUP($B30,#REF!,4,FALSE)),"","千葉県第"&amp;VLOOKUP($B30,#REF!,4,FALSE)&amp;"号")</f>
        <v/>
      </c>
      <c r="E39" s="6" t="str">
        <f>IF(ISERROR(VLOOKUP($B30,#REF!,13,FALSE)),"",IF(VLOOKUP($B30,#REF!,2,FALSE)="指定配合肥料","　　　-",VLOOKUP($B30,#REF!,13,FALSE)&amp;" "&amp;IF(VLOOKUP($B30,#REF!,14,FALSE)="","","("&amp;VLOOKUP($B30,#REF!,14,FALSE)&amp;")")))</f>
        <v/>
      </c>
      <c r="F39" s="6" t="str">
        <f>IF(ISERROR(VLOOKUP($B30,#REF!,15,FALSE)),"",VLOOKUP($B30,#REF!,15,FALSE))</f>
        <v/>
      </c>
      <c r="G39" s="7"/>
      <c r="H39" s="7"/>
      <c r="I39" s="7"/>
      <c r="J39" s="7"/>
      <c r="K39" s="7"/>
      <c r="L39" s="7"/>
    </row>
    <row r="40" spans="1:12" ht="13.5" x14ac:dyDescent="0.15">
      <c r="A40"/>
      <c r="B40"/>
      <c r="C40" s="4" t="str">
        <f>IF(ISERROR(VLOOKUP($B31,#REF!,2,FALSE)),"",VLOOKUP($B31,#REF!,2,FALSE))</f>
        <v/>
      </c>
      <c r="D40" s="5" t="str">
        <f>IF(ISERROR(VLOOKUP($B31,#REF!,4,FALSE)),"","千葉県第"&amp;VLOOKUP($B31,#REF!,4,FALSE)&amp;"号")</f>
        <v/>
      </c>
      <c r="E40" s="6" t="str">
        <f>IF(ISERROR(VLOOKUP($B31,#REF!,13,FALSE)),"",IF(VLOOKUP($B31,#REF!,2,FALSE)="指定配合肥料","　　　-",VLOOKUP($B31,#REF!,13,FALSE)&amp;" "&amp;IF(VLOOKUP($B31,#REF!,14,FALSE)="","","("&amp;VLOOKUP($B31,#REF!,14,FALSE)&amp;")")))</f>
        <v/>
      </c>
      <c r="F40" s="6" t="str">
        <f>IF(ISERROR(VLOOKUP($B31,#REF!,15,FALSE)),"",VLOOKUP($B31,#REF!,15,FALSE))</f>
        <v/>
      </c>
      <c r="G40" s="7"/>
      <c r="H40" s="7"/>
      <c r="I40" s="7"/>
      <c r="J40" s="7"/>
      <c r="K40" s="7"/>
      <c r="L40" s="7"/>
    </row>
    <row r="41" spans="1:12" ht="13.5" x14ac:dyDescent="0.15">
      <c r="A41"/>
      <c r="B41"/>
      <c r="C41" s="4" t="str">
        <f>IF(ISERROR(VLOOKUP($B32,#REF!,2,FALSE)),"",VLOOKUP($B32,#REF!,2,FALSE))</f>
        <v/>
      </c>
      <c r="D41" s="5" t="str">
        <f>IF(ISERROR(VLOOKUP($B32,#REF!,4,FALSE)),"","千葉県第"&amp;VLOOKUP($B32,#REF!,4,FALSE)&amp;"号")</f>
        <v/>
      </c>
      <c r="E41" s="6" t="str">
        <f>IF(ISERROR(VLOOKUP($B32,#REF!,13,FALSE)),"",IF(VLOOKUP($B32,#REF!,2,FALSE)="指定配合肥料","　　　-",VLOOKUP($B32,#REF!,13,FALSE)&amp;" "&amp;IF(VLOOKUP($B32,#REF!,14,FALSE)="","","("&amp;VLOOKUP($B32,#REF!,14,FALSE)&amp;")")))</f>
        <v/>
      </c>
      <c r="F41" s="6" t="str">
        <f>IF(ISERROR(VLOOKUP($B32,#REF!,15,FALSE)),"",VLOOKUP($B32,#REF!,15,FALSE))</f>
        <v/>
      </c>
      <c r="G41" s="7"/>
      <c r="H41" s="7"/>
      <c r="I41" s="7"/>
      <c r="J41" s="7"/>
      <c r="K41" s="7"/>
      <c r="L41" s="7"/>
    </row>
    <row r="42" spans="1:12" ht="13.5" x14ac:dyDescent="0.15">
      <c r="A42"/>
      <c r="B42"/>
      <c r="C42" s="4" t="str">
        <f>IF(ISERROR(VLOOKUP($B33,#REF!,2,FALSE)),"",VLOOKUP($B33,#REF!,2,FALSE))</f>
        <v/>
      </c>
      <c r="D42" s="5" t="str">
        <f>IF(ISERROR(VLOOKUP($B33,#REF!,4,FALSE)),"","千葉県第"&amp;VLOOKUP($B33,#REF!,4,FALSE)&amp;"号")</f>
        <v/>
      </c>
      <c r="E42" s="6" t="str">
        <f>IF(ISERROR(VLOOKUP($B33,#REF!,13,FALSE)),"",IF(VLOOKUP($B33,#REF!,2,FALSE)="指定配合肥料","　　　-",VLOOKUP($B33,#REF!,13,FALSE)&amp;" "&amp;IF(VLOOKUP($B33,#REF!,14,FALSE)="","","("&amp;VLOOKUP($B33,#REF!,14,FALSE)&amp;")")))</f>
        <v/>
      </c>
      <c r="F42" s="6" t="str">
        <f>IF(ISERROR(VLOOKUP($B33,#REF!,15,FALSE)),"",VLOOKUP($B33,#REF!,15,FALSE))</f>
        <v/>
      </c>
      <c r="G42" s="7"/>
      <c r="H42" s="7"/>
      <c r="I42" s="7"/>
      <c r="J42" s="7"/>
      <c r="K42" s="7"/>
      <c r="L42" s="7"/>
    </row>
    <row r="43" spans="1:12" ht="13.5" x14ac:dyDescent="0.15">
      <c r="A43"/>
      <c r="B43"/>
      <c r="C43" s="4" t="str">
        <f>IF(ISERROR(VLOOKUP($B34,#REF!,2,FALSE)),"",VLOOKUP($B34,#REF!,2,FALSE))</f>
        <v/>
      </c>
      <c r="D43" s="5" t="str">
        <f>IF(ISERROR(VLOOKUP($B34,#REF!,4,FALSE)),"","千葉県第"&amp;VLOOKUP($B34,#REF!,4,FALSE)&amp;"号")</f>
        <v/>
      </c>
      <c r="E43" s="6" t="str">
        <f>IF(ISERROR(VLOOKUP($B34,#REF!,13,FALSE)),"",IF(VLOOKUP($B34,#REF!,2,FALSE)="指定配合肥料","　　　-",VLOOKUP($B34,#REF!,13,FALSE)&amp;" "&amp;IF(VLOOKUP($B34,#REF!,14,FALSE)="","","("&amp;VLOOKUP($B34,#REF!,14,FALSE)&amp;")")))</f>
        <v/>
      </c>
      <c r="F43" s="6" t="str">
        <f>IF(ISERROR(VLOOKUP($B34,#REF!,15,FALSE)),"",VLOOKUP($B34,#REF!,15,FALSE))</f>
        <v/>
      </c>
      <c r="G43" s="7"/>
      <c r="H43" s="7"/>
      <c r="I43" s="7"/>
      <c r="J43" s="7"/>
      <c r="K43" s="7"/>
      <c r="L43" s="7"/>
    </row>
    <row r="44" spans="1:12" x14ac:dyDescent="0.15">
      <c r="C44" s="4" t="str">
        <f>IF(ISERROR(VLOOKUP($B35,#REF!,2,FALSE)),"",VLOOKUP($B35,#REF!,2,FALSE))</f>
        <v/>
      </c>
      <c r="D44" s="5" t="str">
        <f>IF(ISERROR(VLOOKUP($B35,#REF!,4,FALSE)),"","千葉県第"&amp;VLOOKUP($B35,#REF!,4,FALSE)&amp;"号")</f>
        <v/>
      </c>
      <c r="E44" s="6" t="str">
        <f>IF(ISERROR(VLOOKUP($B35,#REF!,13,FALSE)),"",IF(VLOOKUP($B35,#REF!,2,FALSE)="指定配合肥料","　　　-",VLOOKUP($B35,#REF!,13,FALSE)&amp;" "&amp;IF(VLOOKUP($B35,#REF!,14,FALSE)="","","("&amp;VLOOKUP($B35,#REF!,14,FALSE)&amp;")")))</f>
        <v/>
      </c>
      <c r="F44" s="6" t="str">
        <f>IF(ISERROR(VLOOKUP($B35,#REF!,15,FALSE)),"",VLOOKUP($B35,#REF!,15,FALSE))</f>
        <v/>
      </c>
      <c r="G44" s="7"/>
      <c r="H44" s="7"/>
      <c r="I44" s="7"/>
      <c r="J44" s="7"/>
      <c r="K44" s="7"/>
      <c r="L44" s="7"/>
    </row>
    <row r="45" spans="1:12" x14ac:dyDescent="0.15">
      <c r="C45" s="4" t="str">
        <f>IF(ISERROR(VLOOKUP($B36,#REF!,2,FALSE)),"",VLOOKUP($B36,#REF!,2,FALSE))</f>
        <v/>
      </c>
      <c r="D45" s="5" t="str">
        <f>IF(ISERROR(VLOOKUP($B36,#REF!,4,FALSE)),"","千葉県第"&amp;VLOOKUP($B36,#REF!,4,FALSE)&amp;"号")</f>
        <v/>
      </c>
      <c r="E45" s="6" t="str">
        <f>IF(ISERROR(VLOOKUP($B36,#REF!,13,FALSE)),"",IF(VLOOKUP($B36,#REF!,2,FALSE)="指定配合肥料","　　　-",VLOOKUP($B36,#REF!,13,FALSE)&amp;" "&amp;IF(VLOOKUP($B36,#REF!,14,FALSE)="","","("&amp;VLOOKUP($B36,#REF!,14,FALSE)&amp;")")))</f>
        <v/>
      </c>
      <c r="F45" s="6" t="str">
        <f>IF(ISERROR(VLOOKUP($B36,#REF!,15,FALSE)),"",VLOOKUP($B36,#REF!,15,FALSE))</f>
        <v/>
      </c>
      <c r="G45" s="7"/>
      <c r="H45" s="7"/>
      <c r="I45" s="7"/>
      <c r="J45" s="7"/>
      <c r="K45" s="7"/>
      <c r="L45" s="7"/>
    </row>
    <row r="46" spans="1:12" x14ac:dyDescent="0.15">
      <c r="C46" s="4" t="str">
        <f>IF(ISERROR(VLOOKUP($B37,#REF!,2,FALSE)),"",VLOOKUP($B37,#REF!,2,FALSE))</f>
        <v/>
      </c>
      <c r="D46" s="5" t="str">
        <f>IF(ISERROR(VLOOKUP($B37,#REF!,4,FALSE)),"","千葉県第"&amp;VLOOKUP($B37,#REF!,4,FALSE)&amp;"号")</f>
        <v/>
      </c>
      <c r="E46" s="6" t="str">
        <f>IF(ISERROR(VLOOKUP($B37,#REF!,13,FALSE)),"",IF(VLOOKUP($B37,#REF!,2,FALSE)="指定配合肥料","　　　-",VLOOKUP($B37,#REF!,13,FALSE)&amp;" "&amp;IF(VLOOKUP($B37,#REF!,14,FALSE)="","","("&amp;VLOOKUP($B37,#REF!,14,FALSE)&amp;")")))</f>
        <v/>
      </c>
      <c r="F46" s="6" t="str">
        <f>IF(ISERROR(VLOOKUP($B37,#REF!,15,FALSE)),"",VLOOKUP($B37,#REF!,15,FALSE))</f>
        <v/>
      </c>
      <c r="G46" s="7"/>
      <c r="H46" s="7"/>
      <c r="I46" s="7"/>
      <c r="J46" s="7"/>
      <c r="K46" s="7"/>
      <c r="L46" s="7"/>
    </row>
    <row r="47" spans="1:12" x14ac:dyDescent="0.15">
      <c r="C47" s="4" t="str">
        <f>IF(ISERROR(VLOOKUP($B38,#REF!,2,FALSE)),"",VLOOKUP($B38,#REF!,2,FALSE))</f>
        <v/>
      </c>
      <c r="D47" s="5" t="str">
        <f>IF(ISERROR(VLOOKUP($B38,#REF!,4,FALSE)),"","千葉県第"&amp;VLOOKUP($B38,#REF!,4,FALSE)&amp;"号")</f>
        <v/>
      </c>
      <c r="E47" s="6" t="str">
        <f>IF(ISERROR(VLOOKUP($B38,#REF!,13,FALSE)),"",IF(VLOOKUP($B38,#REF!,2,FALSE)="指定配合肥料","　　　-",VLOOKUP($B38,#REF!,13,FALSE)&amp;" "&amp;IF(VLOOKUP($B38,#REF!,14,FALSE)="","","("&amp;VLOOKUP($B38,#REF!,14,FALSE)&amp;")")))</f>
        <v/>
      </c>
      <c r="F47" s="6" t="str">
        <f>IF(ISERROR(VLOOKUP($B38,#REF!,15,FALSE)),"",VLOOKUP($B38,#REF!,15,FALSE))</f>
        <v/>
      </c>
      <c r="G47" s="7"/>
      <c r="H47" s="7"/>
      <c r="I47" s="7"/>
      <c r="J47" s="7"/>
      <c r="K47" s="7"/>
      <c r="L47" s="7"/>
    </row>
    <row r="48" spans="1:12" x14ac:dyDescent="0.15">
      <c r="C48" s="4" t="str">
        <f>IF(ISERROR(VLOOKUP($B39,#REF!,2,FALSE)),"",VLOOKUP($B39,#REF!,2,FALSE))</f>
        <v/>
      </c>
      <c r="D48" s="5" t="str">
        <f>IF(ISERROR(VLOOKUP($B39,#REF!,4,FALSE)),"","千葉県第"&amp;VLOOKUP($B39,#REF!,4,FALSE)&amp;"号")</f>
        <v/>
      </c>
      <c r="E48" s="6" t="str">
        <f>IF(ISERROR(VLOOKUP($B39,#REF!,13,FALSE)),"",IF(VLOOKUP($B39,#REF!,2,FALSE)="指定配合肥料","　　　-",VLOOKUP($B39,#REF!,13,FALSE)&amp;" "&amp;IF(VLOOKUP($B39,#REF!,14,FALSE)="","","("&amp;VLOOKUP($B39,#REF!,14,FALSE)&amp;")")))</f>
        <v/>
      </c>
      <c r="F48" s="6" t="str">
        <f>IF(ISERROR(VLOOKUP($B39,#REF!,15,FALSE)),"",VLOOKUP($B39,#REF!,15,FALSE))</f>
        <v/>
      </c>
      <c r="G48" s="7"/>
      <c r="H48" s="7"/>
      <c r="I48" s="7"/>
      <c r="J48" s="7"/>
      <c r="K48" s="7"/>
      <c r="L48" s="7"/>
    </row>
    <row r="49" spans="3:12" x14ac:dyDescent="0.15">
      <c r="C49" s="4" t="str">
        <f>IF(ISERROR(VLOOKUP($B40,#REF!,2,FALSE)),"",VLOOKUP($B40,#REF!,2,FALSE))</f>
        <v/>
      </c>
      <c r="D49" s="5" t="str">
        <f>IF(ISERROR(VLOOKUP($B40,#REF!,4,FALSE)),"","千葉県第"&amp;VLOOKUP($B40,#REF!,4,FALSE)&amp;"号")</f>
        <v/>
      </c>
      <c r="E49" s="6" t="str">
        <f>IF(ISERROR(VLOOKUP($B40,#REF!,13,FALSE)),"",IF(VLOOKUP($B40,#REF!,2,FALSE)="指定配合肥料","　　　-",VLOOKUP($B40,#REF!,13,FALSE)&amp;" "&amp;IF(VLOOKUP($B40,#REF!,14,FALSE)="","","("&amp;VLOOKUP($B40,#REF!,14,FALSE)&amp;")")))</f>
        <v/>
      </c>
      <c r="F49" s="6" t="str">
        <f>IF(ISERROR(VLOOKUP($B40,#REF!,15,FALSE)),"",VLOOKUP($B40,#REF!,15,FALSE))</f>
        <v/>
      </c>
      <c r="G49" s="7"/>
      <c r="H49" s="7"/>
      <c r="I49" s="7"/>
      <c r="J49" s="7"/>
      <c r="K49" s="7"/>
      <c r="L49" s="7"/>
    </row>
    <row r="50" spans="3:12" x14ac:dyDescent="0.15">
      <c r="C50" s="4" t="str">
        <f>IF(ISERROR(VLOOKUP($B41,#REF!,2,FALSE)),"",VLOOKUP($B41,#REF!,2,FALSE))</f>
        <v/>
      </c>
      <c r="D50" s="5" t="str">
        <f>IF(ISERROR(VLOOKUP($B41,#REF!,4,FALSE)),"","千葉県第"&amp;VLOOKUP($B41,#REF!,4,FALSE)&amp;"号")</f>
        <v/>
      </c>
      <c r="E50" s="6" t="str">
        <f>IF(ISERROR(VLOOKUP($B41,#REF!,13,FALSE)),"",IF(VLOOKUP($B41,#REF!,2,FALSE)="指定配合肥料","　　　-",VLOOKUP($B41,#REF!,13,FALSE)&amp;" "&amp;IF(VLOOKUP($B41,#REF!,14,FALSE)="","","("&amp;VLOOKUP($B41,#REF!,14,FALSE)&amp;")")))</f>
        <v/>
      </c>
      <c r="F50" s="6" t="str">
        <f>IF(ISERROR(VLOOKUP($B41,#REF!,15,FALSE)),"",VLOOKUP($B41,#REF!,15,FALSE))</f>
        <v/>
      </c>
      <c r="G50" s="7"/>
      <c r="H50" s="7"/>
      <c r="I50" s="7"/>
      <c r="J50" s="7"/>
      <c r="K50" s="7"/>
      <c r="L50" s="7"/>
    </row>
    <row r="51" spans="3:12" x14ac:dyDescent="0.15">
      <c r="C51" s="4" t="str">
        <f>IF(ISERROR(VLOOKUP($B42,#REF!,2,FALSE)),"",VLOOKUP($B42,#REF!,2,FALSE))</f>
        <v/>
      </c>
      <c r="D51" s="5" t="str">
        <f>IF(ISERROR(VLOOKUP($B42,#REF!,4,FALSE)),"","千葉県第"&amp;VLOOKUP($B42,#REF!,4,FALSE)&amp;"号")</f>
        <v/>
      </c>
      <c r="E51" s="6" t="str">
        <f>IF(ISERROR(VLOOKUP($B42,#REF!,13,FALSE)),"",IF(VLOOKUP($B42,#REF!,2,FALSE)="指定配合肥料","　　　-",VLOOKUP($B42,#REF!,13,FALSE)&amp;" "&amp;IF(VLOOKUP($B42,#REF!,14,FALSE)="","","("&amp;VLOOKUP($B42,#REF!,14,FALSE)&amp;")")))</f>
        <v/>
      </c>
      <c r="F51" s="6" t="str">
        <f>IF(ISERROR(VLOOKUP($B42,#REF!,15,FALSE)),"",VLOOKUP($B42,#REF!,15,FALSE))</f>
        <v/>
      </c>
      <c r="G51" s="7"/>
      <c r="H51" s="7"/>
      <c r="I51" s="7"/>
      <c r="J51" s="7"/>
      <c r="K51" s="7"/>
      <c r="L51" s="7"/>
    </row>
    <row r="52" spans="3:12" x14ac:dyDescent="0.15">
      <c r="C52" s="4" t="str">
        <f>IF(ISERROR(VLOOKUP($B43,#REF!,2,FALSE)),"",VLOOKUP($B43,#REF!,2,FALSE))</f>
        <v/>
      </c>
      <c r="D52" s="5" t="str">
        <f>IF(ISERROR(VLOOKUP($B43,#REF!,4,FALSE)),"","千葉県第"&amp;VLOOKUP($B43,#REF!,4,FALSE)&amp;"号")</f>
        <v/>
      </c>
      <c r="E52" s="6" t="str">
        <f>IF(ISERROR(VLOOKUP($B43,#REF!,13,FALSE)),"",IF(VLOOKUP($B43,#REF!,2,FALSE)="指定配合肥料","　　　-",VLOOKUP($B43,#REF!,13,FALSE)&amp;" "&amp;IF(VLOOKUP($B43,#REF!,14,FALSE)="","","("&amp;VLOOKUP($B43,#REF!,14,FALSE)&amp;")")))</f>
        <v/>
      </c>
      <c r="F52" s="6" t="str">
        <f>IF(ISERROR(VLOOKUP($B43,#REF!,15,FALSE)),"",VLOOKUP($B43,#REF!,15,FALSE))</f>
        <v/>
      </c>
      <c r="G52" s="7"/>
      <c r="H52" s="7"/>
      <c r="I52" s="7"/>
      <c r="J52" s="7"/>
      <c r="K52" s="7"/>
      <c r="L52" s="7"/>
    </row>
  </sheetData>
  <mergeCells count="24">
    <mergeCell ref="C8:C11"/>
    <mergeCell ref="D8:D11"/>
    <mergeCell ref="E8:E11"/>
    <mergeCell ref="F8:F11"/>
    <mergeCell ref="G8:L8"/>
    <mergeCell ref="G9:G11"/>
    <mergeCell ref="H9:K9"/>
    <mergeCell ref="L9:L11"/>
    <mergeCell ref="H10:H11"/>
    <mergeCell ref="I10:I11"/>
    <mergeCell ref="J10:J11"/>
    <mergeCell ref="K10:K11"/>
    <mergeCell ref="D1:F1"/>
    <mergeCell ref="C2:F2"/>
    <mergeCell ref="H2:L2"/>
    <mergeCell ref="D3:F3"/>
    <mergeCell ref="G4:G7"/>
    <mergeCell ref="C5:C6"/>
    <mergeCell ref="D7:F7"/>
    <mergeCell ref="D5:F5"/>
    <mergeCell ref="D6:F6"/>
    <mergeCell ref="D4:F4"/>
    <mergeCell ref="H3:L3"/>
    <mergeCell ref="H4:L7"/>
  </mergeCells>
  <phoneticPr fontId="3"/>
  <conditionalFormatting sqref="C35:C52">
    <cfRule type="expression" dxfId="44" priority="164" stopIfTrue="1">
      <formula>AND($A26=$B$1,$C35=$C34)</formula>
    </cfRule>
    <cfRule type="expression" dxfId="43" priority="165">
      <formula>$A26=$B$1</formula>
    </cfRule>
    <cfRule type="expression" dxfId="42" priority="166" stopIfTrue="1">
      <formula>$C35=""</formula>
    </cfRule>
    <cfRule type="expression" dxfId="41" priority="167" stopIfTrue="1">
      <formula>$C35=$C34</formula>
    </cfRule>
    <cfRule type="expression" dxfId="40" priority="168">
      <formula>$B26&lt;&gt;""</formula>
    </cfRule>
  </conditionalFormatting>
  <conditionalFormatting sqref="D12:F34">
    <cfRule type="expression" dxfId="39" priority="1" stopIfTrue="1">
      <formula>$B12&lt;&gt;""</formula>
    </cfRule>
  </conditionalFormatting>
  <conditionalFormatting sqref="D35:H52">
    <cfRule type="expression" dxfId="38" priority="90" stopIfTrue="1">
      <formula>$B26&lt;&gt;""</formula>
    </cfRule>
  </conditionalFormatting>
  <conditionalFormatting sqref="I12:I34">
    <cfRule type="expression" dxfId="37" priority="5" stopIfTrue="1">
      <formula>$C12=""</formula>
    </cfRule>
    <cfRule type="expression" dxfId="36" priority="6">
      <formula>$C12&lt;&gt;"特殊肥料"</formula>
    </cfRule>
    <cfRule type="expression" dxfId="35" priority="7" stopIfTrue="1">
      <formula>$B12&lt;&gt;""</formula>
    </cfRule>
  </conditionalFormatting>
  <conditionalFormatting sqref="I35:L52">
    <cfRule type="expression" dxfId="34" priority="159" stopIfTrue="1">
      <formula>$C35=""</formula>
    </cfRule>
    <cfRule type="expression" dxfId="33" priority="160" stopIfTrue="1">
      <formula>$C35&lt;&gt;"特殊肥料"</formula>
    </cfRule>
    <cfRule type="expression" dxfId="32" priority="161" stopIfTrue="1">
      <formula>$B26&lt;&gt;""</formula>
    </cfRule>
  </conditionalFormatting>
  <conditionalFormatting sqref="J12:L34">
    <cfRule type="expression" dxfId="31" priority="3" stopIfTrue="1">
      <formula>$C12="特殊肥料"</formula>
    </cfRule>
    <cfRule type="expression" dxfId="30" priority="4" stopIfTrue="1">
      <formula>$B12&lt;&gt;""</formula>
    </cfRule>
  </conditionalFormatting>
  <printOptions horizontalCentered="1"/>
  <pageMargins left="0.59055118110236227" right="0.59055118110236227" top="0.51181102362204722" bottom="0.39370078740157483" header="0.19685039370078741" footer="0.19685039370078741"/>
  <pageSetup paperSize="9" orientation="landscape" verticalDpi="300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tabColor rgb="FFFFC000"/>
  </sheetPr>
  <dimension ref="A1:AB792"/>
  <sheetViews>
    <sheetView view="pageBreakPreview" zoomScaleNormal="100" workbookViewId="0">
      <selection activeCell="G5" sqref="G5:K8"/>
    </sheetView>
  </sheetViews>
  <sheetFormatPr defaultColWidth="9" defaultRowHeight="12.75" x14ac:dyDescent="0.15"/>
  <cols>
    <col min="1" max="1" width="5.5" style="1" customWidth="1"/>
    <col min="2" max="2" width="11.625" style="2" customWidth="1"/>
    <col min="3" max="3" width="8.375" style="2" customWidth="1"/>
    <col min="4" max="4" width="20" style="2" customWidth="1"/>
    <col min="5" max="5" width="22.75" style="2" customWidth="1"/>
    <col min="6" max="6" width="10.125" style="1" customWidth="1"/>
    <col min="7" max="9" width="14.125" style="1" customWidth="1"/>
    <col min="10" max="10" width="9.5" style="1" customWidth="1"/>
    <col min="11" max="11" width="8" style="1" customWidth="1"/>
    <col min="12" max="12" width="7" style="1" customWidth="1"/>
    <col min="13" max="13" width="9" style="1" bestFit="1" customWidth="1"/>
    <col min="14" max="14" width="7.625" style="1" customWidth="1"/>
    <col min="15" max="16384" width="9" style="1"/>
  </cols>
  <sheetData>
    <row r="1" spans="1:28" ht="24" x14ac:dyDescent="0.15">
      <c r="A1"/>
      <c r="B1" s="21" t="s">
        <v>27</v>
      </c>
      <c r="AB1" s="1">
        <v>1</v>
      </c>
    </row>
    <row r="2" spans="1:28" ht="20.25" x14ac:dyDescent="0.15">
      <c r="B2" s="14"/>
      <c r="C2" s="31">
        <v>45292</v>
      </c>
      <c r="D2" s="31"/>
      <c r="E2" s="31"/>
      <c r="F2" s="13"/>
      <c r="G2" s="3"/>
      <c r="K2" s="15" t="s">
        <v>11</v>
      </c>
    </row>
    <row r="3" spans="1:28" ht="37.5" customHeight="1" x14ac:dyDescent="0.15">
      <c r="B3" s="82" t="s">
        <v>16</v>
      </c>
      <c r="C3" s="82"/>
      <c r="D3" s="82"/>
      <c r="E3" s="82"/>
      <c r="F3" s="16" t="s">
        <v>1</v>
      </c>
      <c r="G3" s="33" t="s">
        <v>37</v>
      </c>
      <c r="H3" s="34"/>
      <c r="I3" s="34"/>
      <c r="J3" s="34"/>
      <c r="K3" s="35"/>
    </row>
    <row r="4" spans="1:28" ht="37.5" customHeight="1" x14ac:dyDescent="0.15">
      <c r="B4" s="16" t="s">
        <v>10</v>
      </c>
      <c r="C4" s="83" t="s">
        <v>20</v>
      </c>
      <c r="D4" s="83"/>
      <c r="E4" s="83"/>
      <c r="F4" s="16" t="s">
        <v>2</v>
      </c>
      <c r="G4" s="33" t="s">
        <v>38</v>
      </c>
      <c r="H4" s="34"/>
      <c r="I4" s="34"/>
      <c r="J4" s="34"/>
      <c r="K4" s="35"/>
    </row>
    <row r="5" spans="1:28" ht="37.5" customHeight="1" x14ac:dyDescent="0.15">
      <c r="B5" s="16" t="s">
        <v>3</v>
      </c>
      <c r="C5" s="84" t="s">
        <v>17</v>
      </c>
      <c r="D5" s="84"/>
      <c r="E5" s="85"/>
      <c r="F5" s="37" t="s">
        <v>4</v>
      </c>
      <c r="G5" s="70" t="s">
        <v>39</v>
      </c>
      <c r="H5" s="71"/>
      <c r="I5" s="71"/>
      <c r="J5" s="71"/>
      <c r="K5" s="72"/>
    </row>
    <row r="6" spans="1:28" ht="21" customHeight="1" x14ac:dyDescent="0.15">
      <c r="B6" s="39" t="s">
        <v>35</v>
      </c>
      <c r="C6" s="86" t="s">
        <v>18</v>
      </c>
      <c r="D6" s="87"/>
      <c r="E6" s="88"/>
      <c r="F6" s="38"/>
      <c r="G6" s="73"/>
      <c r="H6" s="74"/>
      <c r="I6" s="74"/>
      <c r="J6" s="74"/>
      <c r="K6" s="75"/>
    </row>
    <row r="7" spans="1:28" ht="21" customHeight="1" x14ac:dyDescent="0.15">
      <c r="B7" s="40"/>
      <c r="C7" s="89" t="s">
        <v>19</v>
      </c>
      <c r="D7" s="90"/>
      <c r="E7" s="91"/>
      <c r="F7" s="38"/>
      <c r="G7" s="73"/>
      <c r="H7" s="74"/>
      <c r="I7" s="74"/>
      <c r="J7" s="74"/>
      <c r="K7" s="75"/>
    </row>
    <row r="8" spans="1:28" ht="24" customHeight="1" x14ac:dyDescent="0.15">
      <c r="B8" s="16" t="s">
        <v>28</v>
      </c>
      <c r="C8" s="41" t="s">
        <v>21</v>
      </c>
      <c r="D8" s="41"/>
      <c r="E8" s="41"/>
      <c r="F8" s="38"/>
      <c r="G8" s="76"/>
      <c r="H8" s="77"/>
      <c r="I8" s="77"/>
      <c r="J8" s="77"/>
      <c r="K8" s="78"/>
    </row>
    <row r="9" spans="1:28" ht="32.25" customHeight="1" x14ac:dyDescent="0.15">
      <c r="B9" s="39" t="s">
        <v>5</v>
      </c>
      <c r="C9" s="39" t="s">
        <v>6</v>
      </c>
      <c r="D9" s="39" t="s">
        <v>8</v>
      </c>
      <c r="E9" s="39" t="s">
        <v>0</v>
      </c>
      <c r="F9" s="61" t="s">
        <v>13</v>
      </c>
      <c r="G9" s="62"/>
      <c r="H9" s="62"/>
      <c r="I9" s="62"/>
      <c r="J9" s="62"/>
      <c r="K9" s="63"/>
    </row>
    <row r="10" spans="1:28" ht="16.5" customHeight="1" x14ac:dyDescent="0.15">
      <c r="B10" s="60"/>
      <c r="C10" s="60"/>
      <c r="D10" s="60"/>
      <c r="E10" s="60"/>
      <c r="F10" s="64" t="s">
        <v>45</v>
      </c>
      <c r="G10" s="67" t="s">
        <v>33</v>
      </c>
      <c r="H10" s="62"/>
      <c r="I10" s="62"/>
      <c r="J10" s="63"/>
      <c r="K10" s="39" t="s">
        <v>12</v>
      </c>
    </row>
    <row r="11" spans="1:28" ht="27.75" customHeight="1" x14ac:dyDescent="0.15">
      <c r="B11" s="60"/>
      <c r="C11" s="60"/>
      <c r="D11" s="60"/>
      <c r="E11" s="60"/>
      <c r="F11" s="65"/>
      <c r="G11" s="60" t="s">
        <v>46</v>
      </c>
      <c r="H11" s="68" t="s">
        <v>47</v>
      </c>
      <c r="I11" s="68" t="s">
        <v>14</v>
      </c>
      <c r="J11" s="39" t="s">
        <v>7</v>
      </c>
      <c r="K11" s="60"/>
    </row>
    <row r="12" spans="1:28" ht="27.75" customHeight="1" x14ac:dyDescent="0.15">
      <c r="B12" s="40"/>
      <c r="C12" s="40"/>
      <c r="D12" s="40"/>
      <c r="E12" s="40"/>
      <c r="F12" s="66"/>
      <c r="G12" s="40"/>
      <c r="H12" s="69"/>
      <c r="I12" s="69"/>
      <c r="J12" s="40"/>
      <c r="K12" s="40"/>
    </row>
    <row r="13" spans="1:28" ht="25.5" customHeight="1" x14ac:dyDescent="0.15">
      <c r="A13"/>
      <c r="B13" s="11" t="s">
        <v>9</v>
      </c>
      <c r="C13" s="17" t="s">
        <v>22</v>
      </c>
      <c r="D13" s="18" t="s">
        <v>23</v>
      </c>
      <c r="E13" s="18" t="s">
        <v>24</v>
      </c>
      <c r="F13" s="22" t="s">
        <v>40</v>
      </c>
      <c r="G13" s="22">
        <v>80</v>
      </c>
      <c r="H13" s="22">
        <v>0</v>
      </c>
      <c r="I13" s="12"/>
      <c r="J13" s="12"/>
      <c r="K13" s="12"/>
    </row>
    <row r="14" spans="1:28" ht="25.5" customHeight="1" x14ac:dyDescent="0.15">
      <c r="A14"/>
      <c r="B14" s="8" t="s">
        <v>9</v>
      </c>
      <c r="C14" s="19" t="s">
        <v>22</v>
      </c>
      <c r="D14" s="20" t="s">
        <v>25</v>
      </c>
      <c r="E14" s="20" t="s">
        <v>26</v>
      </c>
      <c r="F14" s="22" t="s">
        <v>41</v>
      </c>
      <c r="G14" s="22">
        <v>200</v>
      </c>
      <c r="H14" s="22">
        <v>30</v>
      </c>
      <c r="I14" s="12"/>
      <c r="J14" s="12"/>
      <c r="K14" s="12"/>
    </row>
    <row r="15" spans="1:28" ht="25.5" customHeight="1" x14ac:dyDescent="0.15">
      <c r="A15"/>
      <c r="B15" s="8" t="s">
        <v>9</v>
      </c>
      <c r="C15" s="19" t="s">
        <v>22</v>
      </c>
      <c r="D15" s="20" t="s">
        <v>25</v>
      </c>
      <c r="E15" s="20" t="s">
        <v>44</v>
      </c>
      <c r="F15" s="79" t="s">
        <v>49</v>
      </c>
      <c r="G15" s="80"/>
      <c r="H15" s="81"/>
      <c r="I15" s="12"/>
      <c r="J15" s="12"/>
      <c r="K15" s="12"/>
    </row>
    <row r="16" spans="1:28" ht="18.75" customHeight="1" x14ac:dyDescent="0.15">
      <c r="A16"/>
      <c r="B16" s="23" t="s">
        <v>29</v>
      </c>
      <c r="C16" s="5"/>
      <c r="D16" s="6"/>
      <c r="E16" s="6"/>
      <c r="F16" s="24"/>
      <c r="G16" s="24"/>
      <c r="L16" s="7"/>
      <c r="M16" s="7"/>
      <c r="N16" s="29"/>
      <c r="O16" s="29"/>
      <c r="P16" s="29"/>
      <c r="Q16" s="29"/>
      <c r="R16" s="29"/>
      <c r="AB16" s="1">
        <v>26</v>
      </c>
    </row>
    <row r="17" spans="1:28" ht="24" customHeight="1" x14ac:dyDescent="0.15">
      <c r="A17"/>
      <c r="B17" s="23" t="s">
        <v>30</v>
      </c>
      <c r="C17" s="5"/>
      <c r="D17" s="6"/>
      <c r="E17" s="6"/>
      <c r="F17" s="7"/>
      <c r="G17" s="7"/>
      <c r="H17" s="7"/>
      <c r="I17" s="7"/>
      <c r="J17" s="7"/>
      <c r="K17" s="7"/>
      <c r="L17" s="7"/>
      <c r="M17" s="7"/>
      <c r="N17" s="7"/>
      <c r="O17" s="2"/>
      <c r="AB17" s="1">
        <v>27</v>
      </c>
    </row>
    <row r="18" spans="1:28" ht="21.75" customHeight="1" x14ac:dyDescent="0.15">
      <c r="A18"/>
      <c r="B18" s="23" t="s">
        <v>42</v>
      </c>
      <c r="C18" s="5"/>
      <c r="D18" s="6"/>
      <c r="E18" s="6"/>
      <c r="F18" s="7"/>
      <c r="G18" s="7"/>
      <c r="H18" s="7"/>
      <c r="I18" s="7"/>
      <c r="J18" s="7"/>
      <c r="K18" s="7"/>
      <c r="L18" s="7"/>
      <c r="M18" s="7"/>
      <c r="N18" s="7"/>
      <c r="O18" s="2"/>
      <c r="AB18" s="1">
        <v>28</v>
      </c>
    </row>
    <row r="19" spans="1:28" ht="23.25" customHeight="1" x14ac:dyDescent="0.15">
      <c r="A19"/>
      <c r="B19" s="23" t="s">
        <v>48</v>
      </c>
      <c r="C19" s="5"/>
      <c r="D19" s="6"/>
      <c r="E19" s="6"/>
      <c r="F19" s="7"/>
      <c r="G19" s="7"/>
      <c r="H19" s="7"/>
      <c r="I19" s="7"/>
      <c r="J19" s="7"/>
      <c r="K19" s="7"/>
      <c r="L19" s="7"/>
      <c r="M19" s="7"/>
      <c r="N19" s="7"/>
      <c r="O19" s="2"/>
      <c r="AB19" s="1">
        <v>27</v>
      </c>
    </row>
    <row r="20" spans="1:28" ht="24" customHeight="1" x14ac:dyDescent="0.15">
      <c r="A20"/>
      <c r="B20" s="28" t="s">
        <v>43</v>
      </c>
      <c r="C20" s="5"/>
      <c r="D20" s="6"/>
      <c r="E20" s="6"/>
      <c r="F20" s="7"/>
      <c r="G20" s="7"/>
      <c r="H20" s="7"/>
      <c r="I20" s="7"/>
      <c r="J20" s="7"/>
      <c r="K20" s="7"/>
      <c r="L20" s="7"/>
      <c r="M20" s="7"/>
      <c r="N20" s="7"/>
      <c r="O20" s="2"/>
      <c r="AB20" s="1">
        <v>28</v>
      </c>
    </row>
    <row r="21" spans="1:28" ht="24" customHeight="1" x14ac:dyDescent="0.15">
      <c r="A21"/>
      <c r="B21" s="23" t="s">
        <v>32</v>
      </c>
      <c r="C21" s="5"/>
      <c r="D21" s="6"/>
      <c r="E21" s="6"/>
      <c r="F21" s="7"/>
      <c r="G21" s="7"/>
      <c r="H21" s="7"/>
      <c r="I21" s="7"/>
      <c r="J21" s="7"/>
      <c r="K21" s="7"/>
      <c r="L21" s="7"/>
      <c r="M21" s="7"/>
      <c r="N21" s="7"/>
      <c r="O21" s="2"/>
      <c r="AB21" s="1">
        <v>29</v>
      </c>
    </row>
    <row r="22" spans="1:28" ht="24" customHeight="1" x14ac:dyDescent="0.15">
      <c r="A22"/>
      <c r="B22" s="23" t="s">
        <v>31</v>
      </c>
      <c r="C22" s="5"/>
      <c r="D22" s="6"/>
      <c r="E22" s="6"/>
      <c r="F22" s="7"/>
      <c r="G22" s="7"/>
      <c r="H22" s="7"/>
      <c r="I22" s="7"/>
      <c r="J22" s="7"/>
      <c r="K22" s="7"/>
      <c r="L22" s="7"/>
      <c r="M22" s="7"/>
      <c r="N22" s="7"/>
      <c r="O22" s="2"/>
      <c r="AB22" s="1">
        <v>30</v>
      </c>
    </row>
    <row r="23" spans="1:28" ht="13.5" x14ac:dyDescent="0.15">
      <c r="A23"/>
      <c r="B23" s="4"/>
      <c r="C23" s="5"/>
      <c r="D23" s="6"/>
      <c r="E23" s="6"/>
      <c r="F23" s="7"/>
      <c r="G23" s="7"/>
      <c r="H23" s="7"/>
      <c r="I23" s="7"/>
      <c r="J23" s="7"/>
      <c r="K23" s="7"/>
      <c r="L23" s="7"/>
      <c r="M23" s="7"/>
      <c r="N23" s="7"/>
      <c r="AB23" s="1">
        <v>31</v>
      </c>
    </row>
    <row r="24" spans="1:28" ht="13.5" x14ac:dyDescent="0.15">
      <c r="A24"/>
      <c r="B24" s="4"/>
      <c r="C24" s="5"/>
      <c r="D24" s="6"/>
      <c r="E24" s="6"/>
      <c r="F24" s="7"/>
      <c r="G24" s="7"/>
      <c r="H24" s="7"/>
      <c r="I24" s="7"/>
      <c r="J24" s="7"/>
      <c r="K24" s="7"/>
      <c r="L24" s="7"/>
      <c r="M24" s="7"/>
      <c r="N24" s="7"/>
      <c r="AB24" s="1">
        <v>32</v>
      </c>
    </row>
    <row r="25" spans="1:28" ht="13.5" x14ac:dyDescent="0.15">
      <c r="A25"/>
      <c r="B25" s="4" t="str">
        <f>IF(ISERROR(VLOOKUP(#REF!,#REF!,2,FALSE)),"",VLOOKUP(#REF!,#REF!,2,FALSE))</f>
        <v/>
      </c>
      <c r="C25" s="5" t="str">
        <f>IF(ISERROR(VLOOKUP(#REF!,#REF!,4,FALSE)),"","千葉県第"&amp;VLOOKUP(#REF!,#REF!,4,FALSE)&amp;"号")</f>
        <v/>
      </c>
      <c r="D25" s="6" t="str">
        <f>IF(ISERROR(VLOOKUP(#REF!,#REF!,13,FALSE)),"",IF(VLOOKUP(#REF!,#REF!,2,FALSE)="指定配合肥料","　　　-",VLOOKUP(#REF!,#REF!,13,FALSE)&amp;" "&amp;IF(VLOOKUP(#REF!,#REF!,14,FALSE)="","","("&amp;VLOOKUP(#REF!,#REF!,14,FALSE)&amp;")")))</f>
        <v/>
      </c>
      <c r="E25" s="6" t="str">
        <f>IF(ISERROR(VLOOKUP(#REF!,#REF!,15,FALSE)),"",VLOOKUP(#REF!,#REF!,15,FALSE))</f>
        <v/>
      </c>
      <c r="F25" s="7"/>
      <c r="G25" s="7"/>
      <c r="H25" s="7"/>
      <c r="I25" s="7"/>
      <c r="J25" s="7"/>
      <c r="K25" s="7"/>
      <c r="L25" s="7"/>
      <c r="M25" s="7"/>
      <c r="N25" s="7"/>
      <c r="AB25" s="1">
        <v>33</v>
      </c>
    </row>
    <row r="26" spans="1:28" ht="13.5" x14ac:dyDescent="0.15">
      <c r="A26"/>
      <c r="B26" s="4" t="str">
        <f>IF(ISERROR(VLOOKUP(#REF!,#REF!,2,FALSE)),"",VLOOKUP(#REF!,#REF!,2,FALSE))</f>
        <v/>
      </c>
      <c r="C26" s="5" t="str">
        <f>IF(ISERROR(VLOOKUP(#REF!,#REF!,4,FALSE)),"","千葉県第"&amp;VLOOKUP(#REF!,#REF!,4,FALSE)&amp;"号")</f>
        <v/>
      </c>
      <c r="D26" s="6" t="str">
        <f>IF(ISERROR(VLOOKUP(#REF!,#REF!,13,FALSE)),"",IF(VLOOKUP(#REF!,#REF!,2,FALSE)="指定配合肥料","　　　-",VLOOKUP(#REF!,#REF!,13,FALSE)&amp;" "&amp;IF(VLOOKUP(#REF!,#REF!,14,FALSE)="","","("&amp;VLOOKUP(#REF!,#REF!,14,FALSE)&amp;")")))</f>
        <v/>
      </c>
      <c r="E26" s="6" t="str">
        <f>IF(ISERROR(VLOOKUP(#REF!,#REF!,15,FALSE)),"",VLOOKUP(#REF!,#REF!,15,FALSE))</f>
        <v/>
      </c>
      <c r="F26" s="7"/>
      <c r="G26" s="7"/>
      <c r="H26" s="7"/>
      <c r="I26" s="7"/>
      <c r="J26" s="7"/>
      <c r="K26" s="7"/>
      <c r="L26" s="7"/>
      <c r="M26" s="7"/>
      <c r="N26" s="7"/>
      <c r="AB26" s="1">
        <v>34</v>
      </c>
    </row>
    <row r="27" spans="1:28" ht="13.5" x14ac:dyDescent="0.15">
      <c r="A27"/>
      <c r="B27" s="4" t="str">
        <f>IF(ISERROR(VLOOKUP(#REF!,#REF!,2,FALSE)),"",VLOOKUP(#REF!,#REF!,2,FALSE))</f>
        <v/>
      </c>
      <c r="C27" s="5" t="str">
        <f>IF(ISERROR(VLOOKUP(#REF!,#REF!,4,FALSE)),"","千葉県第"&amp;VLOOKUP(#REF!,#REF!,4,FALSE)&amp;"号")</f>
        <v/>
      </c>
      <c r="D27" s="6" t="str">
        <f>IF(ISERROR(VLOOKUP(#REF!,#REF!,13,FALSE)),"",IF(VLOOKUP(#REF!,#REF!,2,FALSE)="指定配合肥料","　　　-",VLOOKUP(#REF!,#REF!,13,FALSE)&amp;" "&amp;IF(VLOOKUP(#REF!,#REF!,14,FALSE)="","","("&amp;VLOOKUP(#REF!,#REF!,14,FALSE)&amp;")")))</f>
        <v/>
      </c>
      <c r="E27" s="6" t="str">
        <f>IF(ISERROR(VLOOKUP(#REF!,#REF!,15,FALSE)),"",VLOOKUP(#REF!,#REF!,15,FALSE))</f>
        <v/>
      </c>
      <c r="F27" s="7"/>
      <c r="G27" s="7"/>
      <c r="H27" s="7"/>
      <c r="I27" s="7"/>
      <c r="J27" s="7"/>
      <c r="K27" s="7"/>
      <c r="L27" s="7"/>
      <c r="M27" s="7"/>
      <c r="N27" s="7"/>
      <c r="AB27" s="1">
        <v>35</v>
      </c>
    </row>
    <row r="28" spans="1:28" ht="13.5" x14ac:dyDescent="0.15">
      <c r="A28"/>
      <c r="B28" s="4" t="str">
        <f>IF(ISERROR(VLOOKUP($A19,#REF!,2,FALSE)),"",VLOOKUP($A19,#REF!,2,FALSE))</f>
        <v/>
      </c>
      <c r="C28" s="5" t="str">
        <f>IF(ISERROR(VLOOKUP($A19,#REF!,4,FALSE)),"","千葉県第"&amp;VLOOKUP($A19,#REF!,4,FALSE)&amp;"号")</f>
        <v/>
      </c>
      <c r="D28" s="6" t="str">
        <f>IF(ISERROR(VLOOKUP($A19,#REF!,13,FALSE)),"",IF(VLOOKUP($A19,#REF!,2,FALSE)="指定配合肥料","　　　-",VLOOKUP($A19,#REF!,13,FALSE)&amp;" "&amp;IF(VLOOKUP($A19,#REF!,14,FALSE)="","","("&amp;VLOOKUP($A19,#REF!,14,FALSE)&amp;")")))</f>
        <v/>
      </c>
      <c r="E28" s="6" t="str">
        <f>IF(ISERROR(VLOOKUP($A19,#REF!,15,FALSE)),"",VLOOKUP($A19,#REF!,15,FALSE))</f>
        <v/>
      </c>
      <c r="F28" s="7"/>
      <c r="G28" s="7"/>
      <c r="H28" s="7"/>
      <c r="I28" s="7"/>
      <c r="J28" s="7"/>
      <c r="K28" s="7"/>
      <c r="L28" s="7"/>
      <c r="M28" s="7"/>
      <c r="N28" s="7"/>
      <c r="AB28" s="1">
        <v>36</v>
      </c>
    </row>
    <row r="29" spans="1:28" ht="13.5" x14ac:dyDescent="0.15">
      <c r="A29"/>
      <c r="B29" s="4" t="str">
        <f>IF(ISERROR(VLOOKUP($A20,#REF!,2,FALSE)),"",VLOOKUP($A20,#REF!,2,FALSE))</f>
        <v/>
      </c>
      <c r="C29" s="5" t="str">
        <f>IF(ISERROR(VLOOKUP($A20,#REF!,4,FALSE)),"","千葉県第"&amp;VLOOKUP($A20,#REF!,4,FALSE)&amp;"号")</f>
        <v/>
      </c>
      <c r="D29" s="6" t="str">
        <f>IF(ISERROR(VLOOKUP($A20,#REF!,13,FALSE)),"",IF(VLOOKUP($A20,#REF!,2,FALSE)="指定配合肥料","　　　-",VLOOKUP($A20,#REF!,13,FALSE)&amp;" "&amp;IF(VLOOKUP($A20,#REF!,14,FALSE)="","","("&amp;VLOOKUP($A20,#REF!,14,FALSE)&amp;")")))</f>
        <v/>
      </c>
      <c r="E29" s="6" t="str">
        <f>IF(ISERROR(VLOOKUP($A20,#REF!,15,FALSE)),"",VLOOKUP($A20,#REF!,15,FALSE))</f>
        <v/>
      </c>
      <c r="F29" s="7"/>
      <c r="G29" s="7"/>
      <c r="H29" s="7"/>
      <c r="I29" s="7"/>
      <c r="J29" s="7"/>
      <c r="K29" s="7"/>
      <c r="L29" s="7"/>
      <c r="M29" s="7"/>
      <c r="N29" s="7"/>
      <c r="AB29" s="1">
        <v>37</v>
      </c>
    </row>
    <row r="30" spans="1:28" ht="13.5" x14ac:dyDescent="0.15">
      <c r="A30"/>
      <c r="B30" s="4" t="str">
        <f>IF(ISERROR(VLOOKUP($A21,#REF!,2,FALSE)),"",VLOOKUP($A21,#REF!,2,FALSE))</f>
        <v/>
      </c>
      <c r="C30" s="5" t="str">
        <f>IF(ISERROR(VLOOKUP($A21,#REF!,4,FALSE)),"","千葉県第"&amp;VLOOKUP($A21,#REF!,4,FALSE)&amp;"号")</f>
        <v/>
      </c>
      <c r="D30" s="6" t="str">
        <f>IF(ISERROR(VLOOKUP($A21,#REF!,13,FALSE)),"",IF(VLOOKUP($A21,#REF!,2,FALSE)="指定配合肥料","　　　-",VLOOKUP($A21,#REF!,13,FALSE)&amp;" "&amp;IF(VLOOKUP($A21,#REF!,14,FALSE)="","","("&amp;VLOOKUP($A21,#REF!,14,FALSE)&amp;")")))</f>
        <v/>
      </c>
      <c r="E30" s="6" t="str">
        <f>IF(ISERROR(VLOOKUP($A21,#REF!,15,FALSE)),"",VLOOKUP($A21,#REF!,15,FALSE))</f>
        <v/>
      </c>
      <c r="F30" s="7"/>
      <c r="G30" s="7"/>
      <c r="H30" s="7"/>
      <c r="I30" s="7"/>
      <c r="J30" s="7"/>
      <c r="K30" s="7"/>
      <c r="L30" s="7"/>
      <c r="M30" s="7"/>
      <c r="N30" s="7"/>
      <c r="AB30" s="1">
        <v>38</v>
      </c>
    </row>
    <row r="31" spans="1:28" ht="13.5" x14ac:dyDescent="0.15">
      <c r="A31"/>
      <c r="B31" s="4" t="str">
        <f>IF(ISERROR(VLOOKUP($A22,#REF!,2,FALSE)),"",VLOOKUP($A22,#REF!,2,FALSE))</f>
        <v/>
      </c>
      <c r="C31" s="5" t="str">
        <f>IF(ISERROR(VLOOKUP($A22,#REF!,4,FALSE)),"","千葉県第"&amp;VLOOKUP($A22,#REF!,4,FALSE)&amp;"号")</f>
        <v/>
      </c>
      <c r="D31" s="6" t="str">
        <f>IF(ISERROR(VLOOKUP($A22,#REF!,13,FALSE)),"",IF(VLOOKUP($A22,#REF!,2,FALSE)="指定配合肥料","　　　-",VLOOKUP($A22,#REF!,13,FALSE)&amp;" "&amp;IF(VLOOKUP($A22,#REF!,14,FALSE)="","","("&amp;VLOOKUP($A22,#REF!,14,FALSE)&amp;")")))</f>
        <v/>
      </c>
      <c r="E31" s="6" t="str">
        <f>IF(ISERROR(VLOOKUP($A22,#REF!,15,FALSE)),"",VLOOKUP($A22,#REF!,15,FALSE))</f>
        <v/>
      </c>
      <c r="F31" s="7"/>
      <c r="G31" s="7"/>
      <c r="H31" s="7"/>
      <c r="I31" s="7"/>
      <c r="J31" s="7"/>
      <c r="K31" s="7"/>
      <c r="L31" s="7"/>
      <c r="M31" s="7"/>
      <c r="N31" s="7"/>
      <c r="AB31" s="1">
        <v>39</v>
      </c>
    </row>
    <row r="32" spans="1:28" ht="13.5" x14ac:dyDescent="0.15">
      <c r="A32"/>
      <c r="B32" s="4" t="str">
        <f>IF(ISERROR(VLOOKUP($A23,#REF!,2,FALSE)),"",VLOOKUP($A23,#REF!,2,FALSE))</f>
        <v/>
      </c>
      <c r="C32" s="5" t="str">
        <f>IF(ISERROR(VLOOKUP($A23,#REF!,4,FALSE)),"","千葉県第"&amp;VLOOKUP($A23,#REF!,4,FALSE)&amp;"号")</f>
        <v/>
      </c>
      <c r="D32" s="6" t="str">
        <f>IF(ISERROR(VLOOKUP($A23,#REF!,13,FALSE)),"",IF(VLOOKUP($A23,#REF!,2,FALSE)="指定配合肥料","　　　-",VLOOKUP($A23,#REF!,13,FALSE)&amp;" "&amp;IF(VLOOKUP($A23,#REF!,14,FALSE)="","","("&amp;VLOOKUP($A23,#REF!,14,FALSE)&amp;")")))</f>
        <v/>
      </c>
      <c r="E32" s="6" t="str">
        <f>IF(ISERROR(VLOOKUP($A23,#REF!,15,FALSE)),"",VLOOKUP($A23,#REF!,15,FALSE))</f>
        <v/>
      </c>
      <c r="F32" s="7"/>
      <c r="G32" s="7"/>
      <c r="H32" s="7"/>
      <c r="I32" s="7"/>
      <c r="J32" s="7"/>
      <c r="K32" s="7"/>
      <c r="L32" s="7"/>
      <c r="M32" s="7"/>
      <c r="N32" s="7"/>
      <c r="AB32" s="1">
        <v>40</v>
      </c>
    </row>
    <row r="33" spans="1:28" ht="13.5" x14ac:dyDescent="0.15">
      <c r="A33"/>
      <c r="B33" s="4" t="str">
        <f>IF(ISERROR(VLOOKUP($A24,#REF!,2,FALSE)),"",VLOOKUP($A24,#REF!,2,FALSE))</f>
        <v/>
      </c>
      <c r="C33" s="5" t="str">
        <f>IF(ISERROR(VLOOKUP($A24,#REF!,4,FALSE)),"","千葉県第"&amp;VLOOKUP($A24,#REF!,4,FALSE)&amp;"号")</f>
        <v/>
      </c>
      <c r="D33" s="6" t="str">
        <f>IF(ISERROR(VLOOKUP($A24,#REF!,13,FALSE)),"",IF(VLOOKUP($A24,#REF!,2,FALSE)="指定配合肥料","　　　-",VLOOKUP($A24,#REF!,13,FALSE)&amp;" "&amp;IF(VLOOKUP($A24,#REF!,14,FALSE)="","","("&amp;VLOOKUP($A24,#REF!,14,FALSE)&amp;")")))</f>
        <v/>
      </c>
      <c r="E33" s="6" t="str">
        <f>IF(ISERROR(VLOOKUP($A24,#REF!,15,FALSE)),"",VLOOKUP($A24,#REF!,15,FALSE))</f>
        <v/>
      </c>
      <c r="F33" s="7"/>
      <c r="G33" s="7"/>
      <c r="H33" s="7"/>
      <c r="I33" s="7"/>
      <c r="J33" s="7"/>
      <c r="K33" s="7"/>
      <c r="L33" s="7"/>
      <c r="M33" s="7"/>
      <c r="N33" s="7"/>
      <c r="AB33" s="1">
        <v>41</v>
      </c>
    </row>
    <row r="34" spans="1:28" ht="13.5" x14ac:dyDescent="0.15">
      <c r="A34"/>
      <c r="B34" s="4" t="str">
        <f>IF(ISERROR(VLOOKUP($A25,#REF!,2,FALSE)),"",VLOOKUP($A25,#REF!,2,FALSE))</f>
        <v/>
      </c>
      <c r="C34" s="5" t="str">
        <f>IF(ISERROR(VLOOKUP($A25,#REF!,4,FALSE)),"","千葉県第"&amp;VLOOKUP($A25,#REF!,4,FALSE)&amp;"号")</f>
        <v/>
      </c>
      <c r="D34" s="6" t="str">
        <f>IF(ISERROR(VLOOKUP($A25,#REF!,13,FALSE)),"",IF(VLOOKUP($A25,#REF!,2,FALSE)="指定配合肥料","　　　-",VLOOKUP($A25,#REF!,13,FALSE)&amp;" "&amp;IF(VLOOKUP($A25,#REF!,14,FALSE)="","","("&amp;VLOOKUP($A25,#REF!,14,FALSE)&amp;")")))</f>
        <v/>
      </c>
      <c r="E34" s="6" t="str">
        <f>IF(ISERROR(VLOOKUP($A25,#REF!,15,FALSE)),"",VLOOKUP($A25,#REF!,15,FALSE))</f>
        <v/>
      </c>
      <c r="F34" s="7"/>
      <c r="G34" s="7"/>
      <c r="H34" s="7"/>
      <c r="I34" s="7"/>
      <c r="J34" s="7"/>
      <c r="K34" s="7"/>
      <c r="L34" s="7"/>
      <c r="M34" s="7"/>
      <c r="N34" s="7"/>
      <c r="AB34" s="1">
        <v>42</v>
      </c>
    </row>
    <row r="35" spans="1:28" ht="13.5" x14ac:dyDescent="0.15">
      <c r="A35"/>
      <c r="B35" s="4" t="str">
        <f>IF(ISERROR(VLOOKUP($A26,#REF!,2,FALSE)),"",VLOOKUP($A26,#REF!,2,FALSE))</f>
        <v/>
      </c>
      <c r="C35" s="5" t="str">
        <f>IF(ISERROR(VLOOKUP($A26,#REF!,4,FALSE)),"","千葉県第"&amp;VLOOKUP($A26,#REF!,4,FALSE)&amp;"号")</f>
        <v/>
      </c>
      <c r="D35" s="6" t="str">
        <f>IF(ISERROR(VLOOKUP($A26,#REF!,13,FALSE)),"",IF(VLOOKUP($A26,#REF!,2,FALSE)="指定配合肥料","　　　-",VLOOKUP($A26,#REF!,13,FALSE)&amp;" "&amp;IF(VLOOKUP($A26,#REF!,14,FALSE)="","","("&amp;VLOOKUP($A26,#REF!,14,FALSE)&amp;")")))</f>
        <v/>
      </c>
      <c r="E35" s="6" t="str">
        <f>IF(ISERROR(VLOOKUP($A26,#REF!,15,FALSE)),"",VLOOKUP($A26,#REF!,15,FALSE))</f>
        <v/>
      </c>
      <c r="F35" s="7"/>
      <c r="G35" s="7"/>
      <c r="H35" s="7"/>
      <c r="I35" s="7"/>
      <c r="J35" s="7"/>
      <c r="K35" s="7"/>
      <c r="L35" s="7"/>
      <c r="M35" s="7"/>
      <c r="N35" s="7"/>
      <c r="AB35" s="1">
        <v>43</v>
      </c>
    </row>
    <row r="36" spans="1:28" ht="13.5" x14ac:dyDescent="0.15">
      <c r="A36"/>
      <c r="B36" s="4" t="str">
        <f>IF(ISERROR(VLOOKUP($A27,#REF!,2,FALSE)),"",VLOOKUP($A27,#REF!,2,FALSE))</f>
        <v/>
      </c>
      <c r="C36" s="5" t="str">
        <f>IF(ISERROR(VLOOKUP($A27,#REF!,4,FALSE)),"","千葉県第"&amp;VLOOKUP($A27,#REF!,4,FALSE)&amp;"号")</f>
        <v/>
      </c>
      <c r="D36" s="6" t="str">
        <f>IF(ISERROR(VLOOKUP($A27,#REF!,13,FALSE)),"",IF(VLOOKUP($A27,#REF!,2,FALSE)="指定配合肥料","　　　-",VLOOKUP($A27,#REF!,13,FALSE)&amp;" "&amp;IF(VLOOKUP($A27,#REF!,14,FALSE)="","","("&amp;VLOOKUP($A27,#REF!,14,FALSE)&amp;")")))</f>
        <v/>
      </c>
      <c r="E36" s="6" t="str">
        <f>IF(ISERROR(VLOOKUP($A27,#REF!,15,FALSE)),"",VLOOKUP($A27,#REF!,15,FALSE))</f>
        <v/>
      </c>
      <c r="F36" s="7"/>
      <c r="G36" s="7"/>
      <c r="H36" s="7"/>
      <c r="I36" s="7"/>
      <c r="J36" s="7"/>
      <c r="K36" s="7"/>
      <c r="L36" s="7"/>
      <c r="M36" s="7"/>
      <c r="N36" s="7"/>
      <c r="AB36" s="1">
        <v>44</v>
      </c>
    </row>
    <row r="37" spans="1:28" ht="13.5" x14ac:dyDescent="0.15">
      <c r="A37"/>
      <c r="B37" s="4" t="str">
        <f>IF(ISERROR(VLOOKUP($A28,#REF!,2,FALSE)),"",VLOOKUP($A28,#REF!,2,FALSE))</f>
        <v/>
      </c>
      <c r="C37" s="5" t="str">
        <f>IF(ISERROR(VLOOKUP($A28,#REF!,4,FALSE)),"","千葉県第"&amp;VLOOKUP($A28,#REF!,4,FALSE)&amp;"号")</f>
        <v/>
      </c>
      <c r="D37" s="6" t="str">
        <f>IF(ISERROR(VLOOKUP($A28,#REF!,13,FALSE)),"",IF(VLOOKUP($A28,#REF!,2,FALSE)="指定配合肥料","　　　-",VLOOKUP($A28,#REF!,13,FALSE)&amp;" "&amp;IF(VLOOKUP($A28,#REF!,14,FALSE)="","","("&amp;VLOOKUP($A28,#REF!,14,FALSE)&amp;")")))</f>
        <v/>
      </c>
      <c r="E37" s="6" t="str">
        <f>IF(ISERROR(VLOOKUP($A28,#REF!,15,FALSE)),"",VLOOKUP($A28,#REF!,15,FALSE))</f>
        <v/>
      </c>
      <c r="F37" s="7"/>
      <c r="G37" s="7"/>
      <c r="H37" s="7"/>
      <c r="I37" s="7"/>
      <c r="J37" s="7"/>
      <c r="K37" s="7"/>
      <c r="L37" s="7"/>
      <c r="M37" s="7"/>
      <c r="N37" s="7"/>
      <c r="AB37" s="1">
        <v>45</v>
      </c>
    </row>
    <row r="38" spans="1:28" ht="13.5" x14ac:dyDescent="0.15">
      <c r="A38"/>
      <c r="B38" s="4" t="str">
        <f>IF(ISERROR(VLOOKUP($A29,#REF!,2,FALSE)),"",VLOOKUP($A29,#REF!,2,FALSE))</f>
        <v/>
      </c>
      <c r="C38" s="5" t="str">
        <f>IF(ISERROR(VLOOKUP($A29,#REF!,4,FALSE)),"","千葉県第"&amp;VLOOKUP($A29,#REF!,4,FALSE)&amp;"号")</f>
        <v/>
      </c>
      <c r="D38" s="6" t="str">
        <f>IF(ISERROR(VLOOKUP($A29,#REF!,13,FALSE)),"",IF(VLOOKUP($A29,#REF!,2,FALSE)="指定配合肥料","　　　-",VLOOKUP($A29,#REF!,13,FALSE)&amp;" "&amp;IF(VLOOKUP($A29,#REF!,14,FALSE)="","","("&amp;VLOOKUP($A29,#REF!,14,FALSE)&amp;")")))</f>
        <v/>
      </c>
      <c r="E38" s="6" t="str">
        <f>IF(ISERROR(VLOOKUP($A29,#REF!,15,FALSE)),"",VLOOKUP($A29,#REF!,15,FALSE))</f>
        <v/>
      </c>
      <c r="F38" s="7"/>
      <c r="G38" s="7"/>
      <c r="H38" s="7"/>
      <c r="I38" s="7"/>
      <c r="J38" s="7"/>
      <c r="K38" s="7"/>
      <c r="L38" s="7"/>
      <c r="M38" s="7"/>
      <c r="N38" s="7"/>
      <c r="AB38" s="1">
        <v>46</v>
      </c>
    </row>
    <row r="39" spans="1:28" ht="13.5" x14ac:dyDescent="0.15">
      <c r="A39"/>
      <c r="B39" s="4" t="str">
        <f>IF(ISERROR(VLOOKUP($A30,#REF!,2,FALSE)),"",VLOOKUP($A30,#REF!,2,FALSE))</f>
        <v/>
      </c>
      <c r="C39" s="5" t="str">
        <f>IF(ISERROR(VLOOKUP($A30,#REF!,4,FALSE)),"","千葉県第"&amp;VLOOKUP($A30,#REF!,4,FALSE)&amp;"号")</f>
        <v/>
      </c>
      <c r="D39" s="6" t="str">
        <f>IF(ISERROR(VLOOKUP($A30,#REF!,13,FALSE)),"",IF(VLOOKUP($A30,#REF!,2,FALSE)="指定配合肥料","　　　-",VLOOKUP($A30,#REF!,13,FALSE)&amp;" "&amp;IF(VLOOKUP($A30,#REF!,14,FALSE)="","","("&amp;VLOOKUP($A30,#REF!,14,FALSE)&amp;")")))</f>
        <v/>
      </c>
      <c r="E39" s="6" t="str">
        <f>IF(ISERROR(VLOOKUP($A30,#REF!,15,FALSE)),"",VLOOKUP($A30,#REF!,15,FALSE))</f>
        <v/>
      </c>
      <c r="F39" s="7"/>
      <c r="G39" s="7"/>
      <c r="H39" s="7"/>
      <c r="I39" s="7"/>
      <c r="J39" s="7"/>
      <c r="K39" s="7"/>
      <c r="L39" s="7"/>
      <c r="M39" s="7"/>
      <c r="N39" s="7"/>
      <c r="AB39" s="1">
        <v>47</v>
      </c>
    </row>
    <row r="40" spans="1:28" ht="13.5" x14ac:dyDescent="0.15">
      <c r="A40"/>
      <c r="B40" s="4" t="str">
        <f>IF(ISERROR(VLOOKUP($A31,#REF!,2,FALSE)),"",VLOOKUP($A31,#REF!,2,FALSE))</f>
        <v/>
      </c>
      <c r="C40" s="5" t="str">
        <f>IF(ISERROR(VLOOKUP($A31,#REF!,4,FALSE)),"","千葉県第"&amp;VLOOKUP($A31,#REF!,4,FALSE)&amp;"号")</f>
        <v/>
      </c>
      <c r="D40" s="6" t="str">
        <f>IF(ISERROR(VLOOKUP($A31,#REF!,13,FALSE)),"",IF(VLOOKUP($A31,#REF!,2,FALSE)="指定配合肥料","　　　-",VLOOKUP($A31,#REF!,13,FALSE)&amp;" "&amp;IF(VLOOKUP($A31,#REF!,14,FALSE)="","","("&amp;VLOOKUP($A31,#REF!,14,FALSE)&amp;")")))</f>
        <v/>
      </c>
      <c r="E40" s="6" t="str">
        <f>IF(ISERROR(VLOOKUP($A31,#REF!,15,FALSE)),"",VLOOKUP($A31,#REF!,15,FALSE))</f>
        <v/>
      </c>
      <c r="F40" s="7"/>
      <c r="G40" s="7"/>
      <c r="H40" s="7"/>
      <c r="I40" s="7"/>
      <c r="J40" s="7"/>
      <c r="K40" s="7"/>
      <c r="L40" s="7"/>
      <c r="M40" s="7"/>
      <c r="N40" s="7"/>
      <c r="AB40" s="1">
        <v>48</v>
      </c>
    </row>
    <row r="41" spans="1:28" ht="13.5" x14ac:dyDescent="0.15">
      <c r="A41"/>
      <c r="B41" s="4" t="str">
        <f>IF(ISERROR(VLOOKUP($A32,#REF!,2,FALSE)),"",VLOOKUP($A32,#REF!,2,FALSE))</f>
        <v/>
      </c>
      <c r="C41" s="5" t="str">
        <f>IF(ISERROR(VLOOKUP($A32,#REF!,4,FALSE)),"","千葉県第"&amp;VLOOKUP($A32,#REF!,4,FALSE)&amp;"号")</f>
        <v/>
      </c>
      <c r="D41" s="6" t="str">
        <f>IF(ISERROR(VLOOKUP($A32,#REF!,13,FALSE)),"",IF(VLOOKUP($A32,#REF!,2,FALSE)="指定配合肥料","　　　-",VLOOKUP($A32,#REF!,13,FALSE)&amp;" "&amp;IF(VLOOKUP($A32,#REF!,14,FALSE)="","","("&amp;VLOOKUP($A32,#REF!,14,FALSE)&amp;")")))</f>
        <v/>
      </c>
      <c r="E41" s="6" t="str">
        <f>IF(ISERROR(VLOOKUP($A32,#REF!,15,FALSE)),"",VLOOKUP($A32,#REF!,15,FALSE))</f>
        <v/>
      </c>
      <c r="F41" s="7"/>
      <c r="G41" s="7"/>
      <c r="H41" s="7"/>
      <c r="I41" s="7"/>
      <c r="J41" s="7"/>
      <c r="K41" s="7"/>
      <c r="L41" s="7"/>
      <c r="M41" s="7"/>
      <c r="N41" s="7"/>
      <c r="AB41" s="1">
        <v>49</v>
      </c>
    </row>
    <row r="42" spans="1:28" ht="13.5" x14ac:dyDescent="0.15">
      <c r="A42"/>
      <c r="B42" s="4" t="str">
        <f>IF(ISERROR(VLOOKUP($A33,#REF!,2,FALSE)),"",VLOOKUP($A33,#REF!,2,FALSE))</f>
        <v/>
      </c>
      <c r="C42" s="5" t="str">
        <f>IF(ISERROR(VLOOKUP($A33,#REF!,4,FALSE)),"","千葉県第"&amp;VLOOKUP($A33,#REF!,4,FALSE)&amp;"号")</f>
        <v/>
      </c>
      <c r="D42" s="6" t="str">
        <f>IF(ISERROR(VLOOKUP($A33,#REF!,13,FALSE)),"",IF(VLOOKUP($A33,#REF!,2,FALSE)="指定配合肥料","　　　-",VLOOKUP($A33,#REF!,13,FALSE)&amp;" "&amp;IF(VLOOKUP($A33,#REF!,14,FALSE)="","","("&amp;VLOOKUP($A33,#REF!,14,FALSE)&amp;")")))</f>
        <v/>
      </c>
      <c r="E42" s="6" t="str">
        <f>IF(ISERROR(VLOOKUP($A33,#REF!,15,FALSE)),"",VLOOKUP($A33,#REF!,15,FALSE))</f>
        <v/>
      </c>
      <c r="F42" s="7"/>
      <c r="G42" s="7"/>
      <c r="H42" s="7"/>
      <c r="I42" s="7"/>
      <c r="J42" s="7"/>
      <c r="K42" s="7"/>
      <c r="L42" s="7"/>
      <c r="M42" s="7"/>
      <c r="N42" s="7"/>
      <c r="AB42" s="1">
        <v>50</v>
      </c>
    </row>
    <row r="43" spans="1:28" ht="13.5" x14ac:dyDescent="0.15">
      <c r="A43"/>
      <c r="B43" s="4" t="str">
        <f>IF(ISERROR(VLOOKUP($A34,#REF!,2,FALSE)),"",VLOOKUP($A34,#REF!,2,FALSE))</f>
        <v/>
      </c>
      <c r="C43" s="5" t="str">
        <f>IF(ISERROR(VLOOKUP($A34,#REF!,4,FALSE)),"","千葉県第"&amp;VLOOKUP($A34,#REF!,4,FALSE)&amp;"号")</f>
        <v/>
      </c>
      <c r="D43" s="6" t="str">
        <f>IF(ISERROR(VLOOKUP($A34,#REF!,13,FALSE)),"",IF(VLOOKUP($A34,#REF!,2,FALSE)="指定配合肥料","　　　-",VLOOKUP($A34,#REF!,13,FALSE)&amp;" "&amp;IF(VLOOKUP($A34,#REF!,14,FALSE)="","","("&amp;VLOOKUP($A34,#REF!,14,FALSE)&amp;")")))</f>
        <v/>
      </c>
      <c r="E43" s="6" t="str">
        <f>IF(ISERROR(VLOOKUP($A34,#REF!,15,FALSE)),"",VLOOKUP($A34,#REF!,15,FALSE))</f>
        <v/>
      </c>
      <c r="F43" s="7"/>
      <c r="G43" s="7"/>
      <c r="H43" s="7"/>
      <c r="I43" s="7"/>
      <c r="J43" s="7"/>
      <c r="K43" s="7"/>
      <c r="L43" s="7"/>
      <c r="M43" s="7"/>
      <c r="N43" s="7"/>
      <c r="AB43" s="1">
        <v>51</v>
      </c>
    </row>
    <row r="44" spans="1:28" ht="13.5" x14ac:dyDescent="0.15">
      <c r="A44"/>
      <c r="B44" s="4" t="str">
        <f>IF(ISERROR(VLOOKUP($A35,#REF!,2,FALSE)),"",VLOOKUP($A35,#REF!,2,FALSE))</f>
        <v/>
      </c>
      <c r="C44" s="5" t="str">
        <f>IF(ISERROR(VLOOKUP($A35,#REF!,4,FALSE)),"","千葉県第"&amp;VLOOKUP($A35,#REF!,4,FALSE)&amp;"号")</f>
        <v/>
      </c>
      <c r="D44" s="6" t="str">
        <f>IF(ISERROR(VLOOKUP($A35,#REF!,13,FALSE)),"",IF(VLOOKUP($A35,#REF!,2,FALSE)="指定配合肥料","　　　-",VLOOKUP($A35,#REF!,13,FALSE)&amp;" "&amp;IF(VLOOKUP($A35,#REF!,14,FALSE)="","","("&amp;VLOOKUP($A35,#REF!,14,FALSE)&amp;")")))</f>
        <v/>
      </c>
      <c r="E44" s="6" t="str">
        <f>IF(ISERROR(VLOOKUP($A35,#REF!,15,FALSE)),"",VLOOKUP($A35,#REF!,15,FALSE))</f>
        <v/>
      </c>
      <c r="F44" s="7"/>
      <c r="G44" s="7"/>
      <c r="H44" s="7"/>
      <c r="I44" s="7"/>
      <c r="J44" s="7"/>
      <c r="K44" s="7"/>
      <c r="L44" s="7"/>
      <c r="M44" s="7"/>
      <c r="N44" s="7"/>
      <c r="AB44" s="1">
        <v>52</v>
      </c>
    </row>
    <row r="45" spans="1:28" ht="13.5" x14ac:dyDescent="0.15">
      <c r="A45"/>
      <c r="B45" s="4" t="str">
        <f>IF(ISERROR(VLOOKUP($A36,#REF!,2,FALSE)),"",VLOOKUP($A36,#REF!,2,FALSE))</f>
        <v/>
      </c>
      <c r="C45" s="5" t="str">
        <f>IF(ISERROR(VLOOKUP($A36,#REF!,4,FALSE)),"","千葉県第"&amp;VLOOKUP($A36,#REF!,4,FALSE)&amp;"号")</f>
        <v/>
      </c>
      <c r="D45" s="6" t="str">
        <f>IF(ISERROR(VLOOKUP($A36,#REF!,13,FALSE)),"",IF(VLOOKUP($A36,#REF!,2,FALSE)="指定配合肥料","　　　-",VLOOKUP($A36,#REF!,13,FALSE)&amp;" "&amp;IF(VLOOKUP($A36,#REF!,14,FALSE)="","","("&amp;VLOOKUP($A36,#REF!,14,FALSE)&amp;")")))</f>
        <v/>
      </c>
      <c r="E45" s="6" t="str">
        <f>IF(ISERROR(VLOOKUP($A36,#REF!,15,FALSE)),"",VLOOKUP($A36,#REF!,15,FALSE))</f>
        <v/>
      </c>
      <c r="F45" s="7"/>
      <c r="G45" s="7"/>
      <c r="H45" s="7"/>
      <c r="I45" s="7"/>
      <c r="J45" s="7"/>
      <c r="K45" s="7"/>
      <c r="L45" s="7"/>
      <c r="M45" s="7"/>
      <c r="N45" s="7"/>
      <c r="AB45" s="1">
        <v>53</v>
      </c>
    </row>
    <row r="46" spans="1:28" x14ac:dyDescent="0.15">
      <c r="B46" s="4" t="str">
        <f>IF(ISERROR(VLOOKUP($A37,#REF!,2,FALSE)),"",VLOOKUP($A37,#REF!,2,FALSE))</f>
        <v/>
      </c>
      <c r="C46" s="5" t="str">
        <f>IF(ISERROR(VLOOKUP($A37,#REF!,4,FALSE)),"","千葉県第"&amp;VLOOKUP($A37,#REF!,4,FALSE)&amp;"号")</f>
        <v/>
      </c>
      <c r="D46" s="6" t="str">
        <f>IF(ISERROR(VLOOKUP($A37,#REF!,13,FALSE)),"",IF(VLOOKUP($A37,#REF!,2,FALSE)="指定配合肥料","　　　-",VLOOKUP($A37,#REF!,13,FALSE)&amp;" "&amp;IF(VLOOKUP($A37,#REF!,14,FALSE)="","","("&amp;VLOOKUP($A37,#REF!,14,FALSE)&amp;")")))</f>
        <v/>
      </c>
      <c r="E46" s="6" t="str">
        <f>IF(ISERROR(VLOOKUP($A37,#REF!,15,FALSE)),"",VLOOKUP($A37,#REF!,15,FALSE))</f>
        <v/>
      </c>
      <c r="F46" s="7"/>
      <c r="G46" s="7"/>
      <c r="H46" s="7"/>
      <c r="I46" s="7"/>
      <c r="J46" s="7"/>
      <c r="K46" s="7"/>
      <c r="L46" s="7"/>
      <c r="M46" s="7"/>
      <c r="N46" s="7"/>
      <c r="AB46" s="1">
        <v>54</v>
      </c>
    </row>
    <row r="47" spans="1:28" x14ac:dyDescent="0.15">
      <c r="B47" s="4" t="str">
        <f>IF(ISERROR(VLOOKUP($A38,#REF!,2,FALSE)),"",VLOOKUP($A38,#REF!,2,FALSE))</f>
        <v/>
      </c>
      <c r="C47" s="5" t="str">
        <f>IF(ISERROR(VLOOKUP($A38,#REF!,4,FALSE)),"","千葉県第"&amp;VLOOKUP($A38,#REF!,4,FALSE)&amp;"号")</f>
        <v/>
      </c>
      <c r="D47" s="6" t="str">
        <f>IF(ISERROR(VLOOKUP($A38,#REF!,13,FALSE)),"",IF(VLOOKUP($A38,#REF!,2,FALSE)="指定配合肥料","　　　-",VLOOKUP($A38,#REF!,13,FALSE)&amp;" "&amp;IF(VLOOKUP($A38,#REF!,14,FALSE)="","","("&amp;VLOOKUP($A38,#REF!,14,FALSE)&amp;")")))</f>
        <v/>
      </c>
      <c r="E47" s="6" t="str">
        <f>IF(ISERROR(VLOOKUP($A38,#REF!,15,FALSE)),"",VLOOKUP($A38,#REF!,15,FALSE))</f>
        <v/>
      </c>
      <c r="F47" s="7"/>
      <c r="G47" s="7"/>
      <c r="H47" s="7"/>
      <c r="I47" s="7"/>
      <c r="J47" s="7"/>
      <c r="K47" s="7"/>
      <c r="L47" s="7"/>
      <c r="M47" s="7"/>
      <c r="N47" s="7"/>
      <c r="AB47" s="1">
        <v>55</v>
      </c>
    </row>
    <row r="48" spans="1:28" x14ac:dyDescent="0.15">
      <c r="B48" s="4" t="str">
        <f>IF(ISERROR(VLOOKUP($A39,#REF!,2,FALSE)),"",VLOOKUP($A39,#REF!,2,FALSE))</f>
        <v/>
      </c>
      <c r="C48" s="5" t="str">
        <f>IF(ISERROR(VLOOKUP($A39,#REF!,4,FALSE)),"","千葉県第"&amp;VLOOKUP($A39,#REF!,4,FALSE)&amp;"号")</f>
        <v/>
      </c>
      <c r="D48" s="6" t="str">
        <f>IF(ISERROR(VLOOKUP($A39,#REF!,13,FALSE)),"",IF(VLOOKUP($A39,#REF!,2,FALSE)="指定配合肥料","　　　-",VLOOKUP($A39,#REF!,13,FALSE)&amp;" "&amp;IF(VLOOKUP($A39,#REF!,14,FALSE)="","","("&amp;VLOOKUP($A39,#REF!,14,FALSE)&amp;")")))</f>
        <v/>
      </c>
      <c r="E48" s="6" t="str">
        <f>IF(ISERROR(VLOOKUP($A39,#REF!,15,FALSE)),"",VLOOKUP($A39,#REF!,15,FALSE))</f>
        <v/>
      </c>
      <c r="F48" s="7"/>
      <c r="G48" s="7"/>
      <c r="H48" s="7"/>
      <c r="I48" s="7"/>
      <c r="J48" s="7"/>
      <c r="K48" s="7"/>
      <c r="L48" s="7"/>
      <c r="M48" s="7"/>
      <c r="N48" s="7"/>
      <c r="AB48" s="1">
        <v>56</v>
      </c>
    </row>
    <row r="49" spans="2:28" x14ac:dyDescent="0.15">
      <c r="B49" s="4" t="str">
        <f>IF(ISERROR(VLOOKUP($A40,#REF!,2,FALSE)),"",VLOOKUP($A40,#REF!,2,FALSE))</f>
        <v/>
      </c>
      <c r="C49" s="5" t="str">
        <f>IF(ISERROR(VLOOKUP($A40,#REF!,4,FALSE)),"","千葉県第"&amp;VLOOKUP($A40,#REF!,4,FALSE)&amp;"号")</f>
        <v/>
      </c>
      <c r="D49" s="6" t="str">
        <f>IF(ISERROR(VLOOKUP($A40,#REF!,13,FALSE)),"",IF(VLOOKUP($A40,#REF!,2,FALSE)="指定配合肥料","　　　-",VLOOKUP($A40,#REF!,13,FALSE)&amp;" "&amp;IF(VLOOKUP($A40,#REF!,14,FALSE)="","","("&amp;VLOOKUP($A40,#REF!,14,FALSE)&amp;")")))</f>
        <v/>
      </c>
      <c r="E49" s="6" t="str">
        <f>IF(ISERROR(VLOOKUP($A40,#REF!,15,FALSE)),"",VLOOKUP($A40,#REF!,15,FALSE))</f>
        <v/>
      </c>
      <c r="F49" s="7"/>
      <c r="G49" s="7"/>
      <c r="H49" s="7"/>
      <c r="I49" s="7"/>
      <c r="J49" s="7"/>
      <c r="K49" s="7"/>
      <c r="L49" s="7"/>
      <c r="M49" s="7"/>
      <c r="N49" s="7"/>
      <c r="AB49" s="1">
        <v>57</v>
      </c>
    </row>
    <row r="50" spans="2:28" x14ac:dyDescent="0.15">
      <c r="B50" s="4" t="str">
        <f>IF(ISERROR(VLOOKUP($A41,#REF!,2,FALSE)),"",VLOOKUP($A41,#REF!,2,FALSE))</f>
        <v/>
      </c>
      <c r="C50" s="5" t="str">
        <f>IF(ISERROR(VLOOKUP($A41,#REF!,4,FALSE)),"","千葉県第"&amp;VLOOKUP($A41,#REF!,4,FALSE)&amp;"号")</f>
        <v/>
      </c>
      <c r="D50" s="6" t="str">
        <f>IF(ISERROR(VLOOKUP($A41,#REF!,13,FALSE)),"",IF(VLOOKUP($A41,#REF!,2,FALSE)="指定配合肥料","　　　-",VLOOKUP($A41,#REF!,13,FALSE)&amp;" "&amp;IF(VLOOKUP($A41,#REF!,14,FALSE)="","","("&amp;VLOOKUP($A41,#REF!,14,FALSE)&amp;")")))</f>
        <v/>
      </c>
      <c r="E50" s="6" t="str">
        <f>IF(ISERROR(VLOOKUP($A41,#REF!,15,FALSE)),"",VLOOKUP($A41,#REF!,15,FALSE))</f>
        <v/>
      </c>
      <c r="F50" s="7"/>
      <c r="G50" s="7"/>
      <c r="H50" s="7"/>
      <c r="I50" s="7"/>
      <c r="J50" s="7"/>
      <c r="K50" s="7"/>
      <c r="L50" s="7"/>
      <c r="M50" s="7"/>
      <c r="N50" s="7"/>
      <c r="AB50" s="1">
        <v>58</v>
      </c>
    </row>
    <row r="51" spans="2:28" x14ac:dyDescent="0.15">
      <c r="B51" s="4" t="str">
        <f>IF(ISERROR(VLOOKUP($A42,#REF!,2,FALSE)),"",VLOOKUP($A42,#REF!,2,FALSE))</f>
        <v/>
      </c>
      <c r="C51" s="5" t="str">
        <f>IF(ISERROR(VLOOKUP($A42,#REF!,4,FALSE)),"","千葉県第"&amp;VLOOKUP($A42,#REF!,4,FALSE)&amp;"号")</f>
        <v/>
      </c>
      <c r="D51" s="6" t="str">
        <f>IF(ISERROR(VLOOKUP($A42,#REF!,13,FALSE)),"",IF(VLOOKUP($A42,#REF!,2,FALSE)="指定配合肥料","　　　-",VLOOKUP($A42,#REF!,13,FALSE)&amp;" "&amp;IF(VLOOKUP($A42,#REF!,14,FALSE)="","","("&amp;VLOOKUP($A42,#REF!,14,FALSE)&amp;")")))</f>
        <v/>
      </c>
      <c r="E51" s="6" t="str">
        <f>IF(ISERROR(VLOOKUP($A42,#REF!,15,FALSE)),"",VLOOKUP($A42,#REF!,15,FALSE))</f>
        <v/>
      </c>
      <c r="F51" s="7"/>
      <c r="G51" s="7"/>
      <c r="H51" s="7"/>
      <c r="I51" s="7"/>
      <c r="J51" s="7"/>
      <c r="K51" s="7"/>
      <c r="L51" s="7"/>
      <c r="M51" s="7"/>
      <c r="N51" s="7"/>
      <c r="AB51" s="1">
        <v>59</v>
      </c>
    </row>
    <row r="52" spans="2:28" x14ac:dyDescent="0.15">
      <c r="B52" s="4" t="str">
        <f>IF(ISERROR(VLOOKUP($A43,#REF!,2,FALSE)),"",VLOOKUP($A43,#REF!,2,FALSE))</f>
        <v/>
      </c>
      <c r="C52" s="5" t="str">
        <f>IF(ISERROR(VLOOKUP($A43,#REF!,4,FALSE)),"","千葉県第"&amp;VLOOKUP($A43,#REF!,4,FALSE)&amp;"号")</f>
        <v/>
      </c>
      <c r="D52" s="6" t="str">
        <f>IF(ISERROR(VLOOKUP($A43,#REF!,13,FALSE)),"",IF(VLOOKUP($A43,#REF!,2,FALSE)="指定配合肥料","　　　-",VLOOKUP($A43,#REF!,13,FALSE)&amp;" "&amp;IF(VLOOKUP($A43,#REF!,14,FALSE)="","","("&amp;VLOOKUP($A43,#REF!,14,FALSE)&amp;")")))</f>
        <v/>
      </c>
      <c r="E52" s="6" t="str">
        <f>IF(ISERROR(VLOOKUP($A43,#REF!,15,FALSE)),"",VLOOKUP($A43,#REF!,15,FALSE))</f>
        <v/>
      </c>
      <c r="F52" s="7"/>
      <c r="G52" s="7"/>
      <c r="H52" s="7"/>
      <c r="I52" s="7"/>
      <c r="J52" s="7"/>
      <c r="K52" s="7"/>
      <c r="L52" s="7"/>
      <c r="M52" s="7"/>
      <c r="N52" s="7"/>
      <c r="AB52" s="1">
        <v>60</v>
      </c>
    </row>
    <row r="53" spans="2:28" x14ac:dyDescent="0.15">
      <c r="B53" s="4" t="str">
        <f>IF(ISERROR(VLOOKUP($A44,#REF!,2,FALSE)),"",VLOOKUP($A44,#REF!,2,FALSE))</f>
        <v/>
      </c>
      <c r="C53" s="5" t="str">
        <f>IF(ISERROR(VLOOKUP($A44,#REF!,4,FALSE)),"","千葉県第"&amp;VLOOKUP($A44,#REF!,4,FALSE)&amp;"号")</f>
        <v/>
      </c>
      <c r="D53" s="6" t="str">
        <f>IF(ISERROR(VLOOKUP($A44,#REF!,13,FALSE)),"",IF(VLOOKUP($A44,#REF!,2,FALSE)="指定配合肥料","　　　-",VLOOKUP($A44,#REF!,13,FALSE)&amp;" "&amp;IF(VLOOKUP($A44,#REF!,14,FALSE)="","","("&amp;VLOOKUP($A44,#REF!,14,FALSE)&amp;")")))</f>
        <v/>
      </c>
      <c r="E53" s="6" t="str">
        <f>IF(ISERROR(VLOOKUP($A44,#REF!,15,FALSE)),"",VLOOKUP($A44,#REF!,15,FALSE))</f>
        <v/>
      </c>
      <c r="F53" s="7"/>
      <c r="G53" s="7"/>
      <c r="H53" s="7"/>
      <c r="I53" s="7"/>
      <c r="J53" s="7"/>
      <c r="K53" s="7"/>
      <c r="L53" s="7"/>
      <c r="M53" s="7"/>
      <c r="N53" s="7"/>
      <c r="AB53" s="1">
        <v>61</v>
      </c>
    </row>
    <row r="54" spans="2:28" x14ac:dyDescent="0.15">
      <c r="B54" s="4" t="str">
        <f>IF(ISERROR(VLOOKUP($A45,#REF!,2,FALSE)),"",VLOOKUP($A45,#REF!,2,FALSE))</f>
        <v/>
      </c>
      <c r="C54" s="5" t="str">
        <f>IF(ISERROR(VLOOKUP($A45,#REF!,4,FALSE)),"","千葉県第"&amp;VLOOKUP($A45,#REF!,4,FALSE)&amp;"号")</f>
        <v/>
      </c>
      <c r="D54" s="6" t="str">
        <f>IF(ISERROR(VLOOKUP($A45,#REF!,13,FALSE)),"",IF(VLOOKUP($A45,#REF!,2,FALSE)="指定配合肥料","　　　-",VLOOKUP($A45,#REF!,13,FALSE)&amp;" "&amp;IF(VLOOKUP($A45,#REF!,14,FALSE)="","","("&amp;VLOOKUP($A45,#REF!,14,FALSE)&amp;")")))</f>
        <v/>
      </c>
      <c r="E54" s="6" t="str">
        <f>IF(ISERROR(VLOOKUP($A45,#REF!,15,FALSE)),"",VLOOKUP($A45,#REF!,15,FALSE))</f>
        <v/>
      </c>
      <c r="F54" s="7"/>
      <c r="G54" s="7"/>
      <c r="H54" s="7"/>
      <c r="I54" s="7"/>
      <c r="J54" s="7"/>
      <c r="K54" s="7"/>
      <c r="L54" s="7"/>
      <c r="M54" s="7"/>
      <c r="N54" s="7"/>
      <c r="AB54" s="1">
        <v>62</v>
      </c>
    </row>
    <row r="55" spans="2:28" x14ac:dyDescent="0.15">
      <c r="AB55" s="1">
        <v>63</v>
      </c>
    </row>
    <row r="56" spans="2:28" x14ac:dyDescent="0.15">
      <c r="AB56" s="1">
        <v>64</v>
      </c>
    </row>
    <row r="57" spans="2:28" x14ac:dyDescent="0.15">
      <c r="AB57" s="1">
        <v>65</v>
      </c>
    </row>
    <row r="58" spans="2:28" x14ac:dyDescent="0.15">
      <c r="AB58" s="1">
        <v>66</v>
      </c>
    </row>
    <row r="59" spans="2:28" x14ac:dyDescent="0.15">
      <c r="AB59" s="1">
        <v>67</v>
      </c>
    </row>
    <row r="60" spans="2:28" x14ac:dyDescent="0.15">
      <c r="AB60" s="1">
        <v>68</v>
      </c>
    </row>
    <row r="61" spans="2:28" x14ac:dyDescent="0.15">
      <c r="AB61" s="1">
        <v>69</v>
      </c>
    </row>
    <row r="62" spans="2:28" x14ac:dyDescent="0.15">
      <c r="AB62" s="1">
        <v>70</v>
      </c>
    </row>
    <row r="63" spans="2:28" x14ac:dyDescent="0.15">
      <c r="AB63" s="1">
        <v>71</v>
      </c>
    </row>
    <row r="64" spans="2:28" x14ac:dyDescent="0.15">
      <c r="AB64" s="1">
        <v>72</v>
      </c>
    </row>
    <row r="65" spans="28:28" x14ac:dyDescent="0.15">
      <c r="AB65" s="1">
        <v>73</v>
      </c>
    </row>
    <row r="66" spans="28:28" x14ac:dyDescent="0.15">
      <c r="AB66" s="1">
        <v>74</v>
      </c>
    </row>
    <row r="67" spans="28:28" x14ac:dyDescent="0.15">
      <c r="AB67" s="1">
        <v>75</v>
      </c>
    </row>
    <row r="68" spans="28:28" x14ac:dyDescent="0.15">
      <c r="AB68" s="1">
        <v>76</v>
      </c>
    </row>
    <row r="69" spans="28:28" x14ac:dyDescent="0.15">
      <c r="AB69" s="1">
        <v>77</v>
      </c>
    </row>
    <row r="70" spans="28:28" x14ac:dyDescent="0.15">
      <c r="AB70" s="1">
        <v>78</v>
      </c>
    </row>
    <row r="71" spans="28:28" x14ac:dyDescent="0.15">
      <c r="AB71" s="1">
        <v>79</v>
      </c>
    </row>
    <row r="72" spans="28:28" x14ac:dyDescent="0.15">
      <c r="AB72" s="1">
        <v>80</v>
      </c>
    </row>
    <row r="73" spans="28:28" x14ac:dyDescent="0.15">
      <c r="AB73" s="1">
        <v>81</v>
      </c>
    </row>
    <row r="74" spans="28:28" x14ac:dyDescent="0.15">
      <c r="AB74" s="1">
        <v>82</v>
      </c>
    </row>
    <row r="75" spans="28:28" x14ac:dyDescent="0.15">
      <c r="AB75" s="1">
        <v>83</v>
      </c>
    </row>
    <row r="76" spans="28:28" x14ac:dyDescent="0.15">
      <c r="AB76" s="1">
        <v>84</v>
      </c>
    </row>
    <row r="77" spans="28:28" x14ac:dyDescent="0.15">
      <c r="AB77" s="1">
        <v>85</v>
      </c>
    </row>
    <row r="78" spans="28:28" x14ac:dyDescent="0.15">
      <c r="AB78" s="1">
        <v>86</v>
      </c>
    </row>
    <row r="79" spans="28:28" x14ac:dyDescent="0.15">
      <c r="AB79" s="1">
        <v>87</v>
      </c>
    </row>
    <row r="80" spans="28:28" x14ac:dyDescent="0.15">
      <c r="AB80" s="1">
        <v>88</v>
      </c>
    </row>
    <row r="81" spans="28:28" x14ac:dyDescent="0.15">
      <c r="AB81" s="1">
        <v>89</v>
      </c>
    </row>
    <row r="82" spans="28:28" x14ac:dyDescent="0.15">
      <c r="AB82" s="1">
        <v>90</v>
      </c>
    </row>
    <row r="83" spans="28:28" x14ac:dyDescent="0.15">
      <c r="AB83" s="1">
        <v>91</v>
      </c>
    </row>
    <row r="84" spans="28:28" x14ac:dyDescent="0.15">
      <c r="AB84" s="1">
        <v>92</v>
      </c>
    </row>
    <row r="85" spans="28:28" x14ac:dyDescent="0.15">
      <c r="AB85" s="1">
        <v>93</v>
      </c>
    </row>
    <row r="86" spans="28:28" x14ac:dyDescent="0.15">
      <c r="AB86" s="1">
        <v>94</v>
      </c>
    </row>
    <row r="87" spans="28:28" x14ac:dyDescent="0.15">
      <c r="AB87" s="1">
        <v>95</v>
      </c>
    </row>
    <row r="88" spans="28:28" x14ac:dyDescent="0.15">
      <c r="AB88" s="1">
        <v>96</v>
      </c>
    </row>
    <row r="89" spans="28:28" x14ac:dyDescent="0.15">
      <c r="AB89" s="1">
        <v>97</v>
      </c>
    </row>
    <row r="90" spans="28:28" x14ac:dyDescent="0.15">
      <c r="AB90" s="1">
        <v>98</v>
      </c>
    </row>
    <row r="91" spans="28:28" x14ac:dyDescent="0.15">
      <c r="AB91" s="1">
        <v>99</v>
      </c>
    </row>
    <row r="92" spans="28:28" x14ac:dyDescent="0.15">
      <c r="AB92" s="1">
        <v>100</v>
      </c>
    </row>
    <row r="93" spans="28:28" x14ac:dyDescent="0.15">
      <c r="AB93" s="1">
        <v>101</v>
      </c>
    </row>
    <row r="94" spans="28:28" x14ac:dyDescent="0.15">
      <c r="AB94" s="1">
        <v>102</v>
      </c>
    </row>
    <row r="95" spans="28:28" x14ac:dyDescent="0.15">
      <c r="AB95" s="1">
        <v>103</v>
      </c>
    </row>
    <row r="96" spans="28:28" x14ac:dyDescent="0.15">
      <c r="AB96" s="1">
        <v>104</v>
      </c>
    </row>
    <row r="97" spans="28:28" x14ac:dyDescent="0.15">
      <c r="AB97" s="1">
        <v>105</v>
      </c>
    </row>
    <row r="98" spans="28:28" x14ac:dyDescent="0.15">
      <c r="AB98" s="1">
        <v>106</v>
      </c>
    </row>
    <row r="99" spans="28:28" x14ac:dyDescent="0.15">
      <c r="AB99" s="1">
        <v>107</v>
      </c>
    </row>
    <row r="100" spans="28:28" x14ac:dyDescent="0.15">
      <c r="AB100" s="1">
        <v>108</v>
      </c>
    </row>
    <row r="101" spans="28:28" x14ac:dyDescent="0.15">
      <c r="AB101" s="1">
        <v>109</v>
      </c>
    </row>
    <row r="102" spans="28:28" x14ac:dyDescent="0.15">
      <c r="AB102" s="1">
        <v>110</v>
      </c>
    </row>
    <row r="103" spans="28:28" x14ac:dyDescent="0.15">
      <c r="AB103" s="1">
        <v>111</v>
      </c>
    </row>
    <row r="104" spans="28:28" x14ac:dyDescent="0.15">
      <c r="AB104" s="1">
        <v>112</v>
      </c>
    </row>
    <row r="105" spans="28:28" x14ac:dyDescent="0.15">
      <c r="AB105" s="1">
        <v>113</v>
      </c>
    </row>
    <row r="106" spans="28:28" x14ac:dyDescent="0.15">
      <c r="AB106" s="1">
        <v>114</v>
      </c>
    </row>
    <row r="107" spans="28:28" x14ac:dyDescent="0.15">
      <c r="AB107" s="1">
        <v>115</v>
      </c>
    </row>
    <row r="108" spans="28:28" x14ac:dyDescent="0.15">
      <c r="AB108" s="1">
        <v>116</v>
      </c>
    </row>
    <row r="109" spans="28:28" x14ac:dyDescent="0.15">
      <c r="AB109" s="1">
        <v>117</v>
      </c>
    </row>
    <row r="110" spans="28:28" x14ac:dyDescent="0.15">
      <c r="AB110" s="1">
        <v>118</v>
      </c>
    </row>
    <row r="111" spans="28:28" x14ac:dyDescent="0.15">
      <c r="AB111" s="1">
        <v>119</v>
      </c>
    </row>
    <row r="112" spans="28:28" x14ac:dyDescent="0.15">
      <c r="AB112" s="1">
        <v>120</v>
      </c>
    </row>
    <row r="113" spans="28:28" x14ac:dyDescent="0.15">
      <c r="AB113" s="1">
        <v>121</v>
      </c>
    </row>
    <row r="114" spans="28:28" x14ac:dyDescent="0.15">
      <c r="AB114" s="1">
        <v>122</v>
      </c>
    </row>
    <row r="115" spans="28:28" x14ac:dyDescent="0.15">
      <c r="AB115" s="1">
        <v>123</v>
      </c>
    </row>
    <row r="116" spans="28:28" x14ac:dyDescent="0.15">
      <c r="AB116" s="1">
        <v>124</v>
      </c>
    </row>
    <row r="117" spans="28:28" x14ac:dyDescent="0.15">
      <c r="AB117" s="1">
        <v>125</v>
      </c>
    </row>
    <row r="118" spans="28:28" x14ac:dyDescent="0.15">
      <c r="AB118" s="1">
        <v>126</v>
      </c>
    </row>
    <row r="119" spans="28:28" x14ac:dyDescent="0.15">
      <c r="AB119" s="1">
        <v>127</v>
      </c>
    </row>
    <row r="120" spans="28:28" x14ac:dyDescent="0.15">
      <c r="AB120" s="1">
        <v>128</v>
      </c>
    </row>
    <row r="121" spans="28:28" x14ac:dyDescent="0.15">
      <c r="AB121" s="1">
        <v>129</v>
      </c>
    </row>
    <row r="122" spans="28:28" x14ac:dyDescent="0.15">
      <c r="AB122" s="1">
        <v>130</v>
      </c>
    </row>
    <row r="123" spans="28:28" x14ac:dyDescent="0.15">
      <c r="AB123" s="1">
        <v>131</v>
      </c>
    </row>
    <row r="124" spans="28:28" x14ac:dyDescent="0.15">
      <c r="AB124" s="1">
        <v>132</v>
      </c>
    </row>
    <row r="125" spans="28:28" x14ac:dyDescent="0.15">
      <c r="AB125" s="1">
        <v>133</v>
      </c>
    </row>
    <row r="126" spans="28:28" x14ac:dyDescent="0.15">
      <c r="AB126" s="1">
        <v>134</v>
      </c>
    </row>
    <row r="127" spans="28:28" x14ac:dyDescent="0.15">
      <c r="AB127" s="1">
        <v>135</v>
      </c>
    </row>
    <row r="128" spans="28:28" x14ac:dyDescent="0.15">
      <c r="AB128" s="1">
        <v>136</v>
      </c>
    </row>
    <row r="129" spans="28:28" x14ac:dyDescent="0.15">
      <c r="AB129" s="1">
        <v>137</v>
      </c>
    </row>
    <row r="130" spans="28:28" x14ac:dyDescent="0.15">
      <c r="AB130" s="1">
        <v>138</v>
      </c>
    </row>
    <row r="131" spans="28:28" x14ac:dyDescent="0.15">
      <c r="AB131" s="1">
        <v>139</v>
      </c>
    </row>
    <row r="132" spans="28:28" x14ac:dyDescent="0.15">
      <c r="AB132" s="1">
        <v>140</v>
      </c>
    </row>
    <row r="133" spans="28:28" x14ac:dyDescent="0.15">
      <c r="AB133" s="1">
        <v>141</v>
      </c>
    </row>
    <row r="134" spans="28:28" x14ac:dyDescent="0.15">
      <c r="AB134" s="1">
        <v>142</v>
      </c>
    </row>
    <row r="135" spans="28:28" x14ac:dyDescent="0.15">
      <c r="AB135" s="1">
        <v>143</v>
      </c>
    </row>
    <row r="136" spans="28:28" x14ac:dyDescent="0.15">
      <c r="AB136" s="1">
        <v>144</v>
      </c>
    </row>
    <row r="137" spans="28:28" x14ac:dyDescent="0.15">
      <c r="AB137" s="1">
        <v>145</v>
      </c>
    </row>
    <row r="138" spans="28:28" x14ac:dyDescent="0.15">
      <c r="AB138" s="1">
        <v>146</v>
      </c>
    </row>
    <row r="139" spans="28:28" x14ac:dyDescent="0.15">
      <c r="AB139" s="1">
        <v>147</v>
      </c>
    </row>
    <row r="140" spans="28:28" x14ac:dyDescent="0.15">
      <c r="AB140" s="1">
        <v>148</v>
      </c>
    </row>
    <row r="141" spans="28:28" x14ac:dyDescent="0.15">
      <c r="AB141" s="1">
        <v>149</v>
      </c>
    </row>
    <row r="142" spans="28:28" x14ac:dyDescent="0.15">
      <c r="AB142" s="1">
        <v>150</v>
      </c>
    </row>
    <row r="143" spans="28:28" x14ac:dyDescent="0.15">
      <c r="AB143" s="1">
        <v>151</v>
      </c>
    </row>
    <row r="144" spans="28:28" x14ac:dyDescent="0.15">
      <c r="AB144" s="1">
        <v>152</v>
      </c>
    </row>
    <row r="145" spans="28:28" x14ac:dyDescent="0.15">
      <c r="AB145" s="1">
        <v>153</v>
      </c>
    </row>
    <row r="146" spans="28:28" x14ac:dyDescent="0.15">
      <c r="AB146" s="1">
        <v>154</v>
      </c>
    </row>
    <row r="147" spans="28:28" x14ac:dyDescent="0.15">
      <c r="AB147" s="1">
        <v>155</v>
      </c>
    </row>
    <row r="148" spans="28:28" x14ac:dyDescent="0.15">
      <c r="AB148" s="1">
        <v>156</v>
      </c>
    </row>
    <row r="149" spans="28:28" x14ac:dyDescent="0.15">
      <c r="AB149" s="1">
        <v>157</v>
      </c>
    </row>
    <row r="150" spans="28:28" x14ac:dyDescent="0.15">
      <c r="AB150" s="1">
        <v>158</v>
      </c>
    </row>
    <row r="151" spans="28:28" x14ac:dyDescent="0.15">
      <c r="AB151" s="1">
        <v>159</v>
      </c>
    </row>
    <row r="152" spans="28:28" x14ac:dyDescent="0.15">
      <c r="AB152" s="1">
        <v>160</v>
      </c>
    </row>
    <row r="153" spans="28:28" x14ac:dyDescent="0.15">
      <c r="AB153" s="1">
        <v>161</v>
      </c>
    </row>
    <row r="154" spans="28:28" x14ac:dyDescent="0.15">
      <c r="AB154" s="1">
        <v>162</v>
      </c>
    </row>
    <row r="155" spans="28:28" x14ac:dyDescent="0.15">
      <c r="AB155" s="1">
        <v>163</v>
      </c>
    </row>
    <row r="156" spans="28:28" x14ac:dyDescent="0.15">
      <c r="AB156" s="1">
        <v>164</v>
      </c>
    </row>
    <row r="157" spans="28:28" x14ac:dyDescent="0.15">
      <c r="AB157" s="1">
        <v>165</v>
      </c>
    </row>
    <row r="158" spans="28:28" x14ac:dyDescent="0.15">
      <c r="AB158" s="1">
        <v>166</v>
      </c>
    </row>
    <row r="159" spans="28:28" x14ac:dyDescent="0.15">
      <c r="AB159" s="1">
        <v>167</v>
      </c>
    </row>
    <row r="160" spans="28:28" x14ac:dyDescent="0.15">
      <c r="AB160" s="1">
        <v>168</v>
      </c>
    </row>
    <row r="161" spans="28:28" x14ac:dyDescent="0.15">
      <c r="AB161" s="1">
        <v>169</v>
      </c>
    </row>
    <row r="162" spans="28:28" x14ac:dyDescent="0.15">
      <c r="AB162" s="1">
        <v>170</v>
      </c>
    </row>
    <row r="163" spans="28:28" x14ac:dyDescent="0.15">
      <c r="AB163" s="1">
        <v>171</v>
      </c>
    </row>
    <row r="164" spans="28:28" x14ac:dyDescent="0.15">
      <c r="AB164" s="1">
        <v>172</v>
      </c>
    </row>
    <row r="165" spans="28:28" x14ac:dyDescent="0.15">
      <c r="AB165" s="1">
        <v>173</v>
      </c>
    </row>
    <row r="166" spans="28:28" x14ac:dyDescent="0.15">
      <c r="AB166" s="1">
        <v>174</v>
      </c>
    </row>
    <row r="167" spans="28:28" x14ac:dyDescent="0.15">
      <c r="AB167" s="1">
        <v>175</v>
      </c>
    </row>
    <row r="168" spans="28:28" x14ac:dyDescent="0.15">
      <c r="AB168" s="1">
        <v>176</v>
      </c>
    </row>
    <row r="169" spans="28:28" x14ac:dyDescent="0.15">
      <c r="AB169" s="1">
        <v>177</v>
      </c>
    </row>
    <row r="170" spans="28:28" x14ac:dyDescent="0.15">
      <c r="AB170" s="1">
        <v>178</v>
      </c>
    </row>
    <row r="171" spans="28:28" x14ac:dyDescent="0.15">
      <c r="AB171" s="1">
        <v>179</v>
      </c>
    </row>
    <row r="172" spans="28:28" x14ac:dyDescent="0.15">
      <c r="AB172" s="1">
        <v>180</v>
      </c>
    </row>
    <row r="173" spans="28:28" x14ac:dyDescent="0.15">
      <c r="AB173" s="1">
        <v>181</v>
      </c>
    </row>
    <row r="174" spans="28:28" x14ac:dyDescent="0.15">
      <c r="AB174" s="1">
        <v>182</v>
      </c>
    </row>
    <row r="175" spans="28:28" x14ac:dyDescent="0.15">
      <c r="AB175" s="1">
        <v>183</v>
      </c>
    </row>
    <row r="176" spans="28:28" x14ac:dyDescent="0.15">
      <c r="AB176" s="1">
        <v>184</v>
      </c>
    </row>
    <row r="177" spans="28:28" x14ac:dyDescent="0.15">
      <c r="AB177" s="1">
        <v>185</v>
      </c>
    </row>
    <row r="178" spans="28:28" x14ac:dyDescent="0.15">
      <c r="AB178" s="1">
        <v>186</v>
      </c>
    </row>
    <row r="179" spans="28:28" x14ac:dyDescent="0.15">
      <c r="AB179" s="1">
        <v>187</v>
      </c>
    </row>
    <row r="180" spans="28:28" x14ac:dyDescent="0.15">
      <c r="AB180" s="1">
        <v>188</v>
      </c>
    </row>
    <row r="181" spans="28:28" x14ac:dyDescent="0.15">
      <c r="AB181" s="1">
        <v>189</v>
      </c>
    </row>
    <row r="182" spans="28:28" x14ac:dyDescent="0.15">
      <c r="AB182" s="1">
        <v>190</v>
      </c>
    </row>
    <row r="183" spans="28:28" x14ac:dyDescent="0.15">
      <c r="AB183" s="1">
        <v>191</v>
      </c>
    </row>
    <row r="184" spans="28:28" x14ac:dyDescent="0.15">
      <c r="AB184" s="1">
        <v>192</v>
      </c>
    </row>
    <row r="185" spans="28:28" x14ac:dyDescent="0.15">
      <c r="AB185" s="1">
        <v>193</v>
      </c>
    </row>
    <row r="186" spans="28:28" x14ac:dyDescent="0.15">
      <c r="AB186" s="1">
        <v>194</v>
      </c>
    </row>
    <row r="187" spans="28:28" x14ac:dyDescent="0.15">
      <c r="AB187" s="1">
        <v>195</v>
      </c>
    </row>
    <row r="188" spans="28:28" x14ac:dyDescent="0.15">
      <c r="AB188" s="1">
        <v>196</v>
      </c>
    </row>
    <row r="189" spans="28:28" x14ac:dyDescent="0.15">
      <c r="AB189" s="1">
        <v>197</v>
      </c>
    </row>
    <row r="190" spans="28:28" x14ac:dyDescent="0.15">
      <c r="AB190" s="1">
        <v>198</v>
      </c>
    </row>
    <row r="191" spans="28:28" x14ac:dyDescent="0.15">
      <c r="AB191" s="1">
        <v>199</v>
      </c>
    </row>
    <row r="192" spans="28:28" x14ac:dyDescent="0.15">
      <c r="AB192" s="1">
        <v>200</v>
      </c>
    </row>
    <row r="193" spans="28:28" x14ac:dyDescent="0.15">
      <c r="AB193" s="1">
        <v>201</v>
      </c>
    </row>
    <row r="194" spans="28:28" x14ac:dyDescent="0.15">
      <c r="AB194" s="1">
        <v>202</v>
      </c>
    </row>
    <row r="195" spans="28:28" x14ac:dyDescent="0.15">
      <c r="AB195" s="1">
        <v>203</v>
      </c>
    </row>
    <row r="196" spans="28:28" x14ac:dyDescent="0.15">
      <c r="AB196" s="1">
        <v>204</v>
      </c>
    </row>
    <row r="197" spans="28:28" x14ac:dyDescent="0.15">
      <c r="AB197" s="1">
        <v>205</v>
      </c>
    </row>
    <row r="198" spans="28:28" x14ac:dyDescent="0.15">
      <c r="AB198" s="1">
        <v>206</v>
      </c>
    </row>
    <row r="199" spans="28:28" x14ac:dyDescent="0.15">
      <c r="AB199" s="1">
        <v>207</v>
      </c>
    </row>
    <row r="200" spans="28:28" x14ac:dyDescent="0.15">
      <c r="AB200" s="1">
        <v>208</v>
      </c>
    </row>
    <row r="201" spans="28:28" x14ac:dyDescent="0.15">
      <c r="AB201" s="1">
        <v>209</v>
      </c>
    </row>
    <row r="202" spans="28:28" x14ac:dyDescent="0.15">
      <c r="AB202" s="1">
        <v>210</v>
      </c>
    </row>
    <row r="203" spans="28:28" x14ac:dyDescent="0.15">
      <c r="AB203" s="1">
        <v>211</v>
      </c>
    </row>
    <row r="204" spans="28:28" x14ac:dyDescent="0.15">
      <c r="AB204" s="1">
        <v>212</v>
      </c>
    </row>
    <row r="205" spans="28:28" x14ac:dyDescent="0.15">
      <c r="AB205" s="1">
        <v>213</v>
      </c>
    </row>
    <row r="206" spans="28:28" x14ac:dyDescent="0.15">
      <c r="AB206" s="1">
        <v>214</v>
      </c>
    </row>
    <row r="207" spans="28:28" x14ac:dyDescent="0.15">
      <c r="AB207" s="1">
        <v>215</v>
      </c>
    </row>
    <row r="208" spans="28:28" x14ac:dyDescent="0.15">
      <c r="AB208" s="1">
        <v>216</v>
      </c>
    </row>
    <row r="209" spans="28:28" x14ac:dyDescent="0.15">
      <c r="AB209" s="1">
        <v>217</v>
      </c>
    </row>
    <row r="210" spans="28:28" x14ac:dyDescent="0.15">
      <c r="AB210" s="1">
        <v>218</v>
      </c>
    </row>
    <row r="211" spans="28:28" x14ac:dyDescent="0.15">
      <c r="AB211" s="1">
        <v>219</v>
      </c>
    </row>
    <row r="212" spans="28:28" x14ac:dyDescent="0.15">
      <c r="AB212" s="1">
        <v>220</v>
      </c>
    </row>
    <row r="213" spans="28:28" x14ac:dyDescent="0.15">
      <c r="AB213" s="1">
        <v>221</v>
      </c>
    </row>
    <row r="214" spans="28:28" x14ac:dyDescent="0.15">
      <c r="AB214" s="1">
        <v>222</v>
      </c>
    </row>
    <row r="215" spans="28:28" x14ac:dyDescent="0.15">
      <c r="AB215" s="1">
        <v>223</v>
      </c>
    </row>
    <row r="216" spans="28:28" x14ac:dyDescent="0.15">
      <c r="AB216" s="1">
        <v>224</v>
      </c>
    </row>
    <row r="217" spans="28:28" x14ac:dyDescent="0.15">
      <c r="AB217" s="1">
        <v>225</v>
      </c>
    </row>
    <row r="218" spans="28:28" x14ac:dyDescent="0.15">
      <c r="AB218" s="1">
        <v>226</v>
      </c>
    </row>
    <row r="219" spans="28:28" x14ac:dyDescent="0.15">
      <c r="AB219" s="1">
        <v>227</v>
      </c>
    </row>
    <row r="220" spans="28:28" x14ac:dyDescent="0.15">
      <c r="AB220" s="1">
        <v>228</v>
      </c>
    </row>
    <row r="221" spans="28:28" x14ac:dyDescent="0.15">
      <c r="AB221" s="1">
        <v>229</v>
      </c>
    </row>
    <row r="222" spans="28:28" x14ac:dyDescent="0.15">
      <c r="AB222" s="1">
        <v>230</v>
      </c>
    </row>
    <row r="223" spans="28:28" x14ac:dyDescent="0.15">
      <c r="AB223" s="1">
        <v>231</v>
      </c>
    </row>
    <row r="224" spans="28:28" x14ac:dyDescent="0.15">
      <c r="AB224" s="1">
        <v>232</v>
      </c>
    </row>
    <row r="225" spans="28:28" x14ac:dyDescent="0.15">
      <c r="AB225" s="1">
        <v>233</v>
      </c>
    </row>
    <row r="226" spans="28:28" x14ac:dyDescent="0.15">
      <c r="AB226" s="1">
        <v>234</v>
      </c>
    </row>
    <row r="227" spans="28:28" x14ac:dyDescent="0.15">
      <c r="AB227" s="1">
        <v>235</v>
      </c>
    </row>
    <row r="228" spans="28:28" x14ac:dyDescent="0.15">
      <c r="AB228" s="1">
        <v>236</v>
      </c>
    </row>
    <row r="229" spans="28:28" x14ac:dyDescent="0.15">
      <c r="AB229" s="1">
        <v>237</v>
      </c>
    </row>
    <row r="230" spans="28:28" x14ac:dyDescent="0.15">
      <c r="AB230" s="1">
        <v>238</v>
      </c>
    </row>
    <row r="231" spans="28:28" x14ac:dyDescent="0.15">
      <c r="AB231" s="1">
        <v>239</v>
      </c>
    </row>
    <row r="232" spans="28:28" x14ac:dyDescent="0.15">
      <c r="AB232" s="1">
        <v>240</v>
      </c>
    </row>
    <row r="233" spans="28:28" x14ac:dyDescent="0.15">
      <c r="AB233" s="1">
        <v>241</v>
      </c>
    </row>
    <row r="234" spans="28:28" x14ac:dyDescent="0.15">
      <c r="AB234" s="1">
        <v>242</v>
      </c>
    </row>
    <row r="235" spans="28:28" x14ac:dyDescent="0.15">
      <c r="AB235" s="1">
        <v>243</v>
      </c>
    </row>
    <row r="236" spans="28:28" x14ac:dyDescent="0.15">
      <c r="AB236" s="1">
        <v>244</v>
      </c>
    </row>
    <row r="237" spans="28:28" x14ac:dyDescent="0.15">
      <c r="AB237" s="1">
        <v>245</v>
      </c>
    </row>
    <row r="238" spans="28:28" x14ac:dyDescent="0.15">
      <c r="AB238" s="1">
        <v>246</v>
      </c>
    </row>
    <row r="239" spans="28:28" x14ac:dyDescent="0.15">
      <c r="AB239" s="1">
        <v>247</v>
      </c>
    </row>
    <row r="240" spans="28:28" x14ac:dyDescent="0.15">
      <c r="AB240" s="1">
        <v>248</v>
      </c>
    </row>
    <row r="241" spans="28:28" x14ac:dyDescent="0.15">
      <c r="AB241" s="1">
        <v>249</v>
      </c>
    </row>
    <row r="242" spans="28:28" x14ac:dyDescent="0.15">
      <c r="AB242" s="1">
        <v>250</v>
      </c>
    </row>
    <row r="243" spans="28:28" x14ac:dyDescent="0.15">
      <c r="AB243" s="1">
        <v>251</v>
      </c>
    </row>
    <row r="244" spans="28:28" x14ac:dyDescent="0.15">
      <c r="AB244" s="1">
        <v>252</v>
      </c>
    </row>
    <row r="245" spans="28:28" x14ac:dyDescent="0.15">
      <c r="AB245" s="1">
        <v>253</v>
      </c>
    </row>
    <row r="246" spans="28:28" x14ac:dyDescent="0.15">
      <c r="AB246" s="1">
        <v>254</v>
      </c>
    </row>
    <row r="247" spans="28:28" x14ac:dyDescent="0.15">
      <c r="AB247" s="1">
        <v>255</v>
      </c>
    </row>
    <row r="248" spans="28:28" x14ac:dyDescent="0.15">
      <c r="AB248" s="1">
        <v>256</v>
      </c>
    </row>
    <row r="249" spans="28:28" x14ac:dyDescent="0.15">
      <c r="AB249" s="1">
        <v>257</v>
      </c>
    </row>
    <row r="250" spans="28:28" x14ac:dyDescent="0.15">
      <c r="AB250" s="1">
        <v>258</v>
      </c>
    </row>
    <row r="251" spans="28:28" x14ac:dyDescent="0.15">
      <c r="AB251" s="1">
        <v>259</v>
      </c>
    </row>
    <row r="252" spans="28:28" x14ac:dyDescent="0.15">
      <c r="AB252" s="1">
        <v>260</v>
      </c>
    </row>
    <row r="253" spans="28:28" x14ac:dyDescent="0.15">
      <c r="AB253" s="1">
        <v>261</v>
      </c>
    </row>
    <row r="254" spans="28:28" x14ac:dyDescent="0.15">
      <c r="AB254" s="1">
        <v>262</v>
      </c>
    </row>
    <row r="255" spans="28:28" x14ac:dyDescent="0.15">
      <c r="AB255" s="1">
        <v>263</v>
      </c>
    </row>
    <row r="256" spans="28:28" x14ac:dyDescent="0.15">
      <c r="AB256" s="1">
        <v>264</v>
      </c>
    </row>
    <row r="257" spans="28:28" x14ac:dyDescent="0.15">
      <c r="AB257" s="1">
        <v>265</v>
      </c>
    </row>
    <row r="258" spans="28:28" x14ac:dyDescent="0.15">
      <c r="AB258" s="1">
        <v>266</v>
      </c>
    </row>
    <row r="259" spans="28:28" x14ac:dyDescent="0.15">
      <c r="AB259" s="1">
        <v>267</v>
      </c>
    </row>
    <row r="260" spans="28:28" x14ac:dyDescent="0.15">
      <c r="AB260" s="1">
        <v>268</v>
      </c>
    </row>
    <row r="261" spans="28:28" x14ac:dyDescent="0.15">
      <c r="AB261" s="1">
        <v>269</v>
      </c>
    </row>
    <row r="262" spans="28:28" x14ac:dyDescent="0.15">
      <c r="AB262" s="1">
        <v>270</v>
      </c>
    </row>
    <row r="263" spans="28:28" x14ac:dyDescent="0.15">
      <c r="AB263" s="1">
        <v>271</v>
      </c>
    </row>
    <row r="264" spans="28:28" x14ac:dyDescent="0.15">
      <c r="AB264" s="1">
        <v>272</v>
      </c>
    </row>
    <row r="265" spans="28:28" x14ac:dyDescent="0.15">
      <c r="AB265" s="1">
        <v>273</v>
      </c>
    </row>
    <row r="266" spans="28:28" x14ac:dyDescent="0.15">
      <c r="AB266" s="1">
        <v>274</v>
      </c>
    </row>
    <row r="267" spans="28:28" x14ac:dyDescent="0.15">
      <c r="AB267" s="1">
        <v>275</v>
      </c>
    </row>
    <row r="268" spans="28:28" x14ac:dyDescent="0.15">
      <c r="AB268" s="1">
        <v>276</v>
      </c>
    </row>
    <row r="269" spans="28:28" x14ac:dyDescent="0.15">
      <c r="AB269" s="1">
        <v>277</v>
      </c>
    </row>
    <row r="270" spans="28:28" x14ac:dyDescent="0.15">
      <c r="AB270" s="1">
        <v>278</v>
      </c>
    </row>
    <row r="271" spans="28:28" x14ac:dyDescent="0.15">
      <c r="AB271" s="1">
        <v>279</v>
      </c>
    </row>
    <row r="272" spans="28:28" x14ac:dyDescent="0.15">
      <c r="AB272" s="1">
        <v>280</v>
      </c>
    </row>
    <row r="273" spans="28:28" x14ac:dyDescent="0.15">
      <c r="AB273" s="1">
        <v>281</v>
      </c>
    </row>
    <row r="274" spans="28:28" x14ac:dyDescent="0.15">
      <c r="AB274" s="1">
        <v>282</v>
      </c>
    </row>
    <row r="275" spans="28:28" x14ac:dyDescent="0.15">
      <c r="AB275" s="1">
        <v>283</v>
      </c>
    </row>
    <row r="276" spans="28:28" x14ac:dyDescent="0.15">
      <c r="AB276" s="1">
        <v>284</v>
      </c>
    </row>
    <row r="277" spans="28:28" x14ac:dyDescent="0.15">
      <c r="AB277" s="1">
        <v>285</v>
      </c>
    </row>
    <row r="278" spans="28:28" x14ac:dyDescent="0.15">
      <c r="AB278" s="1">
        <v>286</v>
      </c>
    </row>
    <row r="279" spans="28:28" x14ac:dyDescent="0.15">
      <c r="AB279" s="1">
        <v>287</v>
      </c>
    </row>
    <row r="280" spans="28:28" x14ac:dyDescent="0.15">
      <c r="AB280" s="1">
        <v>288</v>
      </c>
    </row>
    <row r="281" spans="28:28" x14ac:dyDescent="0.15">
      <c r="AB281" s="1">
        <v>289</v>
      </c>
    </row>
    <row r="282" spans="28:28" x14ac:dyDescent="0.15">
      <c r="AB282" s="1">
        <v>290</v>
      </c>
    </row>
    <row r="283" spans="28:28" x14ac:dyDescent="0.15">
      <c r="AB283" s="1">
        <v>291</v>
      </c>
    </row>
    <row r="284" spans="28:28" x14ac:dyDescent="0.15">
      <c r="AB284" s="1">
        <v>292</v>
      </c>
    </row>
    <row r="285" spans="28:28" x14ac:dyDescent="0.15">
      <c r="AB285" s="1">
        <v>293</v>
      </c>
    </row>
    <row r="286" spans="28:28" x14ac:dyDescent="0.15">
      <c r="AB286" s="1">
        <v>294</v>
      </c>
    </row>
    <row r="287" spans="28:28" x14ac:dyDescent="0.15">
      <c r="AB287" s="1">
        <v>295</v>
      </c>
    </row>
    <row r="288" spans="28:28" x14ac:dyDescent="0.15">
      <c r="AB288" s="1">
        <v>296</v>
      </c>
    </row>
    <row r="289" spans="28:28" x14ac:dyDescent="0.15">
      <c r="AB289" s="1">
        <v>297</v>
      </c>
    </row>
    <row r="290" spans="28:28" x14ac:dyDescent="0.15">
      <c r="AB290" s="1">
        <v>298</v>
      </c>
    </row>
    <row r="291" spans="28:28" x14ac:dyDescent="0.15">
      <c r="AB291" s="1">
        <v>299</v>
      </c>
    </row>
    <row r="292" spans="28:28" x14ac:dyDescent="0.15">
      <c r="AB292" s="1">
        <v>300</v>
      </c>
    </row>
    <row r="293" spans="28:28" x14ac:dyDescent="0.15">
      <c r="AB293" s="1">
        <v>301</v>
      </c>
    </row>
    <row r="294" spans="28:28" x14ac:dyDescent="0.15">
      <c r="AB294" s="1">
        <v>302</v>
      </c>
    </row>
    <row r="295" spans="28:28" x14ac:dyDescent="0.15">
      <c r="AB295" s="1">
        <v>303</v>
      </c>
    </row>
    <row r="296" spans="28:28" x14ac:dyDescent="0.15">
      <c r="AB296" s="1">
        <v>304</v>
      </c>
    </row>
    <row r="297" spans="28:28" x14ac:dyDescent="0.15">
      <c r="AB297" s="1">
        <v>305</v>
      </c>
    </row>
    <row r="298" spans="28:28" x14ac:dyDescent="0.15">
      <c r="AB298" s="1">
        <v>306</v>
      </c>
    </row>
    <row r="299" spans="28:28" x14ac:dyDescent="0.15">
      <c r="AB299" s="1">
        <v>307</v>
      </c>
    </row>
    <row r="300" spans="28:28" x14ac:dyDescent="0.15">
      <c r="AB300" s="1">
        <v>308</v>
      </c>
    </row>
    <row r="301" spans="28:28" x14ac:dyDescent="0.15">
      <c r="AB301" s="1">
        <v>309</v>
      </c>
    </row>
    <row r="302" spans="28:28" x14ac:dyDescent="0.15">
      <c r="AB302" s="1">
        <v>310</v>
      </c>
    </row>
    <row r="303" spans="28:28" x14ac:dyDescent="0.15">
      <c r="AB303" s="1">
        <v>311</v>
      </c>
    </row>
    <row r="304" spans="28:28" x14ac:dyDescent="0.15">
      <c r="AB304" s="1">
        <v>312</v>
      </c>
    </row>
    <row r="305" spans="28:28" x14ac:dyDescent="0.15">
      <c r="AB305" s="1">
        <v>313</v>
      </c>
    </row>
    <row r="306" spans="28:28" x14ac:dyDescent="0.15">
      <c r="AB306" s="1">
        <v>314</v>
      </c>
    </row>
    <row r="307" spans="28:28" x14ac:dyDescent="0.15">
      <c r="AB307" s="1">
        <v>315</v>
      </c>
    </row>
    <row r="308" spans="28:28" x14ac:dyDescent="0.15">
      <c r="AB308" s="1">
        <v>316</v>
      </c>
    </row>
    <row r="309" spans="28:28" x14ac:dyDescent="0.15">
      <c r="AB309" s="1">
        <v>317</v>
      </c>
    </row>
    <row r="310" spans="28:28" x14ac:dyDescent="0.15">
      <c r="AB310" s="1">
        <v>318</v>
      </c>
    </row>
    <row r="311" spans="28:28" x14ac:dyDescent="0.15">
      <c r="AB311" s="1">
        <v>319</v>
      </c>
    </row>
    <row r="312" spans="28:28" x14ac:dyDescent="0.15">
      <c r="AB312" s="1">
        <v>320</v>
      </c>
    </row>
    <row r="313" spans="28:28" x14ac:dyDescent="0.15">
      <c r="AB313" s="1">
        <v>321</v>
      </c>
    </row>
    <row r="314" spans="28:28" x14ac:dyDescent="0.15">
      <c r="AB314" s="1">
        <v>322</v>
      </c>
    </row>
    <row r="315" spans="28:28" x14ac:dyDescent="0.15">
      <c r="AB315" s="1">
        <v>323</v>
      </c>
    </row>
    <row r="316" spans="28:28" x14ac:dyDescent="0.15">
      <c r="AB316" s="1">
        <v>324</v>
      </c>
    </row>
    <row r="317" spans="28:28" x14ac:dyDescent="0.15">
      <c r="AB317" s="1">
        <v>325</v>
      </c>
    </row>
    <row r="318" spans="28:28" x14ac:dyDescent="0.15">
      <c r="AB318" s="1">
        <v>326</v>
      </c>
    </row>
    <row r="319" spans="28:28" x14ac:dyDescent="0.15">
      <c r="AB319" s="1">
        <v>327</v>
      </c>
    </row>
    <row r="320" spans="28:28" x14ac:dyDescent="0.15">
      <c r="AB320" s="1">
        <v>328</v>
      </c>
    </row>
    <row r="321" spans="28:28" x14ac:dyDescent="0.15">
      <c r="AB321" s="1">
        <v>329</v>
      </c>
    </row>
    <row r="322" spans="28:28" x14ac:dyDescent="0.15">
      <c r="AB322" s="1">
        <v>330</v>
      </c>
    </row>
    <row r="323" spans="28:28" x14ac:dyDescent="0.15">
      <c r="AB323" s="1">
        <v>331</v>
      </c>
    </row>
    <row r="324" spans="28:28" x14ac:dyDescent="0.15">
      <c r="AB324" s="1">
        <v>332</v>
      </c>
    </row>
    <row r="325" spans="28:28" x14ac:dyDescent="0.15">
      <c r="AB325" s="1">
        <v>333</v>
      </c>
    </row>
    <row r="326" spans="28:28" x14ac:dyDescent="0.15">
      <c r="AB326" s="1">
        <v>334</v>
      </c>
    </row>
    <row r="327" spans="28:28" x14ac:dyDescent="0.15">
      <c r="AB327" s="1">
        <v>335</v>
      </c>
    </row>
    <row r="328" spans="28:28" x14ac:dyDescent="0.15">
      <c r="AB328" s="1">
        <v>336</v>
      </c>
    </row>
    <row r="329" spans="28:28" x14ac:dyDescent="0.15">
      <c r="AB329" s="1">
        <v>337</v>
      </c>
    </row>
    <row r="330" spans="28:28" x14ac:dyDescent="0.15">
      <c r="AB330" s="1">
        <v>338</v>
      </c>
    </row>
    <row r="331" spans="28:28" x14ac:dyDescent="0.15">
      <c r="AB331" s="1">
        <v>339</v>
      </c>
    </row>
    <row r="332" spans="28:28" x14ac:dyDescent="0.15">
      <c r="AB332" s="1">
        <v>340</v>
      </c>
    </row>
    <row r="333" spans="28:28" x14ac:dyDescent="0.15">
      <c r="AB333" s="1">
        <v>341</v>
      </c>
    </row>
    <row r="334" spans="28:28" x14ac:dyDescent="0.15">
      <c r="AB334" s="1">
        <v>342</v>
      </c>
    </row>
    <row r="335" spans="28:28" x14ac:dyDescent="0.15">
      <c r="AB335" s="1">
        <v>343</v>
      </c>
    </row>
    <row r="336" spans="28:28" x14ac:dyDescent="0.15">
      <c r="AB336" s="1">
        <v>344</v>
      </c>
    </row>
    <row r="337" spans="28:28" x14ac:dyDescent="0.15">
      <c r="AB337" s="1">
        <v>345</v>
      </c>
    </row>
    <row r="338" spans="28:28" x14ac:dyDescent="0.15">
      <c r="AB338" s="1">
        <v>346</v>
      </c>
    </row>
    <row r="339" spans="28:28" x14ac:dyDescent="0.15">
      <c r="AB339" s="1">
        <v>347</v>
      </c>
    </row>
    <row r="340" spans="28:28" x14ac:dyDescent="0.15">
      <c r="AB340" s="1">
        <v>348</v>
      </c>
    </row>
    <row r="341" spans="28:28" x14ac:dyDescent="0.15">
      <c r="AB341" s="1">
        <v>349</v>
      </c>
    </row>
    <row r="342" spans="28:28" x14ac:dyDescent="0.15">
      <c r="AB342" s="1">
        <v>350</v>
      </c>
    </row>
    <row r="343" spans="28:28" x14ac:dyDescent="0.15">
      <c r="AB343" s="1">
        <v>351</v>
      </c>
    </row>
    <row r="344" spans="28:28" x14ac:dyDescent="0.15">
      <c r="AB344" s="1">
        <v>352</v>
      </c>
    </row>
    <row r="345" spans="28:28" x14ac:dyDescent="0.15">
      <c r="AB345" s="1">
        <v>353</v>
      </c>
    </row>
    <row r="346" spans="28:28" x14ac:dyDescent="0.15">
      <c r="AB346" s="1">
        <v>354</v>
      </c>
    </row>
    <row r="347" spans="28:28" x14ac:dyDescent="0.15">
      <c r="AB347" s="1">
        <v>355</v>
      </c>
    </row>
    <row r="348" spans="28:28" x14ac:dyDescent="0.15">
      <c r="AB348" s="1">
        <v>356</v>
      </c>
    </row>
    <row r="349" spans="28:28" x14ac:dyDescent="0.15">
      <c r="AB349" s="1">
        <v>357</v>
      </c>
    </row>
    <row r="350" spans="28:28" x14ac:dyDescent="0.15">
      <c r="AB350" s="1">
        <v>358</v>
      </c>
    </row>
    <row r="351" spans="28:28" x14ac:dyDescent="0.15">
      <c r="AB351" s="1">
        <v>359</v>
      </c>
    </row>
    <row r="352" spans="28:28" x14ac:dyDescent="0.15">
      <c r="AB352" s="1">
        <v>360</v>
      </c>
    </row>
    <row r="353" spans="28:28" x14ac:dyDescent="0.15">
      <c r="AB353" s="1">
        <v>361</v>
      </c>
    </row>
    <row r="354" spans="28:28" x14ac:dyDescent="0.15">
      <c r="AB354" s="1">
        <v>362</v>
      </c>
    </row>
    <row r="355" spans="28:28" x14ac:dyDescent="0.15">
      <c r="AB355" s="1">
        <v>363</v>
      </c>
    </row>
    <row r="356" spans="28:28" x14ac:dyDescent="0.15">
      <c r="AB356" s="1">
        <v>364</v>
      </c>
    </row>
    <row r="357" spans="28:28" x14ac:dyDescent="0.15">
      <c r="AB357" s="1">
        <v>365</v>
      </c>
    </row>
    <row r="358" spans="28:28" x14ac:dyDescent="0.15">
      <c r="AB358" s="1">
        <v>366</v>
      </c>
    </row>
    <row r="359" spans="28:28" x14ac:dyDescent="0.15">
      <c r="AB359" s="1">
        <v>367</v>
      </c>
    </row>
    <row r="360" spans="28:28" x14ac:dyDescent="0.15">
      <c r="AB360" s="1">
        <v>368</v>
      </c>
    </row>
    <row r="361" spans="28:28" x14ac:dyDescent="0.15">
      <c r="AB361" s="1">
        <v>369</v>
      </c>
    </row>
    <row r="362" spans="28:28" x14ac:dyDescent="0.15">
      <c r="AB362" s="1">
        <v>370</v>
      </c>
    </row>
    <row r="363" spans="28:28" x14ac:dyDescent="0.15">
      <c r="AB363" s="1">
        <v>371</v>
      </c>
    </row>
    <row r="364" spans="28:28" x14ac:dyDescent="0.15">
      <c r="AB364" s="1">
        <v>372</v>
      </c>
    </row>
    <row r="365" spans="28:28" x14ac:dyDescent="0.15">
      <c r="AB365" s="1">
        <v>373</v>
      </c>
    </row>
    <row r="366" spans="28:28" x14ac:dyDescent="0.15">
      <c r="AB366" s="1">
        <v>374</v>
      </c>
    </row>
    <row r="367" spans="28:28" x14ac:dyDescent="0.15">
      <c r="AB367" s="1">
        <v>375</v>
      </c>
    </row>
    <row r="368" spans="28:28" x14ac:dyDescent="0.15">
      <c r="AB368" s="1">
        <v>376</v>
      </c>
    </row>
    <row r="369" spans="28:28" x14ac:dyDescent="0.15">
      <c r="AB369" s="1">
        <v>377</v>
      </c>
    </row>
    <row r="370" spans="28:28" x14ac:dyDescent="0.15">
      <c r="AB370" s="1">
        <v>378</v>
      </c>
    </row>
    <row r="371" spans="28:28" x14ac:dyDescent="0.15">
      <c r="AB371" s="1">
        <v>379</v>
      </c>
    </row>
    <row r="372" spans="28:28" x14ac:dyDescent="0.15">
      <c r="AB372" s="1">
        <v>380</v>
      </c>
    </row>
    <row r="373" spans="28:28" x14ac:dyDescent="0.15">
      <c r="AB373" s="1">
        <v>381</v>
      </c>
    </row>
    <row r="374" spans="28:28" x14ac:dyDescent="0.15">
      <c r="AB374" s="1">
        <v>382</v>
      </c>
    </row>
    <row r="375" spans="28:28" x14ac:dyDescent="0.15">
      <c r="AB375" s="1">
        <v>383</v>
      </c>
    </row>
    <row r="376" spans="28:28" x14ac:dyDescent="0.15">
      <c r="AB376" s="1">
        <v>384</v>
      </c>
    </row>
    <row r="377" spans="28:28" x14ac:dyDescent="0.15">
      <c r="AB377" s="1">
        <v>385</v>
      </c>
    </row>
    <row r="378" spans="28:28" x14ac:dyDescent="0.15">
      <c r="AB378" s="1">
        <v>386</v>
      </c>
    </row>
    <row r="379" spans="28:28" x14ac:dyDescent="0.15">
      <c r="AB379" s="1">
        <v>387</v>
      </c>
    </row>
    <row r="380" spans="28:28" x14ac:dyDescent="0.15">
      <c r="AB380" s="1">
        <v>388</v>
      </c>
    </row>
    <row r="381" spans="28:28" x14ac:dyDescent="0.15">
      <c r="AB381" s="1">
        <v>389</v>
      </c>
    </row>
    <row r="382" spans="28:28" x14ac:dyDescent="0.15">
      <c r="AB382" s="1">
        <v>390</v>
      </c>
    </row>
    <row r="383" spans="28:28" x14ac:dyDescent="0.15">
      <c r="AB383" s="1">
        <v>391</v>
      </c>
    </row>
    <row r="384" spans="28:28" x14ac:dyDescent="0.15">
      <c r="AB384" s="1">
        <v>392</v>
      </c>
    </row>
    <row r="385" spans="28:28" x14ac:dyDescent="0.15">
      <c r="AB385" s="1">
        <v>393</v>
      </c>
    </row>
    <row r="386" spans="28:28" x14ac:dyDescent="0.15">
      <c r="AB386" s="1">
        <v>394</v>
      </c>
    </row>
    <row r="387" spans="28:28" x14ac:dyDescent="0.15">
      <c r="AB387" s="1">
        <v>395</v>
      </c>
    </row>
    <row r="388" spans="28:28" x14ac:dyDescent="0.15">
      <c r="AB388" s="1">
        <v>396</v>
      </c>
    </row>
    <row r="389" spans="28:28" x14ac:dyDescent="0.15">
      <c r="AB389" s="1">
        <v>397</v>
      </c>
    </row>
    <row r="390" spans="28:28" x14ac:dyDescent="0.15">
      <c r="AB390" s="1">
        <v>398</v>
      </c>
    </row>
    <row r="391" spans="28:28" x14ac:dyDescent="0.15">
      <c r="AB391" s="1">
        <v>399</v>
      </c>
    </row>
    <row r="392" spans="28:28" x14ac:dyDescent="0.15">
      <c r="AB392" s="1">
        <v>400</v>
      </c>
    </row>
    <row r="393" spans="28:28" x14ac:dyDescent="0.15">
      <c r="AB393" s="1">
        <v>401</v>
      </c>
    </row>
    <row r="394" spans="28:28" x14ac:dyDescent="0.15">
      <c r="AB394" s="1">
        <v>402</v>
      </c>
    </row>
    <row r="395" spans="28:28" x14ac:dyDescent="0.15">
      <c r="AB395" s="1">
        <v>403</v>
      </c>
    </row>
    <row r="396" spans="28:28" x14ac:dyDescent="0.15">
      <c r="AB396" s="1">
        <v>404</v>
      </c>
    </row>
    <row r="397" spans="28:28" x14ac:dyDescent="0.15">
      <c r="AB397" s="1">
        <v>405</v>
      </c>
    </row>
    <row r="398" spans="28:28" x14ac:dyDescent="0.15">
      <c r="AB398" s="1">
        <v>406</v>
      </c>
    </row>
    <row r="399" spans="28:28" x14ac:dyDescent="0.15">
      <c r="AB399" s="1">
        <v>407</v>
      </c>
    </row>
    <row r="400" spans="28:28" x14ac:dyDescent="0.15">
      <c r="AB400" s="1">
        <v>408</v>
      </c>
    </row>
    <row r="401" spans="28:28" x14ac:dyDescent="0.15">
      <c r="AB401" s="1">
        <v>409</v>
      </c>
    </row>
    <row r="402" spans="28:28" x14ac:dyDescent="0.15">
      <c r="AB402" s="1">
        <v>410</v>
      </c>
    </row>
    <row r="403" spans="28:28" x14ac:dyDescent="0.15">
      <c r="AB403" s="1">
        <v>411</v>
      </c>
    </row>
    <row r="404" spans="28:28" x14ac:dyDescent="0.15">
      <c r="AB404" s="1">
        <v>412</v>
      </c>
    </row>
    <row r="405" spans="28:28" x14ac:dyDescent="0.15">
      <c r="AB405" s="1">
        <v>413</v>
      </c>
    </row>
    <row r="406" spans="28:28" x14ac:dyDescent="0.15">
      <c r="AB406" s="1">
        <v>414</v>
      </c>
    </row>
    <row r="407" spans="28:28" x14ac:dyDescent="0.15">
      <c r="AB407" s="1">
        <v>415</v>
      </c>
    </row>
    <row r="408" spans="28:28" x14ac:dyDescent="0.15">
      <c r="AB408" s="1">
        <v>416</v>
      </c>
    </row>
    <row r="409" spans="28:28" x14ac:dyDescent="0.15">
      <c r="AB409" s="1">
        <v>417</v>
      </c>
    </row>
    <row r="410" spans="28:28" x14ac:dyDescent="0.15">
      <c r="AB410" s="1">
        <v>418</v>
      </c>
    </row>
    <row r="411" spans="28:28" x14ac:dyDescent="0.15">
      <c r="AB411" s="1">
        <v>419</v>
      </c>
    </row>
    <row r="412" spans="28:28" x14ac:dyDescent="0.15">
      <c r="AB412" s="1">
        <v>420</v>
      </c>
    </row>
    <row r="413" spans="28:28" x14ac:dyDescent="0.15">
      <c r="AB413" s="1">
        <v>421</v>
      </c>
    </row>
    <row r="414" spans="28:28" x14ac:dyDescent="0.15">
      <c r="AB414" s="1">
        <v>422</v>
      </c>
    </row>
    <row r="415" spans="28:28" x14ac:dyDescent="0.15">
      <c r="AB415" s="1">
        <v>423</v>
      </c>
    </row>
    <row r="416" spans="28:28" x14ac:dyDescent="0.15">
      <c r="AB416" s="1">
        <v>424</v>
      </c>
    </row>
    <row r="417" spans="28:28" x14ac:dyDescent="0.15">
      <c r="AB417" s="1">
        <v>425</v>
      </c>
    </row>
    <row r="418" spans="28:28" x14ac:dyDescent="0.15">
      <c r="AB418" s="1">
        <v>426</v>
      </c>
    </row>
    <row r="419" spans="28:28" x14ac:dyDescent="0.15">
      <c r="AB419" s="1">
        <v>427</v>
      </c>
    </row>
    <row r="420" spans="28:28" x14ac:dyDescent="0.15">
      <c r="AB420" s="1">
        <v>428</v>
      </c>
    </row>
    <row r="421" spans="28:28" x14ac:dyDescent="0.15">
      <c r="AB421" s="1">
        <v>429</v>
      </c>
    </row>
    <row r="422" spans="28:28" x14ac:dyDescent="0.15">
      <c r="AB422" s="1">
        <v>430</v>
      </c>
    </row>
    <row r="423" spans="28:28" x14ac:dyDescent="0.15">
      <c r="AB423" s="1">
        <v>431</v>
      </c>
    </row>
    <row r="424" spans="28:28" x14ac:dyDescent="0.15">
      <c r="AB424" s="1">
        <v>432</v>
      </c>
    </row>
    <row r="425" spans="28:28" x14ac:dyDescent="0.15">
      <c r="AB425" s="1">
        <v>433</v>
      </c>
    </row>
    <row r="426" spans="28:28" x14ac:dyDescent="0.15">
      <c r="AB426" s="1">
        <v>434</v>
      </c>
    </row>
    <row r="427" spans="28:28" x14ac:dyDescent="0.15">
      <c r="AB427" s="1">
        <v>435</v>
      </c>
    </row>
    <row r="428" spans="28:28" x14ac:dyDescent="0.15">
      <c r="AB428" s="1">
        <v>436</v>
      </c>
    </row>
    <row r="429" spans="28:28" x14ac:dyDescent="0.15">
      <c r="AB429" s="1">
        <v>437</v>
      </c>
    </row>
    <row r="430" spans="28:28" x14ac:dyDescent="0.15">
      <c r="AB430" s="1">
        <v>438</v>
      </c>
    </row>
    <row r="431" spans="28:28" x14ac:dyDescent="0.15">
      <c r="AB431" s="1">
        <v>439</v>
      </c>
    </row>
    <row r="432" spans="28:28" x14ac:dyDescent="0.15">
      <c r="AB432" s="1">
        <v>440</v>
      </c>
    </row>
    <row r="433" spans="28:28" x14ac:dyDescent="0.15">
      <c r="AB433" s="1">
        <v>441</v>
      </c>
    </row>
    <row r="434" spans="28:28" x14ac:dyDescent="0.15">
      <c r="AB434" s="1">
        <v>442</v>
      </c>
    </row>
    <row r="435" spans="28:28" x14ac:dyDescent="0.15">
      <c r="AB435" s="1">
        <v>443</v>
      </c>
    </row>
    <row r="436" spans="28:28" x14ac:dyDescent="0.15">
      <c r="AB436" s="1">
        <v>444</v>
      </c>
    </row>
    <row r="437" spans="28:28" x14ac:dyDescent="0.15">
      <c r="AB437" s="1">
        <v>445</v>
      </c>
    </row>
    <row r="438" spans="28:28" x14ac:dyDescent="0.15">
      <c r="AB438" s="1">
        <v>446</v>
      </c>
    </row>
    <row r="439" spans="28:28" x14ac:dyDescent="0.15">
      <c r="AB439" s="1">
        <v>447</v>
      </c>
    </row>
    <row r="440" spans="28:28" x14ac:dyDescent="0.15">
      <c r="AB440" s="1">
        <v>448</v>
      </c>
    </row>
    <row r="441" spans="28:28" x14ac:dyDescent="0.15">
      <c r="AB441" s="1">
        <v>449</v>
      </c>
    </row>
    <row r="442" spans="28:28" x14ac:dyDescent="0.15">
      <c r="AB442" s="1">
        <v>450</v>
      </c>
    </row>
    <row r="443" spans="28:28" x14ac:dyDescent="0.15">
      <c r="AB443" s="1">
        <v>451</v>
      </c>
    </row>
    <row r="444" spans="28:28" x14ac:dyDescent="0.15">
      <c r="AB444" s="1">
        <v>452</v>
      </c>
    </row>
    <row r="445" spans="28:28" x14ac:dyDescent="0.15">
      <c r="AB445" s="1">
        <v>453</v>
      </c>
    </row>
    <row r="446" spans="28:28" x14ac:dyDescent="0.15">
      <c r="AB446" s="1">
        <v>454</v>
      </c>
    </row>
    <row r="447" spans="28:28" x14ac:dyDescent="0.15">
      <c r="AB447" s="1">
        <v>455</v>
      </c>
    </row>
    <row r="448" spans="28:28" x14ac:dyDescent="0.15">
      <c r="AB448" s="1">
        <v>456</v>
      </c>
    </row>
    <row r="449" spans="28:28" x14ac:dyDescent="0.15">
      <c r="AB449" s="1">
        <v>457</v>
      </c>
    </row>
    <row r="450" spans="28:28" x14ac:dyDescent="0.15">
      <c r="AB450" s="1">
        <v>458</v>
      </c>
    </row>
    <row r="451" spans="28:28" x14ac:dyDescent="0.15">
      <c r="AB451" s="1">
        <v>459</v>
      </c>
    </row>
    <row r="452" spans="28:28" x14ac:dyDescent="0.15">
      <c r="AB452" s="1">
        <v>460</v>
      </c>
    </row>
    <row r="453" spans="28:28" x14ac:dyDescent="0.15">
      <c r="AB453" s="1">
        <v>461</v>
      </c>
    </row>
    <row r="454" spans="28:28" x14ac:dyDescent="0.15">
      <c r="AB454" s="1">
        <v>462</v>
      </c>
    </row>
    <row r="455" spans="28:28" x14ac:dyDescent="0.15">
      <c r="AB455" s="1">
        <v>463</v>
      </c>
    </row>
    <row r="456" spans="28:28" x14ac:dyDescent="0.15">
      <c r="AB456" s="1">
        <v>464</v>
      </c>
    </row>
    <row r="457" spans="28:28" x14ac:dyDescent="0.15">
      <c r="AB457" s="1">
        <v>465</v>
      </c>
    </row>
    <row r="458" spans="28:28" x14ac:dyDescent="0.15">
      <c r="AB458" s="1">
        <v>466</v>
      </c>
    </row>
    <row r="459" spans="28:28" x14ac:dyDescent="0.15">
      <c r="AB459" s="1">
        <v>467</v>
      </c>
    </row>
    <row r="460" spans="28:28" x14ac:dyDescent="0.15">
      <c r="AB460" s="1">
        <v>468</v>
      </c>
    </row>
    <row r="461" spans="28:28" x14ac:dyDescent="0.15">
      <c r="AB461" s="1">
        <v>469</v>
      </c>
    </row>
    <row r="462" spans="28:28" x14ac:dyDescent="0.15">
      <c r="AB462" s="1">
        <v>470</v>
      </c>
    </row>
    <row r="463" spans="28:28" x14ac:dyDescent="0.15">
      <c r="AB463" s="1">
        <v>471</v>
      </c>
    </row>
    <row r="464" spans="28:28" x14ac:dyDescent="0.15">
      <c r="AB464" s="1">
        <v>472</v>
      </c>
    </row>
    <row r="465" spans="28:28" x14ac:dyDescent="0.15">
      <c r="AB465" s="1">
        <v>473</v>
      </c>
    </row>
    <row r="466" spans="28:28" x14ac:dyDescent="0.15">
      <c r="AB466" s="1">
        <v>474</v>
      </c>
    </row>
    <row r="467" spans="28:28" x14ac:dyDescent="0.15">
      <c r="AB467" s="1">
        <v>475</v>
      </c>
    </row>
    <row r="468" spans="28:28" x14ac:dyDescent="0.15">
      <c r="AB468" s="1">
        <v>476</v>
      </c>
    </row>
    <row r="469" spans="28:28" x14ac:dyDescent="0.15">
      <c r="AB469" s="1">
        <v>477</v>
      </c>
    </row>
    <row r="470" spans="28:28" x14ac:dyDescent="0.15">
      <c r="AB470" s="1">
        <v>478</v>
      </c>
    </row>
    <row r="471" spans="28:28" x14ac:dyDescent="0.15">
      <c r="AB471" s="1">
        <v>479</v>
      </c>
    </row>
    <row r="472" spans="28:28" x14ac:dyDescent="0.15">
      <c r="AB472" s="1">
        <v>480</v>
      </c>
    </row>
    <row r="473" spans="28:28" x14ac:dyDescent="0.15">
      <c r="AB473" s="1">
        <v>481</v>
      </c>
    </row>
    <row r="474" spans="28:28" x14ac:dyDescent="0.15">
      <c r="AB474" s="1">
        <v>482</v>
      </c>
    </row>
    <row r="475" spans="28:28" x14ac:dyDescent="0.15">
      <c r="AB475" s="1">
        <v>483</v>
      </c>
    </row>
    <row r="476" spans="28:28" x14ac:dyDescent="0.15">
      <c r="AB476" s="1">
        <v>484</v>
      </c>
    </row>
    <row r="477" spans="28:28" x14ac:dyDescent="0.15">
      <c r="AB477" s="1">
        <v>485</v>
      </c>
    </row>
    <row r="478" spans="28:28" x14ac:dyDescent="0.15">
      <c r="AB478" s="1">
        <v>486</v>
      </c>
    </row>
    <row r="479" spans="28:28" x14ac:dyDescent="0.15">
      <c r="AB479" s="1">
        <v>487</v>
      </c>
    </row>
    <row r="480" spans="28:28" x14ac:dyDescent="0.15">
      <c r="AB480" s="1">
        <v>488</v>
      </c>
    </row>
    <row r="481" spans="28:28" x14ac:dyDescent="0.15">
      <c r="AB481" s="1">
        <v>489</v>
      </c>
    </row>
    <row r="482" spans="28:28" x14ac:dyDescent="0.15">
      <c r="AB482" s="1">
        <v>490</v>
      </c>
    </row>
    <row r="483" spans="28:28" x14ac:dyDescent="0.15">
      <c r="AB483" s="1">
        <v>491</v>
      </c>
    </row>
    <row r="484" spans="28:28" x14ac:dyDescent="0.15">
      <c r="AB484" s="1">
        <v>492</v>
      </c>
    </row>
    <row r="485" spans="28:28" x14ac:dyDescent="0.15">
      <c r="AB485" s="1">
        <v>493</v>
      </c>
    </row>
    <row r="486" spans="28:28" x14ac:dyDescent="0.15">
      <c r="AB486" s="1">
        <v>494</v>
      </c>
    </row>
    <row r="487" spans="28:28" x14ac:dyDescent="0.15">
      <c r="AB487" s="1">
        <v>495</v>
      </c>
    </row>
    <row r="488" spans="28:28" x14ac:dyDescent="0.15">
      <c r="AB488" s="1">
        <v>496</v>
      </c>
    </row>
    <row r="489" spans="28:28" x14ac:dyDescent="0.15">
      <c r="AB489" s="1">
        <v>497</v>
      </c>
    </row>
    <row r="490" spans="28:28" x14ac:dyDescent="0.15">
      <c r="AB490" s="1">
        <v>498</v>
      </c>
    </row>
    <row r="491" spans="28:28" x14ac:dyDescent="0.15">
      <c r="AB491" s="1">
        <v>499</v>
      </c>
    </row>
    <row r="492" spans="28:28" x14ac:dyDescent="0.15">
      <c r="AB492" s="1">
        <v>500</v>
      </c>
    </row>
    <row r="493" spans="28:28" x14ac:dyDescent="0.15">
      <c r="AB493" s="1">
        <v>501</v>
      </c>
    </row>
    <row r="494" spans="28:28" x14ac:dyDescent="0.15">
      <c r="AB494" s="1">
        <v>502</v>
      </c>
    </row>
    <row r="495" spans="28:28" x14ac:dyDescent="0.15">
      <c r="AB495" s="1">
        <v>503</v>
      </c>
    </row>
    <row r="496" spans="28:28" x14ac:dyDescent="0.15">
      <c r="AB496" s="1">
        <v>504</v>
      </c>
    </row>
    <row r="497" spans="28:28" x14ac:dyDescent="0.15">
      <c r="AB497" s="1">
        <v>505</v>
      </c>
    </row>
    <row r="498" spans="28:28" x14ac:dyDescent="0.15">
      <c r="AB498" s="1">
        <v>506</v>
      </c>
    </row>
    <row r="499" spans="28:28" x14ac:dyDescent="0.15">
      <c r="AB499" s="1">
        <v>507</v>
      </c>
    </row>
    <row r="500" spans="28:28" x14ac:dyDescent="0.15">
      <c r="AB500" s="1">
        <v>508</v>
      </c>
    </row>
    <row r="501" spans="28:28" x14ac:dyDescent="0.15">
      <c r="AB501" s="1">
        <v>509</v>
      </c>
    </row>
    <row r="502" spans="28:28" x14ac:dyDescent="0.15">
      <c r="AB502" s="1">
        <v>510</v>
      </c>
    </row>
    <row r="503" spans="28:28" x14ac:dyDescent="0.15">
      <c r="AB503" s="1">
        <v>511</v>
      </c>
    </row>
    <row r="504" spans="28:28" x14ac:dyDescent="0.15">
      <c r="AB504" s="1">
        <v>512</v>
      </c>
    </row>
    <row r="505" spans="28:28" x14ac:dyDescent="0.15">
      <c r="AB505" s="1">
        <v>513</v>
      </c>
    </row>
    <row r="506" spans="28:28" x14ac:dyDescent="0.15">
      <c r="AB506" s="1">
        <v>514</v>
      </c>
    </row>
    <row r="507" spans="28:28" x14ac:dyDescent="0.15">
      <c r="AB507" s="1">
        <v>515</v>
      </c>
    </row>
    <row r="508" spans="28:28" x14ac:dyDescent="0.15">
      <c r="AB508" s="1">
        <v>516</v>
      </c>
    </row>
    <row r="509" spans="28:28" x14ac:dyDescent="0.15">
      <c r="AB509" s="1">
        <v>517</v>
      </c>
    </row>
    <row r="510" spans="28:28" x14ac:dyDescent="0.15">
      <c r="AB510" s="1">
        <v>518</v>
      </c>
    </row>
    <row r="511" spans="28:28" x14ac:dyDescent="0.15">
      <c r="AB511" s="1">
        <v>519</v>
      </c>
    </row>
    <row r="512" spans="28:28" x14ac:dyDescent="0.15">
      <c r="AB512" s="1">
        <v>520</v>
      </c>
    </row>
    <row r="513" spans="28:28" x14ac:dyDescent="0.15">
      <c r="AB513" s="1">
        <v>521</v>
      </c>
    </row>
    <row r="514" spans="28:28" x14ac:dyDescent="0.15">
      <c r="AB514" s="1">
        <v>522</v>
      </c>
    </row>
    <row r="515" spans="28:28" x14ac:dyDescent="0.15">
      <c r="AB515" s="1">
        <v>523</v>
      </c>
    </row>
    <row r="516" spans="28:28" x14ac:dyDescent="0.15">
      <c r="AB516" s="1">
        <v>524</v>
      </c>
    </row>
    <row r="517" spans="28:28" x14ac:dyDescent="0.15">
      <c r="AB517" s="1">
        <v>525</v>
      </c>
    </row>
    <row r="518" spans="28:28" x14ac:dyDescent="0.15">
      <c r="AB518" s="1">
        <v>526</v>
      </c>
    </row>
    <row r="519" spans="28:28" x14ac:dyDescent="0.15">
      <c r="AB519" s="1">
        <v>527</v>
      </c>
    </row>
    <row r="520" spans="28:28" x14ac:dyDescent="0.15">
      <c r="AB520" s="1">
        <v>528</v>
      </c>
    </row>
    <row r="521" spans="28:28" x14ac:dyDescent="0.15">
      <c r="AB521" s="1">
        <v>529</v>
      </c>
    </row>
    <row r="522" spans="28:28" x14ac:dyDescent="0.15">
      <c r="AB522" s="1">
        <v>530</v>
      </c>
    </row>
    <row r="523" spans="28:28" x14ac:dyDescent="0.15">
      <c r="AB523" s="1">
        <v>531</v>
      </c>
    </row>
    <row r="524" spans="28:28" x14ac:dyDescent="0.15">
      <c r="AB524" s="1">
        <v>532</v>
      </c>
    </row>
    <row r="525" spans="28:28" x14ac:dyDescent="0.15">
      <c r="AB525" s="1">
        <v>533</v>
      </c>
    </row>
    <row r="526" spans="28:28" x14ac:dyDescent="0.15">
      <c r="AB526" s="1">
        <v>534</v>
      </c>
    </row>
    <row r="527" spans="28:28" x14ac:dyDescent="0.15">
      <c r="AB527" s="1">
        <v>535</v>
      </c>
    </row>
    <row r="528" spans="28:28" x14ac:dyDescent="0.15">
      <c r="AB528" s="1">
        <v>536</v>
      </c>
    </row>
    <row r="529" spans="28:28" x14ac:dyDescent="0.15">
      <c r="AB529" s="1">
        <v>537</v>
      </c>
    </row>
    <row r="530" spans="28:28" x14ac:dyDescent="0.15">
      <c r="AB530" s="1">
        <v>538</v>
      </c>
    </row>
    <row r="531" spans="28:28" x14ac:dyDescent="0.15">
      <c r="AB531" s="1">
        <v>539</v>
      </c>
    </row>
    <row r="532" spans="28:28" x14ac:dyDescent="0.15">
      <c r="AB532" s="1">
        <v>540</v>
      </c>
    </row>
    <row r="533" spans="28:28" x14ac:dyDescent="0.15">
      <c r="AB533" s="1">
        <v>541</v>
      </c>
    </row>
    <row r="534" spans="28:28" x14ac:dyDescent="0.15">
      <c r="AB534" s="1">
        <v>542</v>
      </c>
    </row>
    <row r="535" spans="28:28" x14ac:dyDescent="0.15">
      <c r="AB535" s="1">
        <v>543</v>
      </c>
    </row>
    <row r="536" spans="28:28" x14ac:dyDescent="0.15">
      <c r="AB536" s="1">
        <v>544</v>
      </c>
    </row>
    <row r="537" spans="28:28" x14ac:dyDescent="0.15">
      <c r="AB537" s="1">
        <v>545</v>
      </c>
    </row>
    <row r="538" spans="28:28" x14ac:dyDescent="0.15">
      <c r="AB538" s="1">
        <v>546</v>
      </c>
    </row>
    <row r="539" spans="28:28" x14ac:dyDescent="0.15">
      <c r="AB539" s="1">
        <v>547</v>
      </c>
    </row>
    <row r="540" spans="28:28" x14ac:dyDescent="0.15">
      <c r="AB540" s="1">
        <v>548</v>
      </c>
    </row>
    <row r="541" spans="28:28" x14ac:dyDescent="0.15">
      <c r="AB541" s="1">
        <v>549</v>
      </c>
    </row>
    <row r="542" spans="28:28" x14ac:dyDescent="0.15">
      <c r="AB542" s="1">
        <v>550</v>
      </c>
    </row>
    <row r="543" spans="28:28" x14ac:dyDescent="0.15">
      <c r="AB543" s="1">
        <v>551</v>
      </c>
    </row>
    <row r="544" spans="28:28" x14ac:dyDescent="0.15">
      <c r="AB544" s="1">
        <v>552</v>
      </c>
    </row>
    <row r="545" spans="28:28" x14ac:dyDescent="0.15">
      <c r="AB545" s="1">
        <v>553</v>
      </c>
    </row>
    <row r="546" spans="28:28" x14ac:dyDescent="0.15">
      <c r="AB546" s="1">
        <v>554</v>
      </c>
    </row>
    <row r="547" spans="28:28" x14ac:dyDescent="0.15">
      <c r="AB547" s="1">
        <v>555</v>
      </c>
    </row>
    <row r="548" spans="28:28" x14ac:dyDescent="0.15">
      <c r="AB548" s="1">
        <v>556</v>
      </c>
    </row>
    <row r="549" spans="28:28" x14ac:dyDescent="0.15">
      <c r="AB549" s="1">
        <v>557</v>
      </c>
    </row>
    <row r="550" spans="28:28" x14ac:dyDescent="0.15">
      <c r="AB550" s="1">
        <v>558</v>
      </c>
    </row>
    <row r="551" spans="28:28" x14ac:dyDescent="0.15">
      <c r="AB551" s="1">
        <v>559</v>
      </c>
    </row>
    <row r="552" spans="28:28" x14ac:dyDescent="0.15">
      <c r="AB552" s="1">
        <v>560</v>
      </c>
    </row>
    <row r="553" spans="28:28" x14ac:dyDescent="0.15">
      <c r="AB553" s="1">
        <v>561</v>
      </c>
    </row>
    <row r="554" spans="28:28" x14ac:dyDescent="0.15">
      <c r="AB554" s="1">
        <v>562</v>
      </c>
    </row>
    <row r="555" spans="28:28" x14ac:dyDescent="0.15">
      <c r="AB555" s="1">
        <v>563</v>
      </c>
    </row>
    <row r="556" spans="28:28" x14ac:dyDescent="0.15">
      <c r="AB556" s="1">
        <v>564</v>
      </c>
    </row>
    <row r="557" spans="28:28" x14ac:dyDescent="0.15">
      <c r="AB557" s="1">
        <v>565</v>
      </c>
    </row>
    <row r="558" spans="28:28" x14ac:dyDescent="0.15">
      <c r="AB558" s="1">
        <v>566</v>
      </c>
    </row>
    <row r="559" spans="28:28" x14ac:dyDescent="0.15">
      <c r="AB559" s="1">
        <v>567</v>
      </c>
    </row>
    <row r="560" spans="28:28" x14ac:dyDescent="0.15">
      <c r="AB560" s="1">
        <v>568</v>
      </c>
    </row>
    <row r="561" spans="28:28" x14ac:dyDescent="0.15">
      <c r="AB561" s="1">
        <v>569</v>
      </c>
    </row>
    <row r="562" spans="28:28" x14ac:dyDescent="0.15">
      <c r="AB562" s="1">
        <v>570</v>
      </c>
    </row>
    <row r="563" spans="28:28" x14ac:dyDescent="0.15">
      <c r="AB563" s="1">
        <v>571</v>
      </c>
    </row>
    <row r="564" spans="28:28" x14ac:dyDescent="0.15">
      <c r="AB564" s="1">
        <v>572</v>
      </c>
    </row>
    <row r="565" spans="28:28" x14ac:dyDescent="0.15">
      <c r="AB565" s="1">
        <v>573</v>
      </c>
    </row>
    <row r="566" spans="28:28" x14ac:dyDescent="0.15">
      <c r="AB566" s="1">
        <v>574</v>
      </c>
    </row>
    <row r="567" spans="28:28" x14ac:dyDescent="0.15">
      <c r="AB567" s="1">
        <v>575</v>
      </c>
    </row>
    <row r="568" spans="28:28" x14ac:dyDescent="0.15">
      <c r="AB568" s="1">
        <v>576</v>
      </c>
    </row>
    <row r="569" spans="28:28" x14ac:dyDescent="0.15">
      <c r="AB569" s="1">
        <v>577</v>
      </c>
    </row>
    <row r="570" spans="28:28" x14ac:dyDescent="0.15">
      <c r="AB570" s="1">
        <v>578</v>
      </c>
    </row>
    <row r="571" spans="28:28" x14ac:dyDescent="0.15">
      <c r="AB571" s="1">
        <v>579</v>
      </c>
    </row>
    <row r="572" spans="28:28" x14ac:dyDescent="0.15">
      <c r="AB572" s="1">
        <v>580</v>
      </c>
    </row>
    <row r="573" spans="28:28" x14ac:dyDescent="0.15">
      <c r="AB573" s="1">
        <v>581</v>
      </c>
    </row>
    <row r="574" spans="28:28" x14ac:dyDescent="0.15">
      <c r="AB574" s="1">
        <v>582</v>
      </c>
    </row>
    <row r="575" spans="28:28" x14ac:dyDescent="0.15">
      <c r="AB575" s="1">
        <v>583</v>
      </c>
    </row>
    <row r="576" spans="28:28" x14ac:dyDescent="0.15">
      <c r="AB576" s="1">
        <v>584</v>
      </c>
    </row>
    <row r="577" spans="28:28" x14ac:dyDescent="0.15">
      <c r="AB577" s="1">
        <v>585</v>
      </c>
    </row>
    <row r="578" spans="28:28" x14ac:dyDescent="0.15">
      <c r="AB578" s="1">
        <v>586</v>
      </c>
    </row>
    <row r="579" spans="28:28" x14ac:dyDescent="0.15">
      <c r="AB579" s="1">
        <v>587</v>
      </c>
    </row>
    <row r="580" spans="28:28" x14ac:dyDescent="0.15">
      <c r="AB580" s="1">
        <v>588</v>
      </c>
    </row>
    <row r="581" spans="28:28" x14ac:dyDescent="0.15">
      <c r="AB581" s="1">
        <v>589</v>
      </c>
    </row>
    <row r="582" spans="28:28" x14ac:dyDescent="0.15">
      <c r="AB582" s="1">
        <v>590</v>
      </c>
    </row>
    <row r="583" spans="28:28" x14ac:dyDescent="0.15">
      <c r="AB583" s="1">
        <v>591</v>
      </c>
    </row>
    <row r="584" spans="28:28" x14ac:dyDescent="0.15">
      <c r="AB584" s="1">
        <v>592</v>
      </c>
    </row>
    <row r="585" spans="28:28" x14ac:dyDescent="0.15">
      <c r="AB585" s="1">
        <v>593</v>
      </c>
    </row>
    <row r="586" spans="28:28" x14ac:dyDescent="0.15">
      <c r="AB586" s="1">
        <v>594</v>
      </c>
    </row>
    <row r="587" spans="28:28" x14ac:dyDescent="0.15">
      <c r="AB587" s="1">
        <v>595</v>
      </c>
    </row>
    <row r="588" spans="28:28" x14ac:dyDescent="0.15">
      <c r="AB588" s="1">
        <v>596</v>
      </c>
    </row>
    <row r="589" spans="28:28" x14ac:dyDescent="0.15">
      <c r="AB589" s="1">
        <v>597</v>
      </c>
    </row>
    <row r="590" spans="28:28" x14ac:dyDescent="0.15">
      <c r="AB590" s="1">
        <v>598</v>
      </c>
    </row>
    <row r="591" spans="28:28" x14ac:dyDescent="0.15">
      <c r="AB591" s="1">
        <v>599</v>
      </c>
    </row>
    <row r="592" spans="28:28" x14ac:dyDescent="0.15">
      <c r="AB592" s="1">
        <v>600</v>
      </c>
    </row>
    <row r="593" spans="28:28" x14ac:dyDescent="0.15">
      <c r="AB593" s="1">
        <v>601</v>
      </c>
    </row>
    <row r="594" spans="28:28" x14ac:dyDescent="0.15">
      <c r="AB594" s="1">
        <v>602</v>
      </c>
    </row>
    <row r="595" spans="28:28" x14ac:dyDescent="0.15">
      <c r="AB595" s="1">
        <v>603</v>
      </c>
    </row>
    <row r="596" spans="28:28" x14ac:dyDescent="0.15">
      <c r="AB596" s="1">
        <v>604</v>
      </c>
    </row>
    <row r="597" spans="28:28" x14ac:dyDescent="0.15">
      <c r="AB597" s="1">
        <v>605</v>
      </c>
    </row>
    <row r="598" spans="28:28" x14ac:dyDescent="0.15">
      <c r="AB598" s="1">
        <v>606</v>
      </c>
    </row>
    <row r="599" spans="28:28" x14ac:dyDescent="0.15">
      <c r="AB599" s="1">
        <v>607</v>
      </c>
    </row>
    <row r="600" spans="28:28" x14ac:dyDescent="0.15">
      <c r="AB600" s="1">
        <v>608</v>
      </c>
    </row>
    <row r="601" spans="28:28" x14ac:dyDescent="0.15">
      <c r="AB601" s="1">
        <v>609</v>
      </c>
    </row>
    <row r="602" spans="28:28" x14ac:dyDescent="0.15">
      <c r="AB602" s="1">
        <v>610</v>
      </c>
    </row>
    <row r="603" spans="28:28" x14ac:dyDescent="0.15">
      <c r="AB603" s="1">
        <v>611</v>
      </c>
    </row>
    <row r="604" spans="28:28" x14ac:dyDescent="0.15">
      <c r="AB604" s="1">
        <v>612</v>
      </c>
    </row>
    <row r="605" spans="28:28" x14ac:dyDescent="0.15">
      <c r="AB605" s="1">
        <v>613</v>
      </c>
    </row>
    <row r="606" spans="28:28" x14ac:dyDescent="0.15">
      <c r="AB606" s="1">
        <v>614</v>
      </c>
    </row>
    <row r="607" spans="28:28" x14ac:dyDescent="0.15">
      <c r="AB607" s="1">
        <v>615</v>
      </c>
    </row>
    <row r="608" spans="28:28" x14ac:dyDescent="0.15">
      <c r="AB608" s="1">
        <v>616</v>
      </c>
    </row>
    <row r="609" spans="28:28" x14ac:dyDescent="0.15">
      <c r="AB609" s="1">
        <v>617</v>
      </c>
    </row>
    <row r="610" spans="28:28" x14ac:dyDescent="0.15">
      <c r="AB610" s="1">
        <v>618</v>
      </c>
    </row>
    <row r="611" spans="28:28" x14ac:dyDescent="0.15">
      <c r="AB611" s="1">
        <v>619</v>
      </c>
    </row>
    <row r="612" spans="28:28" x14ac:dyDescent="0.15">
      <c r="AB612" s="1">
        <v>620</v>
      </c>
    </row>
    <row r="613" spans="28:28" x14ac:dyDescent="0.15">
      <c r="AB613" s="1">
        <v>621</v>
      </c>
    </row>
    <row r="614" spans="28:28" x14ac:dyDescent="0.15">
      <c r="AB614" s="1">
        <v>622</v>
      </c>
    </row>
    <row r="615" spans="28:28" x14ac:dyDescent="0.15">
      <c r="AB615" s="1">
        <v>623</v>
      </c>
    </row>
    <row r="616" spans="28:28" x14ac:dyDescent="0.15">
      <c r="AB616" s="1">
        <v>624</v>
      </c>
    </row>
    <row r="617" spans="28:28" x14ac:dyDescent="0.15">
      <c r="AB617" s="1">
        <v>625</v>
      </c>
    </row>
    <row r="618" spans="28:28" x14ac:dyDescent="0.15">
      <c r="AB618" s="1">
        <v>626</v>
      </c>
    </row>
    <row r="619" spans="28:28" x14ac:dyDescent="0.15">
      <c r="AB619" s="1">
        <v>627</v>
      </c>
    </row>
    <row r="620" spans="28:28" x14ac:dyDescent="0.15">
      <c r="AB620" s="1">
        <v>628</v>
      </c>
    </row>
    <row r="621" spans="28:28" x14ac:dyDescent="0.15">
      <c r="AB621" s="1">
        <v>629</v>
      </c>
    </row>
    <row r="622" spans="28:28" x14ac:dyDescent="0.15">
      <c r="AB622" s="1">
        <v>630</v>
      </c>
    </row>
    <row r="623" spans="28:28" x14ac:dyDescent="0.15">
      <c r="AB623" s="1">
        <v>631</v>
      </c>
    </row>
    <row r="624" spans="28:28" x14ac:dyDescent="0.15">
      <c r="AB624" s="1">
        <v>632</v>
      </c>
    </row>
    <row r="625" spans="28:28" x14ac:dyDescent="0.15">
      <c r="AB625" s="1">
        <v>633</v>
      </c>
    </row>
    <row r="626" spans="28:28" x14ac:dyDescent="0.15">
      <c r="AB626" s="1">
        <v>634</v>
      </c>
    </row>
    <row r="627" spans="28:28" x14ac:dyDescent="0.15">
      <c r="AB627" s="1">
        <v>635</v>
      </c>
    </row>
    <row r="628" spans="28:28" x14ac:dyDescent="0.15">
      <c r="AB628" s="1">
        <v>636</v>
      </c>
    </row>
    <row r="629" spans="28:28" x14ac:dyDescent="0.15">
      <c r="AB629" s="1">
        <v>637</v>
      </c>
    </row>
    <row r="630" spans="28:28" x14ac:dyDescent="0.15">
      <c r="AB630" s="1">
        <v>638</v>
      </c>
    </row>
    <row r="631" spans="28:28" x14ac:dyDescent="0.15">
      <c r="AB631" s="1">
        <v>639</v>
      </c>
    </row>
    <row r="632" spans="28:28" x14ac:dyDescent="0.15">
      <c r="AB632" s="1">
        <v>640</v>
      </c>
    </row>
    <row r="633" spans="28:28" x14ac:dyDescent="0.15">
      <c r="AB633" s="1">
        <v>641</v>
      </c>
    </row>
    <row r="634" spans="28:28" x14ac:dyDescent="0.15">
      <c r="AB634" s="1">
        <v>642</v>
      </c>
    </row>
    <row r="635" spans="28:28" x14ac:dyDescent="0.15">
      <c r="AB635" s="1">
        <v>643</v>
      </c>
    </row>
    <row r="636" spans="28:28" x14ac:dyDescent="0.15">
      <c r="AB636" s="1">
        <v>644</v>
      </c>
    </row>
    <row r="637" spans="28:28" x14ac:dyDescent="0.15">
      <c r="AB637" s="1">
        <v>645</v>
      </c>
    </row>
    <row r="638" spans="28:28" x14ac:dyDescent="0.15">
      <c r="AB638" s="1">
        <v>646</v>
      </c>
    </row>
    <row r="639" spans="28:28" x14ac:dyDescent="0.15">
      <c r="AB639" s="1">
        <v>647</v>
      </c>
    </row>
    <row r="640" spans="28:28" x14ac:dyDescent="0.15">
      <c r="AB640" s="1">
        <v>648</v>
      </c>
    </row>
    <row r="641" spans="28:28" x14ac:dyDescent="0.15">
      <c r="AB641" s="1">
        <v>649</v>
      </c>
    </row>
    <row r="642" spans="28:28" x14ac:dyDescent="0.15">
      <c r="AB642" s="1">
        <v>650</v>
      </c>
    </row>
    <row r="643" spans="28:28" x14ac:dyDescent="0.15">
      <c r="AB643" s="1">
        <v>651</v>
      </c>
    </row>
    <row r="644" spans="28:28" x14ac:dyDescent="0.15">
      <c r="AB644" s="1">
        <v>652</v>
      </c>
    </row>
    <row r="645" spans="28:28" x14ac:dyDescent="0.15">
      <c r="AB645" s="1">
        <v>653</v>
      </c>
    </row>
    <row r="646" spans="28:28" x14ac:dyDescent="0.15">
      <c r="AB646" s="1">
        <v>654</v>
      </c>
    </row>
    <row r="647" spans="28:28" x14ac:dyDescent="0.15">
      <c r="AB647" s="1">
        <v>655</v>
      </c>
    </row>
    <row r="648" spans="28:28" x14ac:dyDescent="0.15">
      <c r="AB648" s="1">
        <v>656</v>
      </c>
    </row>
    <row r="649" spans="28:28" x14ac:dyDescent="0.15">
      <c r="AB649" s="1">
        <v>657</v>
      </c>
    </row>
    <row r="650" spans="28:28" x14ac:dyDescent="0.15">
      <c r="AB650" s="1">
        <v>658</v>
      </c>
    </row>
    <row r="651" spans="28:28" x14ac:dyDescent="0.15">
      <c r="AB651" s="1">
        <v>659</v>
      </c>
    </row>
    <row r="652" spans="28:28" x14ac:dyDescent="0.15">
      <c r="AB652" s="1">
        <v>660</v>
      </c>
    </row>
    <row r="653" spans="28:28" x14ac:dyDescent="0.15">
      <c r="AB653" s="1">
        <v>661</v>
      </c>
    </row>
    <row r="654" spans="28:28" x14ac:dyDescent="0.15">
      <c r="AB654" s="1">
        <v>662</v>
      </c>
    </row>
    <row r="655" spans="28:28" x14ac:dyDescent="0.15">
      <c r="AB655" s="1">
        <v>663</v>
      </c>
    </row>
    <row r="656" spans="28:28" x14ac:dyDescent="0.15">
      <c r="AB656" s="1">
        <v>664</v>
      </c>
    </row>
    <row r="657" spans="28:28" x14ac:dyDescent="0.15">
      <c r="AB657" s="1">
        <v>665</v>
      </c>
    </row>
    <row r="658" spans="28:28" x14ac:dyDescent="0.15">
      <c r="AB658" s="1">
        <v>666</v>
      </c>
    </row>
    <row r="659" spans="28:28" x14ac:dyDescent="0.15">
      <c r="AB659" s="1">
        <v>667</v>
      </c>
    </row>
    <row r="660" spans="28:28" x14ac:dyDescent="0.15">
      <c r="AB660" s="1">
        <v>668</v>
      </c>
    </row>
    <row r="661" spans="28:28" x14ac:dyDescent="0.15">
      <c r="AB661" s="1">
        <v>669</v>
      </c>
    </row>
    <row r="662" spans="28:28" x14ac:dyDescent="0.15">
      <c r="AB662" s="1">
        <v>670</v>
      </c>
    </row>
    <row r="663" spans="28:28" x14ac:dyDescent="0.15">
      <c r="AB663" s="1">
        <v>671</v>
      </c>
    </row>
    <row r="664" spans="28:28" x14ac:dyDescent="0.15">
      <c r="AB664" s="1">
        <v>672</v>
      </c>
    </row>
    <row r="665" spans="28:28" x14ac:dyDescent="0.15">
      <c r="AB665" s="1">
        <v>673</v>
      </c>
    </row>
    <row r="666" spans="28:28" x14ac:dyDescent="0.15">
      <c r="AB666" s="1">
        <v>674</v>
      </c>
    </row>
    <row r="667" spans="28:28" x14ac:dyDescent="0.15">
      <c r="AB667" s="1">
        <v>675</v>
      </c>
    </row>
    <row r="668" spans="28:28" x14ac:dyDescent="0.15">
      <c r="AB668" s="1">
        <v>676</v>
      </c>
    </row>
    <row r="669" spans="28:28" x14ac:dyDescent="0.15">
      <c r="AB669" s="1">
        <v>677</v>
      </c>
    </row>
    <row r="670" spans="28:28" x14ac:dyDescent="0.15">
      <c r="AB670" s="1">
        <v>678</v>
      </c>
    </row>
    <row r="671" spans="28:28" x14ac:dyDescent="0.15">
      <c r="AB671" s="1">
        <v>679</v>
      </c>
    </row>
    <row r="672" spans="28:28" x14ac:dyDescent="0.15">
      <c r="AB672" s="1">
        <v>680</v>
      </c>
    </row>
    <row r="673" spans="28:28" x14ac:dyDescent="0.15">
      <c r="AB673" s="1">
        <v>681</v>
      </c>
    </row>
    <row r="674" spans="28:28" x14ac:dyDescent="0.15">
      <c r="AB674" s="1">
        <v>682</v>
      </c>
    </row>
    <row r="675" spans="28:28" x14ac:dyDescent="0.15">
      <c r="AB675" s="1">
        <v>683</v>
      </c>
    </row>
    <row r="676" spans="28:28" x14ac:dyDescent="0.15">
      <c r="AB676" s="1">
        <v>684</v>
      </c>
    </row>
    <row r="677" spans="28:28" x14ac:dyDescent="0.15">
      <c r="AB677" s="1">
        <v>685</v>
      </c>
    </row>
    <row r="678" spans="28:28" x14ac:dyDescent="0.15">
      <c r="AB678" s="1">
        <v>686</v>
      </c>
    </row>
    <row r="679" spans="28:28" x14ac:dyDescent="0.15">
      <c r="AB679" s="1">
        <v>687</v>
      </c>
    </row>
    <row r="680" spans="28:28" x14ac:dyDescent="0.15">
      <c r="AB680" s="1">
        <v>688</v>
      </c>
    </row>
    <row r="681" spans="28:28" x14ac:dyDescent="0.15">
      <c r="AB681" s="1">
        <v>689</v>
      </c>
    </row>
    <row r="682" spans="28:28" x14ac:dyDescent="0.15">
      <c r="AB682" s="1">
        <v>690</v>
      </c>
    </row>
    <row r="683" spans="28:28" x14ac:dyDescent="0.15">
      <c r="AB683" s="1">
        <v>691</v>
      </c>
    </row>
    <row r="684" spans="28:28" x14ac:dyDescent="0.15">
      <c r="AB684" s="1">
        <v>692</v>
      </c>
    </row>
    <row r="685" spans="28:28" x14ac:dyDescent="0.15">
      <c r="AB685" s="1">
        <v>693</v>
      </c>
    </row>
    <row r="686" spans="28:28" x14ac:dyDescent="0.15">
      <c r="AB686" s="1">
        <v>694</v>
      </c>
    </row>
    <row r="687" spans="28:28" x14ac:dyDescent="0.15">
      <c r="AB687" s="1">
        <v>695</v>
      </c>
    </row>
    <row r="688" spans="28:28" x14ac:dyDescent="0.15">
      <c r="AB688" s="1">
        <v>696</v>
      </c>
    </row>
    <row r="689" spans="28:28" x14ac:dyDescent="0.15">
      <c r="AB689" s="1">
        <v>697</v>
      </c>
    </row>
    <row r="690" spans="28:28" x14ac:dyDescent="0.15">
      <c r="AB690" s="1">
        <v>698</v>
      </c>
    </row>
    <row r="691" spans="28:28" x14ac:dyDescent="0.15">
      <c r="AB691" s="1">
        <v>699</v>
      </c>
    </row>
    <row r="692" spans="28:28" x14ac:dyDescent="0.15">
      <c r="AB692" s="1">
        <v>700</v>
      </c>
    </row>
    <row r="693" spans="28:28" x14ac:dyDescent="0.15">
      <c r="AB693" s="1">
        <v>701</v>
      </c>
    </row>
    <row r="694" spans="28:28" x14ac:dyDescent="0.15">
      <c r="AB694" s="1">
        <v>702</v>
      </c>
    </row>
    <row r="695" spans="28:28" x14ac:dyDescent="0.15">
      <c r="AB695" s="1">
        <v>703</v>
      </c>
    </row>
    <row r="696" spans="28:28" x14ac:dyDescent="0.15">
      <c r="AB696" s="1">
        <v>704</v>
      </c>
    </row>
    <row r="697" spans="28:28" x14ac:dyDescent="0.15">
      <c r="AB697" s="1">
        <v>705</v>
      </c>
    </row>
    <row r="698" spans="28:28" x14ac:dyDescent="0.15">
      <c r="AB698" s="1">
        <v>706</v>
      </c>
    </row>
    <row r="699" spans="28:28" x14ac:dyDescent="0.15">
      <c r="AB699" s="1">
        <v>707</v>
      </c>
    </row>
    <row r="700" spans="28:28" x14ac:dyDescent="0.15">
      <c r="AB700" s="1">
        <v>708</v>
      </c>
    </row>
    <row r="701" spans="28:28" x14ac:dyDescent="0.15">
      <c r="AB701" s="1">
        <v>709</v>
      </c>
    </row>
    <row r="702" spans="28:28" x14ac:dyDescent="0.15">
      <c r="AB702" s="1">
        <v>710</v>
      </c>
    </row>
    <row r="703" spans="28:28" x14ac:dyDescent="0.15">
      <c r="AB703" s="1">
        <v>711</v>
      </c>
    </row>
    <row r="704" spans="28:28" x14ac:dyDescent="0.15">
      <c r="AB704" s="1">
        <v>712</v>
      </c>
    </row>
    <row r="705" spans="28:28" x14ac:dyDescent="0.15">
      <c r="AB705" s="1">
        <v>713</v>
      </c>
    </row>
    <row r="706" spans="28:28" x14ac:dyDescent="0.15">
      <c r="AB706" s="1">
        <v>714</v>
      </c>
    </row>
    <row r="707" spans="28:28" x14ac:dyDescent="0.15">
      <c r="AB707" s="1">
        <v>715</v>
      </c>
    </row>
    <row r="708" spans="28:28" x14ac:dyDescent="0.15">
      <c r="AB708" s="1">
        <v>716</v>
      </c>
    </row>
    <row r="709" spans="28:28" x14ac:dyDescent="0.15">
      <c r="AB709" s="1">
        <v>717</v>
      </c>
    </row>
    <row r="710" spans="28:28" x14ac:dyDescent="0.15">
      <c r="AB710" s="1">
        <v>718</v>
      </c>
    </row>
    <row r="711" spans="28:28" x14ac:dyDescent="0.15">
      <c r="AB711" s="1">
        <v>719</v>
      </c>
    </row>
    <row r="712" spans="28:28" x14ac:dyDescent="0.15">
      <c r="AB712" s="1">
        <v>720</v>
      </c>
    </row>
    <row r="713" spans="28:28" x14ac:dyDescent="0.15">
      <c r="AB713" s="1">
        <v>721</v>
      </c>
    </row>
    <row r="714" spans="28:28" x14ac:dyDescent="0.15">
      <c r="AB714" s="1">
        <v>722</v>
      </c>
    </row>
    <row r="715" spans="28:28" x14ac:dyDescent="0.15">
      <c r="AB715" s="1">
        <v>723</v>
      </c>
    </row>
    <row r="716" spans="28:28" x14ac:dyDescent="0.15">
      <c r="AB716" s="1">
        <v>724</v>
      </c>
    </row>
    <row r="717" spans="28:28" x14ac:dyDescent="0.15">
      <c r="AB717" s="1">
        <v>725</v>
      </c>
    </row>
    <row r="718" spans="28:28" x14ac:dyDescent="0.15">
      <c r="AB718" s="1">
        <v>726</v>
      </c>
    </row>
    <row r="719" spans="28:28" x14ac:dyDescent="0.15">
      <c r="AB719" s="1">
        <v>727</v>
      </c>
    </row>
    <row r="720" spans="28:28" x14ac:dyDescent="0.15">
      <c r="AB720" s="1">
        <v>728</v>
      </c>
    </row>
    <row r="721" spans="28:28" x14ac:dyDescent="0.15">
      <c r="AB721" s="1">
        <v>729</v>
      </c>
    </row>
    <row r="722" spans="28:28" x14ac:dyDescent="0.15">
      <c r="AB722" s="1">
        <v>730</v>
      </c>
    </row>
    <row r="723" spans="28:28" x14ac:dyDescent="0.15">
      <c r="AB723" s="1">
        <v>731</v>
      </c>
    </row>
    <row r="724" spans="28:28" x14ac:dyDescent="0.15">
      <c r="AB724" s="1">
        <v>732</v>
      </c>
    </row>
    <row r="725" spans="28:28" x14ac:dyDescent="0.15">
      <c r="AB725" s="1">
        <v>733</v>
      </c>
    </row>
    <row r="726" spans="28:28" x14ac:dyDescent="0.15">
      <c r="AB726" s="1">
        <v>734</v>
      </c>
    </row>
    <row r="727" spans="28:28" x14ac:dyDescent="0.15">
      <c r="AB727" s="1">
        <v>735</v>
      </c>
    </row>
    <row r="728" spans="28:28" x14ac:dyDescent="0.15">
      <c r="AB728" s="1">
        <v>736</v>
      </c>
    </row>
    <row r="729" spans="28:28" x14ac:dyDescent="0.15">
      <c r="AB729" s="1">
        <v>737</v>
      </c>
    </row>
    <row r="730" spans="28:28" x14ac:dyDescent="0.15">
      <c r="AB730" s="1">
        <v>738</v>
      </c>
    </row>
    <row r="731" spans="28:28" x14ac:dyDescent="0.15">
      <c r="AB731" s="1">
        <v>739</v>
      </c>
    </row>
    <row r="732" spans="28:28" x14ac:dyDescent="0.15">
      <c r="AB732" s="1">
        <v>740</v>
      </c>
    </row>
    <row r="733" spans="28:28" x14ac:dyDescent="0.15">
      <c r="AB733" s="1">
        <v>741</v>
      </c>
    </row>
    <row r="734" spans="28:28" x14ac:dyDescent="0.15">
      <c r="AB734" s="1">
        <v>742</v>
      </c>
    </row>
    <row r="735" spans="28:28" x14ac:dyDescent="0.15">
      <c r="AB735" s="1">
        <v>743</v>
      </c>
    </row>
    <row r="736" spans="28:28" x14ac:dyDescent="0.15">
      <c r="AB736" s="1">
        <v>744</v>
      </c>
    </row>
    <row r="737" spans="28:28" x14ac:dyDescent="0.15">
      <c r="AB737" s="1">
        <v>745</v>
      </c>
    </row>
    <row r="738" spans="28:28" x14ac:dyDescent="0.15">
      <c r="AB738" s="1">
        <v>746</v>
      </c>
    </row>
    <row r="739" spans="28:28" x14ac:dyDescent="0.15">
      <c r="AB739" s="1">
        <v>747</v>
      </c>
    </row>
    <row r="740" spans="28:28" x14ac:dyDescent="0.15">
      <c r="AB740" s="1">
        <v>748</v>
      </c>
    </row>
    <row r="741" spans="28:28" x14ac:dyDescent="0.15">
      <c r="AB741" s="1">
        <v>749</v>
      </c>
    </row>
    <row r="742" spans="28:28" x14ac:dyDescent="0.15">
      <c r="AB742" s="1">
        <v>750</v>
      </c>
    </row>
    <row r="743" spans="28:28" x14ac:dyDescent="0.15">
      <c r="AB743" s="1">
        <v>751</v>
      </c>
    </row>
    <row r="744" spans="28:28" x14ac:dyDescent="0.15">
      <c r="AB744" s="1">
        <v>752</v>
      </c>
    </row>
    <row r="745" spans="28:28" x14ac:dyDescent="0.15">
      <c r="AB745" s="1">
        <v>753</v>
      </c>
    </row>
    <row r="746" spans="28:28" x14ac:dyDescent="0.15">
      <c r="AB746" s="1">
        <v>754</v>
      </c>
    </row>
    <row r="747" spans="28:28" x14ac:dyDescent="0.15">
      <c r="AB747" s="1">
        <v>755</v>
      </c>
    </row>
    <row r="748" spans="28:28" x14ac:dyDescent="0.15">
      <c r="AB748" s="1">
        <v>756</v>
      </c>
    </row>
    <row r="749" spans="28:28" x14ac:dyDescent="0.15">
      <c r="AB749" s="1">
        <v>757</v>
      </c>
    </row>
    <row r="750" spans="28:28" x14ac:dyDescent="0.15">
      <c r="AB750" s="1">
        <v>758</v>
      </c>
    </row>
    <row r="751" spans="28:28" x14ac:dyDescent="0.15">
      <c r="AB751" s="1">
        <v>759</v>
      </c>
    </row>
    <row r="752" spans="28:28" x14ac:dyDescent="0.15">
      <c r="AB752" s="1">
        <v>760</v>
      </c>
    </row>
    <row r="753" spans="28:28" x14ac:dyDescent="0.15">
      <c r="AB753" s="1">
        <v>761</v>
      </c>
    </row>
    <row r="754" spans="28:28" x14ac:dyDescent="0.15">
      <c r="AB754" s="1">
        <v>762</v>
      </c>
    </row>
    <row r="755" spans="28:28" x14ac:dyDescent="0.15">
      <c r="AB755" s="1">
        <v>763</v>
      </c>
    </row>
    <row r="756" spans="28:28" x14ac:dyDescent="0.15">
      <c r="AB756" s="1">
        <v>764</v>
      </c>
    </row>
    <row r="757" spans="28:28" x14ac:dyDescent="0.15">
      <c r="AB757" s="1">
        <v>765</v>
      </c>
    </row>
    <row r="758" spans="28:28" x14ac:dyDescent="0.15">
      <c r="AB758" s="1">
        <v>766</v>
      </c>
    </row>
    <row r="759" spans="28:28" x14ac:dyDescent="0.15">
      <c r="AB759" s="1">
        <v>767</v>
      </c>
    </row>
    <row r="760" spans="28:28" x14ac:dyDescent="0.15">
      <c r="AB760" s="1">
        <v>768</v>
      </c>
    </row>
    <row r="761" spans="28:28" x14ac:dyDescent="0.15">
      <c r="AB761" s="1">
        <v>769</v>
      </c>
    </row>
    <row r="762" spans="28:28" x14ac:dyDescent="0.15">
      <c r="AB762" s="1">
        <v>770</v>
      </c>
    </row>
    <row r="763" spans="28:28" x14ac:dyDescent="0.15">
      <c r="AB763" s="1">
        <v>771</v>
      </c>
    </row>
    <row r="764" spans="28:28" x14ac:dyDescent="0.15">
      <c r="AB764" s="1">
        <v>772</v>
      </c>
    </row>
    <row r="765" spans="28:28" x14ac:dyDescent="0.15">
      <c r="AB765" s="1">
        <v>773</v>
      </c>
    </row>
    <row r="766" spans="28:28" x14ac:dyDescent="0.15">
      <c r="AB766" s="1">
        <v>774</v>
      </c>
    </row>
    <row r="767" spans="28:28" x14ac:dyDescent="0.15">
      <c r="AB767" s="1">
        <v>775</v>
      </c>
    </row>
    <row r="768" spans="28:28" x14ac:dyDescent="0.15">
      <c r="AB768" s="1">
        <v>776</v>
      </c>
    </row>
    <row r="769" spans="28:28" x14ac:dyDescent="0.15">
      <c r="AB769" s="1">
        <v>777</v>
      </c>
    </row>
    <row r="770" spans="28:28" x14ac:dyDescent="0.15">
      <c r="AB770" s="1">
        <v>778</v>
      </c>
    </row>
    <row r="771" spans="28:28" x14ac:dyDescent="0.15">
      <c r="AB771" s="1">
        <v>779</v>
      </c>
    </row>
    <row r="772" spans="28:28" x14ac:dyDescent="0.15">
      <c r="AB772" s="1">
        <v>780</v>
      </c>
    </row>
    <row r="773" spans="28:28" x14ac:dyDescent="0.15">
      <c r="AB773" s="1">
        <v>781</v>
      </c>
    </row>
    <row r="774" spans="28:28" x14ac:dyDescent="0.15">
      <c r="AB774" s="1">
        <v>782</v>
      </c>
    </row>
    <row r="775" spans="28:28" x14ac:dyDescent="0.15">
      <c r="AB775" s="1">
        <v>783</v>
      </c>
    </row>
    <row r="776" spans="28:28" x14ac:dyDescent="0.15">
      <c r="AB776" s="1">
        <v>784</v>
      </c>
    </row>
    <row r="777" spans="28:28" x14ac:dyDescent="0.15">
      <c r="AB777" s="1">
        <v>785</v>
      </c>
    </row>
    <row r="778" spans="28:28" x14ac:dyDescent="0.15">
      <c r="AB778" s="1">
        <v>786</v>
      </c>
    </row>
    <row r="779" spans="28:28" x14ac:dyDescent="0.15">
      <c r="AB779" s="1">
        <v>787</v>
      </c>
    </row>
    <row r="780" spans="28:28" x14ac:dyDescent="0.15">
      <c r="AB780" s="1">
        <v>788</v>
      </c>
    </row>
    <row r="781" spans="28:28" x14ac:dyDescent="0.15">
      <c r="AB781" s="1">
        <v>789</v>
      </c>
    </row>
    <row r="782" spans="28:28" x14ac:dyDescent="0.15">
      <c r="AB782" s="1">
        <v>790</v>
      </c>
    </row>
    <row r="783" spans="28:28" x14ac:dyDescent="0.15">
      <c r="AB783" s="1">
        <v>791</v>
      </c>
    </row>
    <row r="784" spans="28:28" x14ac:dyDescent="0.15">
      <c r="AB784" s="1">
        <v>792</v>
      </c>
    </row>
    <row r="785" spans="28:28" x14ac:dyDescent="0.15">
      <c r="AB785" s="1">
        <v>793</v>
      </c>
    </row>
    <row r="786" spans="28:28" x14ac:dyDescent="0.15">
      <c r="AB786" s="1">
        <v>794</v>
      </c>
    </row>
    <row r="787" spans="28:28" x14ac:dyDescent="0.15">
      <c r="AB787" s="1">
        <v>795</v>
      </c>
    </row>
    <row r="788" spans="28:28" x14ac:dyDescent="0.15">
      <c r="AB788" s="1">
        <v>796</v>
      </c>
    </row>
    <row r="789" spans="28:28" x14ac:dyDescent="0.15">
      <c r="AB789" s="1">
        <v>797</v>
      </c>
    </row>
    <row r="790" spans="28:28" x14ac:dyDescent="0.15">
      <c r="AB790" s="1">
        <v>798</v>
      </c>
    </row>
    <row r="791" spans="28:28" x14ac:dyDescent="0.15">
      <c r="AB791" s="1">
        <v>799</v>
      </c>
    </row>
    <row r="792" spans="28:28" x14ac:dyDescent="0.15">
      <c r="AB792" s="1">
        <v>800</v>
      </c>
    </row>
  </sheetData>
  <mergeCells count="25">
    <mergeCell ref="F15:H15"/>
    <mergeCell ref="C2:E2"/>
    <mergeCell ref="B3:E3"/>
    <mergeCell ref="G3:K3"/>
    <mergeCell ref="C4:E4"/>
    <mergeCell ref="G4:K4"/>
    <mergeCell ref="C5:E5"/>
    <mergeCell ref="F5:F8"/>
    <mergeCell ref="B6:B7"/>
    <mergeCell ref="C6:E6"/>
    <mergeCell ref="C7:E7"/>
    <mergeCell ref="C8:E8"/>
    <mergeCell ref="B9:B12"/>
    <mergeCell ref="C9:C12"/>
    <mergeCell ref="G5:K8"/>
    <mergeCell ref="D9:D12"/>
    <mergeCell ref="E9:E12"/>
    <mergeCell ref="F9:K9"/>
    <mergeCell ref="F10:F12"/>
    <mergeCell ref="G10:J10"/>
    <mergeCell ref="K10:K12"/>
    <mergeCell ref="G11:G12"/>
    <mergeCell ref="H11:H12"/>
    <mergeCell ref="I11:I12"/>
    <mergeCell ref="J11:J12"/>
  </mergeCells>
  <phoneticPr fontId="3"/>
  <conditionalFormatting sqref="B25:B27">
    <cfRule type="expression" dxfId="29" priority="1151">
      <formula>#REF!&lt;&gt;""</formula>
    </cfRule>
  </conditionalFormatting>
  <conditionalFormatting sqref="B25:B54">
    <cfRule type="expression" dxfId="28" priority="1150" stopIfTrue="1">
      <formula>$B25=$B24</formula>
    </cfRule>
    <cfRule type="expression" dxfId="27" priority="1149" stopIfTrue="1">
      <formula>$B25=""</formula>
    </cfRule>
    <cfRule type="expression" dxfId="26" priority="1148">
      <formula>#REF!=#REF!</formula>
    </cfRule>
    <cfRule type="expression" dxfId="25" priority="1147" stopIfTrue="1">
      <formula>AND(#REF!=#REF!,$B25=$B24)</formula>
    </cfRule>
  </conditionalFormatting>
  <conditionalFormatting sqref="B28:B54">
    <cfRule type="expression" dxfId="24" priority="1165">
      <formula>$A19&lt;&gt;""</formula>
    </cfRule>
  </conditionalFormatting>
  <conditionalFormatting sqref="C15:F15">
    <cfRule type="expression" dxfId="23" priority="3" stopIfTrue="1">
      <formula>#REF!&lt;&gt;""</formula>
    </cfRule>
  </conditionalFormatting>
  <conditionalFormatting sqref="C16:G16">
    <cfRule type="expression" dxfId="22" priority="25" stopIfTrue="1">
      <formula>#REF!&lt;&gt;""</formula>
    </cfRule>
    <cfRule type="expression" dxfId="21" priority="52" stopIfTrue="1">
      <formula>#REF!&lt;&gt;""</formula>
    </cfRule>
  </conditionalFormatting>
  <conditionalFormatting sqref="C22:G22 C25:G27">
    <cfRule type="expression" dxfId="20" priority="65" stopIfTrue="1">
      <formula>#REF!&lt;&gt;""</formula>
    </cfRule>
  </conditionalFormatting>
  <conditionalFormatting sqref="C13:H14 C23:G24">
    <cfRule type="expression" dxfId="19" priority="75" stopIfTrue="1">
      <formula>#REF!&lt;&gt;""</formula>
    </cfRule>
  </conditionalFormatting>
  <conditionalFormatting sqref="C28:K54">
    <cfRule type="expression" dxfId="18" priority="35" stopIfTrue="1">
      <formula>$A19&lt;&gt;""</formula>
    </cfRule>
  </conditionalFormatting>
  <conditionalFormatting sqref="H25:K26">
    <cfRule type="expression" dxfId="14" priority="81" stopIfTrue="1">
      <formula>#REF!&lt;&gt;""</formula>
    </cfRule>
  </conditionalFormatting>
  <conditionalFormatting sqref="H25:K54">
    <cfRule type="expression" dxfId="13" priority="33" stopIfTrue="1">
      <formula>$B25=""</formula>
    </cfRule>
    <cfRule type="expression" dxfId="12" priority="34" stopIfTrue="1">
      <formula>$B25&lt;&gt;"特殊肥料"</formula>
    </cfRule>
  </conditionalFormatting>
  <conditionalFormatting sqref="H27:N27">
    <cfRule type="expression" dxfId="11" priority="1179" stopIfTrue="1">
      <formula>#REF!&lt;&gt;""</formula>
    </cfRule>
  </conditionalFormatting>
  <conditionalFormatting sqref="I13:K15">
    <cfRule type="expression" dxfId="10" priority="1" stopIfTrue="1">
      <formula>$B13="特殊肥料"</formula>
    </cfRule>
    <cfRule type="expression" dxfId="9" priority="2" stopIfTrue="1">
      <formula>#REF!&lt;&gt;""</formula>
    </cfRule>
  </conditionalFormatting>
  <conditionalFormatting sqref="L16:M16 L22:N26">
    <cfRule type="expression" dxfId="8" priority="71" stopIfTrue="1">
      <formula>#REF!&lt;&gt;""</formula>
    </cfRule>
  </conditionalFormatting>
  <conditionalFormatting sqref="L16:M16">
    <cfRule type="expression" dxfId="7" priority="70" stopIfTrue="1">
      <formula>$B16="特殊肥料"</formula>
    </cfRule>
    <cfRule type="expression" dxfId="6" priority="23" stopIfTrue="1">
      <formula>$B16="特殊肥料"</formula>
    </cfRule>
  </conditionalFormatting>
  <conditionalFormatting sqref="L16:N16">
    <cfRule type="expression" dxfId="5" priority="24" stopIfTrue="1">
      <formula>#REF!&lt;&gt;""</formula>
    </cfRule>
  </conditionalFormatting>
  <conditionalFormatting sqref="L22:N54">
    <cfRule type="expression" dxfId="4" priority="31" stopIfTrue="1">
      <formula>$B22="特殊肥料"</formula>
    </cfRule>
  </conditionalFormatting>
  <conditionalFormatting sqref="L28:N54">
    <cfRule type="expression" dxfId="3" priority="32" stopIfTrue="1">
      <formula>$A19&lt;&gt;""</formula>
    </cfRule>
  </conditionalFormatting>
  <conditionalFormatting sqref="N16:R16">
    <cfRule type="expression" dxfId="2" priority="7" stopIfTrue="1">
      <formula>$B16=""</formula>
    </cfRule>
    <cfRule type="expression" dxfId="1" priority="8" stopIfTrue="1">
      <formula>$B16&lt;&gt;"特殊肥料"</formula>
    </cfRule>
  </conditionalFormatting>
  <conditionalFormatting sqref="O16:R16">
    <cfRule type="expression" dxfId="0" priority="9" stopIfTrue="1">
      <formula>#REF!&lt;&gt;""</formula>
    </cfRule>
  </conditionalFormatting>
  <printOptions horizontalCentered="1"/>
  <pageMargins left="0.59055118110236227" right="0.59055118110236227" top="0.51181102362204722" bottom="0.39370078740157483" header="0.19685039370078741" footer="0.19685039370078741"/>
  <pageSetup paperSize="9" orientation="landscape" verticalDpi="300" r:id="rId1"/>
  <headerFooter alignWithMargins="0">
    <oddFooter>&amp;P / &amp;N ページ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0" stopIfTrue="1" id="{9AF881C9-1634-4022-9AF8-E1837C212DBA}">
            <xm:f>'報告書様式 (起案添付用)'!$C12=""</xm:f>
            <x14:dxf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21" id="{60EFEEC8-1EB3-4983-822F-7A547480FB43}">
            <xm:f>'報告書様式 (起案添付用)'!$C12&lt;&gt;"特殊肥料"</xm:f>
            <x14:dxf>
              <fill>
                <patternFill patternType="solid">
                  <fgColor auto="1"/>
                  <bgColor theme="1"/>
                </patternFill>
              </fill>
            </x14:dxf>
          </x14:cfRule>
          <x14:cfRule type="expression" priority="22" stopIfTrue="1" id="{CBFE9E21-477F-4065-A3D7-A14C0CAABD26}">
            <xm:f>'報告書様式 (起案添付用)'!$B12&lt;&gt;""</xm:f>
            <x14:dxf>
              <border>
                <left style="thin">
                  <color auto="1"/>
                </left>
                <right style="thin">
                  <color auto="1"/>
                </right>
                <bottom style="thin">
                  <color auto="1"/>
                </bottom>
                <vertical/>
                <horizontal/>
              </border>
            </x14:dxf>
          </x14:cfRule>
          <xm:sqref>H13:H14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報告書様式 (起案添付用)</vt:lpstr>
      <vt:lpstr>報告書様式 (堆肥等の記載例)</vt:lpstr>
      <vt:lpstr>'報告書様式 (起案添付用)'!Print_Area</vt:lpstr>
      <vt:lpstr>'報告書様式 (堆肥等の記載例)'!Print_Area</vt:lpstr>
      <vt:lpstr>'報告書様式 (起案添付用)'!Print_Titles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2025-01-07T01:42:25Z</dcterms:created>
  <dcterms:modified xsi:type="dcterms:W3CDTF">2025-01-07T01:42:31Z</dcterms:modified>
</cp:coreProperties>
</file>