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kengik!$A$305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R269" i="1" l="1"/>
  <c r="R268" i="1"/>
  <c r="I269" i="1"/>
  <c r="G269" i="1"/>
  <c r="E269" i="1"/>
  <c r="X263" i="1"/>
  <c r="M263" i="1"/>
  <c r="K263" i="1"/>
  <c r="K250" i="1"/>
  <c r="X240" i="1"/>
  <c r="W240" i="1"/>
  <c r="V240" i="1"/>
  <c r="U240" i="1"/>
  <c r="T240" i="1"/>
  <c r="R239" i="1"/>
  <c r="R238" i="1"/>
  <c r="R237" i="1"/>
  <c r="R236" i="1"/>
  <c r="R235" i="1"/>
  <c r="R234" i="1"/>
  <c r="R233" i="1"/>
  <c r="R240" i="1"/>
  <c r="I240" i="1"/>
  <c r="G240" i="1"/>
  <c r="E240" i="1"/>
  <c r="R221" i="1"/>
  <c r="R222" i="1"/>
  <c r="R223" i="1"/>
  <c r="R224" i="1"/>
  <c r="R225" i="1"/>
  <c r="R226" i="1"/>
  <c r="R227" i="1"/>
  <c r="R220" i="1"/>
  <c r="X228" i="1"/>
  <c r="T228" i="1"/>
  <c r="U228" i="1"/>
  <c r="Q217" i="1"/>
  <c r="O217" i="1"/>
  <c r="W228" i="1"/>
  <c r="V228" i="1"/>
  <c r="E228" i="1"/>
  <c r="X204" i="1"/>
  <c r="W204" i="1"/>
  <c r="V204" i="1"/>
  <c r="R203" i="1"/>
  <c r="R202" i="1"/>
  <c r="G204" i="1"/>
  <c r="R204" i="1" s="1"/>
  <c r="E204" i="1"/>
  <c r="I197" i="1"/>
  <c r="X190" i="1"/>
  <c r="R162" i="1"/>
  <c r="R152" i="1"/>
  <c r="R146" i="1"/>
  <c r="R145" i="1"/>
  <c r="W147" i="1"/>
  <c r="V147" i="1"/>
  <c r="G147" i="1"/>
  <c r="E147" i="1"/>
  <c r="R133" i="1"/>
  <c r="R123" i="1"/>
  <c r="R90" i="1"/>
  <c r="T85" i="1"/>
  <c r="X85" i="1"/>
  <c r="W85" i="1"/>
  <c r="V85" i="1"/>
  <c r="K85" i="1"/>
  <c r="I85" i="1"/>
  <c r="G85" i="1"/>
  <c r="E85" i="1"/>
  <c r="R84" i="1"/>
  <c r="R73" i="1"/>
  <c r="R147" i="1" l="1"/>
  <c r="R228" i="1"/>
  <c r="R85" i="1"/>
  <c r="S85" i="1" s="1"/>
  <c r="R48" i="1"/>
  <c r="U30" i="1"/>
  <c r="U176" i="1"/>
  <c r="O30" i="1"/>
  <c r="U13" i="1"/>
  <c r="V13" i="1"/>
  <c r="W13" i="1"/>
  <c r="X13" i="1"/>
  <c r="T13" i="1"/>
  <c r="Q13" i="1"/>
  <c r="O13" i="1"/>
  <c r="M13" i="1"/>
  <c r="K13" i="1"/>
  <c r="I13" i="1"/>
  <c r="G13" i="1"/>
  <c r="E13" i="1"/>
  <c r="Q8" i="1"/>
  <c r="O8" i="1"/>
  <c r="M8" i="1"/>
  <c r="K8" i="1"/>
  <c r="I8" i="1"/>
  <c r="G8" i="1"/>
  <c r="E8" i="1"/>
  <c r="U85" i="1" l="1"/>
  <c r="R13" i="1"/>
  <c r="M217" i="1"/>
  <c r="G197" i="1"/>
  <c r="E197" i="1"/>
  <c r="O190" i="1"/>
  <c r="R167" i="1"/>
  <c r="X176" i="1"/>
  <c r="W176" i="1"/>
  <c r="V176" i="1"/>
  <c r="T176" i="1"/>
  <c r="M176" i="1"/>
  <c r="K176" i="1"/>
  <c r="I176" i="1"/>
  <c r="G176" i="1"/>
  <c r="E176" i="1"/>
  <c r="I140" i="1"/>
  <c r="R56" i="1"/>
  <c r="V30" i="1"/>
  <c r="W30" i="1"/>
  <c r="X30" i="1"/>
  <c r="Y30" i="1"/>
  <c r="T30" i="1"/>
  <c r="R29" i="1"/>
  <c r="M30" i="1"/>
  <c r="K30" i="1"/>
  <c r="I30" i="1"/>
  <c r="G30" i="1"/>
  <c r="E30" i="1"/>
  <c r="Q25" i="1"/>
  <c r="O25" i="1"/>
  <c r="M25" i="1"/>
  <c r="K25" i="1"/>
  <c r="I25" i="1"/>
  <c r="G25" i="1"/>
  <c r="E25" i="1"/>
  <c r="R30" i="1" l="1"/>
  <c r="W63" i="1"/>
  <c r="X63" i="1"/>
  <c r="V63" i="1"/>
  <c r="W140" i="1"/>
  <c r="V140" i="1"/>
  <c r="G190" i="1" l="1"/>
  <c r="M190" i="1"/>
  <c r="R28" i="1" l="1"/>
  <c r="R258" i="1" l="1"/>
  <c r="R257" i="1"/>
  <c r="R256" i="1"/>
  <c r="W263" i="1"/>
  <c r="V263" i="1"/>
  <c r="I263" i="1"/>
  <c r="G263" i="1"/>
  <c r="E263" i="1"/>
  <c r="R262" i="1"/>
  <c r="R261" i="1"/>
  <c r="R260" i="1"/>
  <c r="R259" i="1"/>
  <c r="R255" i="1"/>
  <c r="R43" i="1"/>
  <c r="W250" i="1"/>
  <c r="V250" i="1"/>
  <c r="I250" i="1"/>
  <c r="G250" i="1"/>
  <c r="E250" i="1"/>
  <c r="R249" i="1"/>
  <c r="R248" i="1"/>
  <c r="R247" i="1"/>
  <c r="R246" i="1"/>
  <c r="R245" i="1"/>
  <c r="R115" i="1"/>
  <c r="R263" i="1" l="1"/>
  <c r="R250" i="1"/>
  <c r="W197" i="1"/>
  <c r="V197" i="1"/>
  <c r="R196" i="1"/>
  <c r="R195" i="1"/>
  <c r="R100" i="1"/>
  <c r="R68" i="1"/>
  <c r="R197" i="1" l="1"/>
  <c r="R78" i="1"/>
  <c r="G140" i="1"/>
  <c r="E140" i="1"/>
  <c r="R139" i="1"/>
  <c r="R138" i="1"/>
  <c r="R140" i="1" l="1"/>
  <c r="R38" i="1" l="1"/>
  <c r="R169" i="1" l="1"/>
  <c r="R95" i="1"/>
  <c r="W190" i="1" l="1"/>
  <c r="V190" i="1"/>
  <c r="R157" i="1"/>
  <c r="R18" i="1"/>
  <c r="R189" i="1"/>
  <c r="R188" i="1"/>
  <c r="R187" i="1"/>
  <c r="R186" i="1"/>
  <c r="R185" i="1"/>
  <c r="R184" i="1"/>
  <c r="R183" i="1"/>
  <c r="R182" i="1"/>
  <c r="R181" i="1"/>
  <c r="R175" i="1"/>
  <c r="R174" i="1"/>
  <c r="R173" i="1"/>
  <c r="R172" i="1"/>
  <c r="R170" i="1"/>
  <c r="R171" i="1"/>
  <c r="R168" i="1"/>
  <c r="R83" i="1"/>
  <c r="R128" i="1"/>
  <c r="R110" i="1"/>
  <c r="R62" i="1"/>
  <c r="R61" i="1"/>
  <c r="R105" i="1"/>
  <c r="K217" i="1"/>
  <c r="I217" i="1"/>
  <c r="G217" i="1"/>
  <c r="E217" i="1"/>
  <c r="K190" i="1"/>
  <c r="I190" i="1"/>
  <c r="E190" i="1"/>
  <c r="R176" i="1" l="1"/>
  <c r="R190" i="1"/>
  <c r="I63" i="1"/>
  <c r="G63" i="1"/>
  <c r="E63" i="1"/>
  <c r="R63" i="1" l="1"/>
</calcChain>
</file>

<file path=xl/sharedStrings.xml><?xml version="1.0" encoding="utf-8"?>
<sst xmlns="http://schemas.openxmlformats.org/spreadsheetml/2006/main" count="1174" uniqueCount="331">
  <si>
    <t>現在</t>
  </si>
  <si>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</si>
  <si>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</si>
  <si>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</si>
  <si>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</si>
  <si>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</si>
  <si>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</si>
  <si>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</si>
  <si>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</si>
  <si>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</si>
  <si>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選挙区＼候補者</t>
  </si>
  <si>
    <t>計</t>
  </si>
  <si>
    <t>開票率</t>
  </si>
  <si>
    <t>切捨て票</t>
  </si>
  <si>
    <t>属しない票</t>
  </si>
  <si>
    <t>総数</t>
  </si>
  <si>
    <t>その他</t>
  </si>
  <si>
    <t>投票率</t>
  </si>
  <si>
    <t>無所属</t>
  </si>
  <si>
    <t>日本共産党</t>
  </si>
  <si>
    <t>自由民主党</t>
  </si>
  <si>
    <t xml:space="preserve"> 市川市</t>
  </si>
  <si>
    <t xml:space="preserve"> 船橋市</t>
  </si>
  <si>
    <t xml:space="preserve"> 野田市</t>
  </si>
  <si>
    <t xml:space="preserve"> 関宿町</t>
  </si>
  <si>
    <t>＊野田・関宿計</t>
  </si>
  <si>
    <t xml:space="preserve"> 佐倉市</t>
  </si>
  <si>
    <t xml:space="preserve"> 柏市</t>
  </si>
  <si>
    <t xml:space="preserve"> 流山市</t>
  </si>
  <si>
    <t xml:space="preserve"> 君津市</t>
  </si>
  <si>
    <t xml:space="preserve"> 富津市</t>
  </si>
  <si>
    <t xml:space="preserve"> 酒々井町</t>
  </si>
  <si>
    <t xml:space="preserve"> 印旛村</t>
  </si>
  <si>
    <t xml:space="preserve"> 本埜村</t>
  </si>
  <si>
    <t xml:space="preserve"> 栄町</t>
  </si>
  <si>
    <t>＊印旛郡計</t>
  </si>
  <si>
    <t xml:space="preserve"> 下総町</t>
  </si>
  <si>
    <t xml:space="preserve"> 神崎町</t>
  </si>
  <si>
    <t xml:space="preserve"> 大栄町</t>
  </si>
  <si>
    <t xml:space="preserve"> 小見川町</t>
  </si>
  <si>
    <t xml:space="preserve"> 山田町</t>
  </si>
  <si>
    <t xml:space="preserve"> 栗源町</t>
  </si>
  <si>
    <t xml:space="preserve"> 多古町</t>
  </si>
  <si>
    <t xml:space="preserve"> 干潟町</t>
  </si>
  <si>
    <t xml:space="preserve"> 東庄町</t>
  </si>
  <si>
    <t>＊香取郡計</t>
  </si>
  <si>
    <t xml:space="preserve"> 大網白里町</t>
  </si>
  <si>
    <t xml:space="preserve"> 九十九里町</t>
  </si>
  <si>
    <t xml:space="preserve"> 成東町</t>
  </si>
  <si>
    <t xml:space="preserve"> 山武町</t>
  </si>
  <si>
    <t xml:space="preserve"> 蓮沼村</t>
  </si>
  <si>
    <t xml:space="preserve"> 松尾町</t>
  </si>
  <si>
    <t xml:space="preserve"> 横芝町</t>
  </si>
  <si>
    <t xml:space="preserve"> 芝山町</t>
  </si>
  <si>
    <t>＊山武郡計</t>
  </si>
  <si>
    <t>市区町村＼候補者</t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</si>
  <si>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</si>
  <si>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</si>
  <si>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船橋市選挙区</t>
    <phoneticPr fontId="3"/>
  </si>
  <si>
    <t xml:space="preserve"> 柏市選挙区</t>
    <phoneticPr fontId="3"/>
  </si>
  <si>
    <t xml:space="preserve"> 流山市選挙区</t>
    <phoneticPr fontId="3"/>
  </si>
  <si>
    <t xml:space="preserve"> 君津市選挙区</t>
    <phoneticPr fontId="3"/>
  </si>
  <si>
    <t xml:space="preserve"> 富津市選挙区</t>
    <phoneticPr fontId="3"/>
  </si>
  <si>
    <t>香取郡選挙区</t>
    <phoneticPr fontId="3"/>
  </si>
  <si>
    <t>山武郡選挙区</t>
    <phoneticPr fontId="3"/>
  </si>
  <si>
    <t>野田市・関宿町選挙区</t>
    <rPh sb="2" eb="3">
      <t>シ</t>
    </rPh>
    <rPh sb="6" eb="7">
      <t>マチ</t>
    </rPh>
    <phoneticPr fontId="3"/>
  </si>
  <si>
    <t>自由民主党</t>
    <rPh sb="0" eb="2">
      <t>ジユウ</t>
    </rPh>
    <rPh sb="2" eb="5">
      <t>ミンシュトウ</t>
    </rPh>
    <phoneticPr fontId="3"/>
  </si>
  <si>
    <t>飯島　重雄</t>
    <rPh sb="0" eb="2">
      <t>イイジマ</t>
    </rPh>
    <rPh sb="3" eb="5">
      <t>シゲオ</t>
    </rPh>
    <phoneticPr fontId="3"/>
  </si>
  <si>
    <t>日本社会党</t>
    <rPh sb="0" eb="2">
      <t>ニホン</t>
    </rPh>
    <rPh sb="2" eb="5">
      <t>シャカイトウ</t>
    </rPh>
    <phoneticPr fontId="3"/>
  </si>
  <si>
    <t xml:space="preserve"> 習志野市選挙区</t>
    <rPh sb="1" eb="4">
      <t>ナラシノ</t>
    </rPh>
    <phoneticPr fontId="3"/>
  </si>
  <si>
    <t>村上　睦郎</t>
    <rPh sb="0" eb="2">
      <t>ムラカミ</t>
    </rPh>
    <rPh sb="3" eb="4">
      <t>ムツ</t>
    </rPh>
    <rPh sb="4" eb="5">
      <t>ロウ</t>
    </rPh>
    <phoneticPr fontId="3"/>
  </si>
  <si>
    <t xml:space="preserve"> 習志野市</t>
    <rPh sb="1" eb="4">
      <t>ナラシノ</t>
    </rPh>
    <phoneticPr fontId="3"/>
  </si>
  <si>
    <t xml:space="preserve"> 市原市選挙区</t>
    <rPh sb="1" eb="3">
      <t>イチハラ</t>
    </rPh>
    <rPh sb="3" eb="4">
      <t>シ</t>
    </rPh>
    <phoneticPr fontId="3"/>
  </si>
  <si>
    <t xml:space="preserve"> 市原市</t>
    <rPh sb="1" eb="3">
      <t>イチハラ</t>
    </rPh>
    <rPh sb="3" eb="4">
      <t>シ</t>
    </rPh>
    <phoneticPr fontId="3"/>
  </si>
  <si>
    <t>江原　まさのり</t>
    <rPh sb="0" eb="2">
      <t>エハラ</t>
    </rPh>
    <phoneticPr fontId="3"/>
  </si>
  <si>
    <t xml:space="preserve"> 八千代市選挙区</t>
    <rPh sb="1" eb="4">
      <t>ヤチヨ</t>
    </rPh>
    <rPh sb="4" eb="5">
      <t>シ</t>
    </rPh>
    <phoneticPr fontId="3"/>
  </si>
  <si>
    <t xml:space="preserve"> 八千代市</t>
    <rPh sb="1" eb="4">
      <t>ヤチヨ</t>
    </rPh>
    <rPh sb="4" eb="5">
      <t>シ</t>
    </rPh>
    <phoneticPr fontId="3"/>
  </si>
  <si>
    <t>田中　昭一</t>
    <rPh sb="0" eb="2">
      <t>タナカ</t>
    </rPh>
    <rPh sb="3" eb="5">
      <t>ショウイチ</t>
    </rPh>
    <phoneticPr fontId="3"/>
  </si>
  <si>
    <t>渡辺　もと子</t>
    <rPh sb="0" eb="2">
      <t>ワタナベ</t>
    </rPh>
    <rPh sb="5" eb="6">
      <t>コ</t>
    </rPh>
    <phoneticPr fontId="3"/>
  </si>
  <si>
    <t>松本　かづな</t>
    <rPh sb="0" eb="2">
      <t>マツモト</t>
    </rPh>
    <phoneticPr fontId="3"/>
  </si>
  <si>
    <t>太田　いくたか</t>
    <rPh sb="0" eb="2">
      <t>オオタ</t>
    </rPh>
    <phoneticPr fontId="3"/>
  </si>
  <si>
    <t xml:space="preserve"> 白井町</t>
    <rPh sb="1" eb="4">
      <t>シロイマチ</t>
    </rPh>
    <phoneticPr fontId="3"/>
  </si>
  <si>
    <t xml:space="preserve"> 印西町</t>
    <rPh sb="1" eb="3">
      <t>インザイ</t>
    </rPh>
    <rPh sb="3" eb="4">
      <t>マチ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</si>
  <si>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</si>
  <si>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</si>
  <si>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</si>
  <si>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>朝比奈　正行</t>
    <rPh sb="0" eb="3">
      <t>アサヒナ</t>
    </rPh>
    <rPh sb="4" eb="6">
      <t>マサユキ</t>
    </rPh>
    <phoneticPr fontId="3"/>
  </si>
  <si>
    <t>市原　利彦</t>
    <rPh sb="0" eb="2">
      <t>イチハラ</t>
    </rPh>
    <rPh sb="3" eb="5">
      <t>トシヒコ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</si>
  <si>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</si>
  <si>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</si>
  <si>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>みうら　隆</t>
    <rPh sb="4" eb="5">
      <t>タカシ</t>
    </rPh>
    <phoneticPr fontId="3"/>
  </si>
  <si>
    <t xml:space="preserve"> 千葉市選挙区</t>
    <rPh sb="4" eb="7">
      <t>センキョク</t>
    </rPh>
    <phoneticPr fontId="3"/>
  </si>
  <si>
    <t>公明党</t>
    <rPh sb="2" eb="3">
      <t>トウ</t>
    </rPh>
    <phoneticPr fontId="3"/>
  </si>
  <si>
    <t>酒井　いわお</t>
    <rPh sb="0" eb="2">
      <t>サカイ</t>
    </rPh>
    <phoneticPr fontId="3"/>
  </si>
  <si>
    <t>吉原　鉄治</t>
    <rPh sb="0" eb="2">
      <t>ヨシハラ</t>
    </rPh>
    <rPh sb="3" eb="5">
      <t>テツジ</t>
    </rPh>
    <phoneticPr fontId="3"/>
  </si>
  <si>
    <t>山本　鉄男</t>
    <rPh sb="0" eb="2">
      <t>ヤマモト</t>
    </rPh>
    <rPh sb="3" eb="5">
      <t>テツオ</t>
    </rPh>
    <phoneticPr fontId="3"/>
  </si>
  <si>
    <t>小柴　れい子</t>
    <rPh sb="0" eb="2">
      <t>コシバ</t>
    </rPh>
    <rPh sb="5" eb="6">
      <t>コ</t>
    </rPh>
    <phoneticPr fontId="3"/>
  </si>
  <si>
    <t>市川　福平</t>
    <rPh sb="0" eb="2">
      <t>イチカワ</t>
    </rPh>
    <rPh sb="3" eb="5">
      <t>フクヘイ</t>
    </rPh>
    <phoneticPr fontId="3"/>
  </si>
  <si>
    <t>公明党</t>
    <rPh sb="0" eb="3">
      <t>コウメイトウ</t>
    </rPh>
    <phoneticPr fontId="3"/>
  </si>
  <si>
    <t>相川　久雄</t>
    <rPh sb="0" eb="2">
      <t>アイカワ</t>
    </rPh>
    <rPh sb="3" eb="5">
      <t>ヒサオ</t>
    </rPh>
    <phoneticPr fontId="3"/>
  </si>
  <si>
    <t>日本共産党</t>
    <rPh sb="0" eb="2">
      <t>ニホン</t>
    </rPh>
    <rPh sb="2" eb="5">
      <t>キョウサントウ</t>
    </rPh>
    <phoneticPr fontId="3"/>
  </si>
  <si>
    <t>民社党</t>
    <rPh sb="0" eb="3">
      <t>ミンシャトウ</t>
    </rPh>
    <phoneticPr fontId="3"/>
  </si>
  <si>
    <t>戸田　しずお</t>
    <rPh sb="0" eb="2">
      <t>トダ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</si>
  <si>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</si>
  <si>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</si>
  <si>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>古田　れい子</t>
    <rPh sb="0" eb="2">
      <t>フルタ</t>
    </rPh>
    <rPh sb="5" eb="6">
      <t>コ</t>
    </rPh>
    <phoneticPr fontId="3"/>
  </si>
  <si>
    <t xml:space="preserve"> 八街町</t>
    <rPh sb="1" eb="3">
      <t>ヤチマタ</t>
    </rPh>
    <phoneticPr fontId="3"/>
  </si>
  <si>
    <t xml:space="preserve"> 八日市場市選挙区</t>
    <rPh sb="1" eb="5">
      <t>ヨウカイチバ</t>
    </rPh>
    <rPh sb="5" eb="6">
      <t>シ</t>
    </rPh>
    <phoneticPr fontId="3"/>
  </si>
  <si>
    <t xml:space="preserve"> 八日市場市</t>
    <rPh sb="1" eb="5">
      <t>ヨウカイチバ</t>
    </rPh>
    <rPh sb="5" eb="6">
      <t>シ</t>
    </rPh>
    <phoneticPr fontId="3"/>
  </si>
  <si>
    <t>匝瑳郡選挙区</t>
    <rPh sb="0" eb="2">
      <t>ソウサ</t>
    </rPh>
    <rPh sb="3" eb="6">
      <t>センキョク</t>
    </rPh>
    <phoneticPr fontId="3"/>
  </si>
  <si>
    <t xml:space="preserve"> 光町</t>
    <rPh sb="1" eb="2">
      <t>ヒカリ</t>
    </rPh>
    <phoneticPr fontId="3"/>
  </si>
  <si>
    <t xml:space="preserve"> 野栄町</t>
    <rPh sb="1" eb="3">
      <t>ノサカ</t>
    </rPh>
    <rPh sb="3" eb="4">
      <t>マチ</t>
    </rPh>
    <phoneticPr fontId="3"/>
  </si>
  <si>
    <t>長生郡選挙区</t>
    <rPh sb="0" eb="2">
      <t>チョウセイ</t>
    </rPh>
    <phoneticPr fontId="3"/>
  </si>
  <si>
    <t xml:space="preserve"> 一宮町</t>
    <rPh sb="1" eb="3">
      <t>イチミヤ</t>
    </rPh>
    <phoneticPr fontId="3"/>
  </si>
  <si>
    <t xml:space="preserve"> 長生村</t>
    <rPh sb="1" eb="4">
      <t>チョウセイムラ</t>
    </rPh>
    <phoneticPr fontId="3"/>
  </si>
  <si>
    <t xml:space="preserve"> 白子町</t>
    <rPh sb="1" eb="3">
      <t>シラコ</t>
    </rPh>
    <phoneticPr fontId="3"/>
  </si>
  <si>
    <t xml:space="preserve"> 長柄町</t>
    <rPh sb="1" eb="4">
      <t>ナガラマチ</t>
    </rPh>
    <phoneticPr fontId="3"/>
  </si>
  <si>
    <t xml:space="preserve"> 長南町</t>
    <rPh sb="1" eb="3">
      <t>チョウナン</t>
    </rPh>
    <phoneticPr fontId="3"/>
  </si>
  <si>
    <t>＊長生郡計</t>
    <rPh sb="1" eb="4">
      <t>チョウセイグン</t>
    </rPh>
    <phoneticPr fontId="3"/>
  </si>
  <si>
    <t xml:space="preserve"> 君津郡選挙区</t>
    <rPh sb="1" eb="3">
      <t>キミツ</t>
    </rPh>
    <rPh sb="3" eb="4">
      <t>グン</t>
    </rPh>
    <rPh sb="4" eb="7">
      <t>センキョク</t>
    </rPh>
    <phoneticPr fontId="3"/>
  </si>
  <si>
    <t>＊君津郡計</t>
    <rPh sb="1" eb="3">
      <t>キミツ</t>
    </rPh>
    <phoneticPr fontId="3"/>
  </si>
  <si>
    <t>武田　ひろみつ</t>
    <rPh sb="0" eb="2">
      <t>タケダ</t>
    </rPh>
    <phoneticPr fontId="3"/>
  </si>
  <si>
    <t>かのう　勝</t>
    <rPh sb="4" eb="5">
      <t>マサル</t>
    </rPh>
    <phoneticPr fontId="3"/>
  </si>
  <si>
    <t>ふじたに　浩</t>
    <rPh sb="5" eb="6">
      <t>ヒロシ</t>
    </rPh>
    <phoneticPr fontId="3"/>
  </si>
  <si>
    <t>林　一一</t>
    <rPh sb="0" eb="1">
      <t>ハヤシ</t>
    </rPh>
    <rPh sb="2" eb="3">
      <t>イチ</t>
    </rPh>
    <rPh sb="3" eb="4">
      <t>イチ</t>
    </rPh>
    <phoneticPr fontId="3"/>
  </si>
  <si>
    <t>おかざき　幸雄</t>
    <rPh sb="5" eb="7">
      <t>ユキオ</t>
    </rPh>
    <phoneticPr fontId="3"/>
  </si>
  <si>
    <t>片岡　あきやす</t>
    <rPh sb="0" eb="2">
      <t>カタオカ</t>
    </rPh>
    <phoneticPr fontId="3"/>
  </si>
  <si>
    <t>我孫子市・沼南町選挙区</t>
    <rPh sb="0" eb="3">
      <t>アビコ</t>
    </rPh>
    <rPh sb="3" eb="4">
      <t>シ</t>
    </rPh>
    <rPh sb="5" eb="7">
      <t>ショウナン</t>
    </rPh>
    <rPh sb="7" eb="8">
      <t>マチ</t>
    </rPh>
    <phoneticPr fontId="3"/>
  </si>
  <si>
    <t xml:space="preserve"> 我孫子市</t>
    <rPh sb="1" eb="4">
      <t>アビコ</t>
    </rPh>
    <phoneticPr fontId="3"/>
  </si>
  <si>
    <t xml:space="preserve"> 沼南町</t>
    <rPh sb="1" eb="3">
      <t>ショウナン</t>
    </rPh>
    <phoneticPr fontId="3"/>
  </si>
  <si>
    <t>＊我孫子・沼南計</t>
    <rPh sb="1" eb="4">
      <t>アビコ</t>
    </rPh>
    <rPh sb="5" eb="7">
      <t>ショウナン</t>
    </rPh>
    <phoneticPr fontId="3"/>
  </si>
  <si>
    <t xml:space="preserve"> 鎌ケ谷市選挙区</t>
    <rPh sb="1" eb="4">
      <t>カマガヤ</t>
    </rPh>
    <phoneticPr fontId="3"/>
  </si>
  <si>
    <t xml:space="preserve"> 鎌ケ谷市</t>
    <rPh sb="1" eb="4">
      <t>カマガヤ</t>
    </rPh>
    <phoneticPr fontId="3"/>
  </si>
  <si>
    <t>岡島　伍郎</t>
    <rPh sb="0" eb="2">
      <t>オカジマ</t>
    </rPh>
    <rPh sb="3" eb="5">
      <t>ゴロウ</t>
    </rPh>
    <phoneticPr fontId="3"/>
  </si>
  <si>
    <t xml:space="preserve"> 成田市選挙区</t>
    <rPh sb="1" eb="3">
      <t>ナリタ</t>
    </rPh>
    <phoneticPr fontId="3"/>
  </si>
  <si>
    <t xml:space="preserve"> 成田市</t>
    <rPh sb="1" eb="3">
      <t>ナリタ</t>
    </rPh>
    <phoneticPr fontId="3"/>
  </si>
  <si>
    <t xml:space="preserve"> 佐原市選挙区</t>
    <rPh sb="1" eb="3">
      <t>サワラ</t>
    </rPh>
    <rPh sb="3" eb="4">
      <t>シ</t>
    </rPh>
    <phoneticPr fontId="3"/>
  </si>
  <si>
    <t xml:space="preserve"> 佐原市</t>
    <rPh sb="1" eb="3">
      <t>サワラ</t>
    </rPh>
    <rPh sb="3" eb="4">
      <t>シ</t>
    </rPh>
    <phoneticPr fontId="3"/>
  </si>
  <si>
    <t xml:space="preserve"> 旭市選挙区</t>
    <rPh sb="1" eb="2">
      <t>アサヒ</t>
    </rPh>
    <rPh sb="2" eb="3">
      <t>シ</t>
    </rPh>
    <rPh sb="3" eb="6">
      <t>センキョク</t>
    </rPh>
    <phoneticPr fontId="3"/>
  </si>
  <si>
    <t xml:space="preserve"> 旭市</t>
    <rPh sb="1" eb="2">
      <t>アサヒ</t>
    </rPh>
    <rPh sb="2" eb="3">
      <t>シ</t>
    </rPh>
    <phoneticPr fontId="3"/>
  </si>
  <si>
    <t>海上郡選挙区</t>
    <rPh sb="0" eb="2">
      <t>ウナカミ</t>
    </rPh>
    <rPh sb="2" eb="3">
      <t>グン</t>
    </rPh>
    <rPh sb="3" eb="6">
      <t>センキョク</t>
    </rPh>
    <phoneticPr fontId="3"/>
  </si>
  <si>
    <t xml:space="preserve"> 海上町</t>
    <rPh sb="1" eb="3">
      <t>ウナカミ</t>
    </rPh>
    <phoneticPr fontId="3"/>
  </si>
  <si>
    <t xml:space="preserve"> 飯岡町</t>
    <rPh sb="1" eb="3">
      <t>イイオカ</t>
    </rPh>
    <rPh sb="3" eb="4">
      <t>マチ</t>
    </rPh>
    <phoneticPr fontId="3"/>
  </si>
  <si>
    <t xml:space="preserve"> 東金市選挙区</t>
    <rPh sb="1" eb="3">
      <t>トウガネ</t>
    </rPh>
    <rPh sb="3" eb="4">
      <t>シ</t>
    </rPh>
    <rPh sb="4" eb="7">
      <t>センキョク</t>
    </rPh>
    <phoneticPr fontId="3"/>
  </si>
  <si>
    <t xml:space="preserve"> 東金市</t>
    <rPh sb="1" eb="3">
      <t>トウガネ</t>
    </rPh>
    <rPh sb="3" eb="4">
      <t>シ</t>
    </rPh>
    <phoneticPr fontId="3"/>
  </si>
  <si>
    <t xml:space="preserve"> 茂原市選挙区</t>
    <rPh sb="1" eb="3">
      <t>モバラ</t>
    </rPh>
    <rPh sb="3" eb="4">
      <t>シ</t>
    </rPh>
    <phoneticPr fontId="3"/>
  </si>
  <si>
    <t xml:space="preserve"> 茂原市</t>
    <rPh sb="1" eb="2">
      <t>シゲル</t>
    </rPh>
    <rPh sb="3" eb="4">
      <t>シ</t>
    </rPh>
    <phoneticPr fontId="3"/>
  </si>
  <si>
    <t>酒井　茂</t>
    <rPh sb="0" eb="2">
      <t>サカイ</t>
    </rPh>
    <rPh sb="3" eb="4">
      <t>シゲル</t>
    </rPh>
    <phoneticPr fontId="3"/>
  </si>
  <si>
    <t xml:space="preserve"> 勝浦市選挙区</t>
    <rPh sb="1" eb="3">
      <t>カツウラ</t>
    </rPh>
    <phoneticPr fontId="3"/>
  </si>
  <si>
    <t xml:space="preserve"> 勝浦市</t>
    <rPh sb="1" eb="3">
      <t>カツウラ</t>
    </rPh>
    <phoneticPr fontId="3"/>
  </si>
  <si>
    <t>小高　芳男</t>
    <rPh sb="0" eb="2">
      <t>オダカ</t>
    </rPh>
    <rPh sb="3" eb="4">
      <t>ヨシ</t>
    </rPh>
    <rPh sb="4" eb="5">
      <t>オ</t>
    </rPh>
    <phoneticPr fontId="3"/>
  </si>
  <si>
    <t>夷隅郡選挙区</t>
    <rPh sb="0" eb="2">
      <t>イスミ</t>
    </rPh>
    <rPh sb="2" eb="3">
      <t>グン</t>
    </rPh>
    <phoneticPr fontId="3"/>
  </si>
  <si>
    <t xml:space="preserve"> 大多喜町</t>
    <rPh sb="1" eb="4">
      <t>オオタキ</t>
    </rPh>
    <rPh sb="4" eb="5">
      <t>マチ</t>
    </rPh>
    <phoneticPr fontId="3"/>
  </si>
  <si>
    <t xml:space="preserve"> 夷隅町</t>
    <rPh sb="1" eb="3">
      <t>イスミ</t>
    </rPh>
    <rPh sb="3" eb="4">
      <t>チョウ</t>
    </rPh>
    <phoneticPr fontId="3"/>
  </si>
  <si>
    <t xml:space="preserve"> 御宿町</t>
    <rPh sb="1" eb="4">
      <t>オンジュクマチ</t>
    </rPh>
    <phoneticPr fontId="3"/>
  </si>
  <si>
    <t xml:space="preserve"> 大原町</t>
    <rPh sb="1" eb="3">
      <t>オオハラ</t>
    </rPh>
    <rPh sb="3" eb="4">
      <t>マチ</t>
    </rPh>
    <phoneticPr fontId="3"/>
  </si>
  <si>
    <t xml:space="preserve"> 岬町</t>
    <rPh sb="1" eb="2">
      <t>ミサキ</t>
    </rPh>
    <rPh sb="2" eb="3">
      <t>チョウ</t>
    </rPh>
    <phoneticPr fontId="3"/>
  </si>
  <si>
    <t>斎藤　万右衛門</t>
    <rPh sb="0" eb="2">
      <t>サイトウ</t>
    </rPh>
    <rPh sb="3" eb="4">
      <t>マン</t>
    </rPh>
    <rPh sb="4" eb="5">
      <t>ミギ</t>
    </rPh>
    <rPh sb="5" eb="6">
      <t>エイ</t>
    </rPh>
    <rPh sb="6" eb="7">
      <t>モン</t>
    </rPh>
    <phoneticPr fontId="3"/>
  </si>
  <si>
    <t xml:space="preserve"> 館山市選挙区</t>
    <rPh sb="1" eb="3">
      <t>タテヤマ</t>
    </rPh>
    <rPh sb="3" eb="4">
      <t>シ</t>
    </rPh>
    <phoneticPr fontId="3"/>
  </si>
  <si>
    <t xml:space="preserve"> 館山市</t>
    <rPh sb="1" eb="3">
      <t>タテヤマ</t>
    </rPh>
    <rPh sb="3" eb="4">
      <t>シ</t>
    </rPh>
    <phoneticPr fontId="3"/>
  </si>
  <si>
    <t>鴨川市・天津小湊町選挙区</t>
    <rPh sb="0" eb="2">
      <t>カモガワ</t>
    </rPh>
    <rPh sb="2" eb="3">
      <t>シ</t>
    </rPh>
    <rPh sb="4" eb="8">
      <t>アマツコミナト</t>
    </rPh>
    <rPh sb="8" eb="9">
      <t>マチ</t>
    </rPh>
    <phoneticPr fontId="3"/>
  </si>
  <si>
    <t xml:space="preserve"> 鴨川市</t>
    <rPh sb="1" eb="3">
      <t>カモガワ</t>
    </rPh>
    <rPh sb="3" eb="4">
      <t>シ</t>
    </rPh>
    <phoneticPr fontId="3"/>
  </si>
  <si>
    <t xml:space="preserve"> 天津小湊町</t>
    <rPh sb="1" eb="5">
      <t>アマツコミナト</t>
    </rPh>
    <rPh sb="5" eb="6">
      <t>チョウ</t>
    </rPh>
    <phoneticPr fontId="3"/>
  </si>
  <si>
    <t>＊鴨川・天津小湊計</t>
    <rPh sb="1" eb="3">
      <t>カモガワ</t>
    </rPh>
    <rPh sb="4" eb="8">
      <t>アマツコミナト</t>
    </rPh>
    <rPh sb="8" eb="9">
      <t>ケイ</t>
    </rPh>
    <phoneticPr fontId="3"/>
  </si>
  <si>
    <t>安房郡選挙区</t>
    <rPh sb="0" eb="2">
      <t>アワ</t>
    </rPh>
    <rPh sb="2" eb="3">
      <t>グン</t>
    </rPh>
    <phoneticPr fontId="3"/>
  </si>
  <si>
    <t xml:space="preserve"> 富浦町</t>
    <rPh sb="1" eb="3">
      <t>トミウラ</t>
    </rPh>
    <rPh sb="3" eb="4">
      <t>マチ</t>
    </rPh>
    <phoneticPr fontId="3"/>
  </si>
  <si>
    <t xml:space="preserve"> 富山町</t>
    <rPh sb="1" eb="3">
      <t>トミヤマ</t>
    </rPh>
    <rPh sb="3" eb="4">
      <t>チョウ</t>
    </rPh>
    <phoneticPr fontId="3"/>
  </si>
  <si>
    <t xml:space="preserve"> 鋸南町</t>
    <rPh sb="1" eb="4">
      <t>キョナンマチ</t>
    </rPh>
    <phoneticPr fontId="3"/>
  </si>
  <si>
    <t xml:space="preserve"> 三芳村</t>
    <rPh sb="1" eb="4">
      <t>ミヨシムラ</t>
    </rPh>
    <phoneticPr fontId="3"/>
  </si>
  <si>
    <t xml:space="preserve"> 白浜町</t>
    <rPh sb="1" eb="3">
      <t>シラハマ</t>
    </rPh>
    <rPh sb="3" eb="4">
      <t>チョウ</t>
    </rPh>
    <phoneticPr fontId="3"/>
  </si>
  <si>
    <t xml:space="preserve"> 千倉町</t>
    <rPh sb="1" eb="3">
      <t>チクラ</t>
    </rPh>
    <rPh sb="3" eb="4">
      <t>マチ</t>
    </rPh>
    <phoneticPr fontId="3"/>
  </si>
  <si>
    <t xml:space="preserve"> 丸山町</t>
    <rPh sb="1" eb="3">
      <t>マルヤマ</t>
    </rPh>
    <rPh sb="3" eb="4">
      <t>マチ</t>
    </rPh>
    <phoneticPr fontId="3"/>
  </si>
  <si>
    <t xml:space="preserve"> 和田町</t>
    <rPh sb="1" eb="2">
      <t>ワ</t>
    </rPh>
    <rPh sb="2" eb="3">
      <t>タ</t>
    </rPh>
    <rPh sb="3" eb="4">
      <t>チョウ</t>
    </rPh>
    <phoneticPr fontId="3"/>
  </si>
  <si>
    <t>須田　かつとし</t>
    <rPh sb="0" eb="2">
      <t>スダ</t>
    </rPh>
    <phoneticPr fontId="3"/>
  </si>
  <si>
    <t xml:space="preserve"> 袖ケ浦町</t>
    <rPh sb="1" eb="4">
      <t>ソデガウラ</t>
    </rPh>
    <rPh sb="4" eb="5">
      <t>マチ</t>
    </rPh>
    <phoneticPr fontId="3"/>
  </si>
  <si>
    <t>星野　昌世</t>
    <rPh sb="0" eb="2">
      <t>ホシノ</t>
    </rPh>
    <rPh sb="3" eb="4">
      <t>マサ</t>
    </rPh>
    <rPh sb="4" eb="5">
      <t>ヨ</t>
    </rPh>
    <phoneticPr fontId="3"/>
  </si>
  <si>
    <t>須田　章</t>
    <rPh sb="0" eb="2">
      <t>スダ</t>
    </rPh>
    <rPh sb="3" eb="4">
      <t>アキラ</t>
    </rPh>
    <phoneticPr fontId="3"/>
  </si>
  <si>
    <t>増田　栄司</t>
    <rPh sb="0" eb="2">
      <t>マスダ</t>
    </rPh>
    <rPh sb="3" eb="5">
      <t>エイジ</t>
    </rPh>
    <phoneticPr fontId="3"/>
  </si>
  <si>
    <t>佐藤　みき彦</t>
    <rPh sb="0" eb="2">
      <t>サトウ</t>
    </rPh>
    <rPh sb="5" eb="6">
      <t>ヒコ</t>
    </rPh>
    <phoneticPr fontId="3"/>
  </si>
  <si>
    <t>石井　薫</t>
    <rPh sb="0" eb="2">
      <t>イシイ</t>
    </rPh>
    <rPh sb="3" eb="4">
      <t>カオル</t>
    </rPh>
    <phoneticPr fontId="3"/>
  </si>
  <si>
    <t>秋谷　昇</t>
    <rPh sb="0" eb="2">
      <t>アキタニ</t>
    </rPh>
    <rPh sb="3" eb="4">
      <t>ノボル</t>
    </rPh>
    <phoneticPr fontId="3"/>
  </si>
  <si>
    <t>戸辺　敬</t>
    <rPh sb="0" eb="2">
      <t>トベ</t>
    </rPh>
    <rPh sb="3" eb="4">
      <t>ケイ</t>
    </rPh>
    <phoneticPr fontId="3"/>
  </si>
  <si>
    <t>大竹　きよし</t>
    <rPh sb="0" eb="2">
      <t>オオタケ</t>
    </rPh>
    <phoneticPr fontId="3"/>
  </si>
  <si>
    <t>山村　実</t>
    <rPh sb="0" eb="2">
      <t>ヤマムラ</t>
    </rPh>
    <rPh sb="3" eb="4">
      <t>ミノル</t>
    </rPh>
    <phoneticPr fontId="3"/>
  </si>
  <si>
    <t>松崎　良太郎</t>
    <rPh sb="0" eb="2">
      <t>マツザキ</t>
    </rPh>
    <rPh sb="3" eb="6">
      <t>リョウタロウ</t>
    </rPh>
    <phoneticPr fontId="3"/>
  </si>
  <si>
    <t>太田　健一</t>
    <rPh sb="0" eb="2">
      <t>オオタ</t>
    </rPh>
    <rPh sb="3" eb="5">
      <t>ケンイチ</t>
    </rPh>
    <phoneticPr fontId="3"/>
  </si>
  <si>
    <t>岡島　正之</t>
    <rPh sb="0" eb="2">
      <t>オカジマ</t>
    </rPh>
    <rPh sb="3" eb="5">
      <t>マサユキ</t>
    </rPh>
    <phoneticPr fontId="3"/>
  </si>
  <si>
    <t>江口　一雄</t>
    <rPh sb="0" eb="2">
      <t>エグチ</t>
    </rPh>
    <rPh sb="3" eb="5">
      <t>カズオ</t>
    </rPh>
    <phoneticPr fontId="3"/>
  </si>
  <si>
    <t>三浦　正行</t>
    <rPh sb="0" eb="2">
      <t>ミウラ</t>
    </rPh>
    <rPh sb="3" eb="5">
      <t>マサユキ</t>
    </rPh>
    <phoneticPr fontId="3"/>
  </si>
  <si>
    <t>渡辺　昇司</t>
    <rPh sb="0" eb="2">
      <t>ワタナベ</t>
    </rPh>
    <rPh sb="3" eb="5">
      <t>ショウジ</t>
    </rPh>
    <phoneticPr fontId="3"/>
  </si>
  <si>
    <t>菅生　義一</t>
    <rPh sb="0" eb="2">
      <t>スガオ</t>
    </rPh>
    <rPh sb="3" eb="5">
      <t>ギイチ</t>
    </rPh>
    <phoneticPr fontId="3"/>
  </si>
  <si>
    <t>椎名　彰</t>
    <rPh sb="0" eb="2">
      <t>シイナ</t>
    </rPh>
    <rPh sb="3" eb="4">
      <t>アキラ</t>
    </rPh>
    <phoneticPr fontId="3"/>
  </si>
  <si>
    <t>大地　かおる</t>
    <rPh sb="0" eb="2">
      <t>ダイチ</t>
    </rPh>
    <phoneticPr fontId="3"/>
  </si>
  <si>
    <t>＊安房郡計</t>
    <rPh sb="1" eb="3">
      <t>アワ</t>
    </rPh>
    <rPh sb="3" eb="4">
      <t>グン</t>
    </rPh>
    <rPh sb="4" eb="5">
      <t>ケイ</t>
    </rPh>
    <phoneticPr fontId="3"/>
  </si>
  <si>
    <t>＊夷隅郡計</t>
    <rPh sb="1" eb="3">
      <t>イスミ</t>
    </rPh>
    <rPh sb="3" eb="4">
      <t>グン</t>
    </rPh>
    <rPh sb="4" eb="5">
      <t>ケイ</t>
    </rPh>
    <phoneticPr fontId="3"/>
  </si>
  <si>
    <t>＊匝瑳郡計</t>
    <rPh sb="1" eb="3">
      <t>ソウサ</t>
    </rPh>
    <phoneticPr fontId="3"/>
  </si>
  <si>
    <t>＊海上郡計</t>
    <rPh sb="1" eb="3">
      <t>ウナカミ</t>
    </rPh>
    <phoneticPr fontId="3"/>
  </si>
  <si>
    <t>第1</t>
    <rPh sb="0" eb="1">
      <t>ダイ</t>
    </rPh>
    <phoneticPr fontId="3"/>
  </si>
  <si>
    <t>第2</t>
    <rPh sb="0" eb="1">
      <t>ダイ</t>
    </rPh>
    <phoneticPr fontId="3"/>
  </si>
  <si>
    <t>もてぎ　幸忠</t>
    <rPh sb="4" eb="5">
      <t>サイワ</t>
    </rPh>
    <rPh sb="5" eb="6">
      <t>チュウ</t>
    </rPh>
    <phoneticPr fontId="3"/>
  </si>
  <si>
    <t>安藤　いさむ</t>
    <rPh sb="0" eb="2">
      <t>アンドウ</t>
    </rPh>
    <phoneticPr fontId="3"/>
  </si>
  <si>
    <t>田辺　勝夫</t>
    <rPh sb="0" eb="2">
      <t>タナベ</t>
    </rPh>
    <rPh sb="3" eb="5">
      <t>カツオ</t>
    </rPh>
    <phoneticPr fontId="3"/>
  </si>
  <si>
    <t xml:space="preserve"> 市川市・浦安町選挙区</t>
    <rPh sb="5" eb="7">
      <t>ウラヤス</t>
    </rPh>
    <rPh sb="7" eb="8">
      <t>マチ</t>
    </rPh>
    <phoneticPr fontId="3"/>
  </si>
  <si>
    <t xml:space="preserve"> 浦安町</t>
    <rPh sb="1" eb="3">
      <t>ウラヤス</t>
    </rPh>
    <rPh sb="3" eb="4">
      <t>マチ</t>
    </rPh>
    <phoneticPr fontId="3"/>
  </si>
  <si>
    <t>計</t>
    <rPh sb="0" eb="1">
      <t>ケイ</t>
    </rPh>
    <phoneticPr fontId="3"/>
  </si>
  <si>
    <t xml:space="preserve"> 計</t>
    <rPh sb="1" eb="2">
      <t>ケイ</t>
    </rPh>
    <phoneticPr fontId="3"/>
  </si>
  <si>
    <t>こんの　房治</t>
    <rPh sb="4" eb="6">
      <t>フサハル</t>
    </rPh>
    <phoneticPr fontId="3"/>
  </si>
  <si>
    <t>前田　堅一郎</t>
    <rPh sb="0" eb="2">
      <t>マエダ</t>
    </rPh>
    <rPh sb="3" eb="4">
      <t>ケン</t>
    </rPh>
    <rPh sb="4" eb="6">
      <t>イチロウ</t>
    </rPh>
    <phoneticPr fontId="3"/>
  </si>
  <si>
    <t>上野　建一</t>
    <rPh sb="0" eb="2">
      <t>ウエノ</t>
    </rPh>
    <rPh sb="3" eb="5">
      <t>ケンイチ</t>
    </rPh>
    <phoneticPr fontId="3"/>
  </si>
  <si>
    <t>松本　信雄</t>
    <rPh sb="0" eb="2">
      <t>マツモト</t>
    </rPh>
    <rPh sb="3" eb="5">
      <t>ノブオ</t>
    </rPh>
    <phoneticPr fontId="3"/>
  </si>
  <si>
    <t>加藤　正蔵</t>
    <rPh sb="0" eb="2">
      <t>カトウ</t>
    </rPh>
    <rPh sb="3" eb="5">
      <t>セイゾウ</t>
    </rPh>
    <phoneticPr fontId="3"/>
  </si>
  <si>
    <t>無所属</t>
    <rPh sb="0" eb="3">
      <t>ムショゾク</t>
    </rPh>
    <phoneticPr fontId="3"/>
  </si>
  <si>
    <t>倉田　寛之</t>
    <rPh sb="0" eb="2">
      <t>クラタ</t>
    </rPh>
    <rPh sb="3" eb="5">
      <t>ヒロユキ</t>
    </rPh>
    <phoneticPr fontId="3"/>
  </si>
  <si>
    <t>日本社会党</t>
    <rPh sb="0" eb="2">
      <t>ニホン</t>
    </rPh>
    <rPh sb="2" eb="4">
      <t>シャカイ</t>
    </rPh>
    <rPh sb="4" eb="5">
      <t>トウ</t>
    </rPh>
    <phoneticPr fontId="3"/>
  </si>
  <si>
    <t>鈴木　勝</t>
    <rPh sb="0" eb="2">
      <t>スズキ</t>
    </rPh>
    <rPh sb="3" eb="4">
      <t>マサル</t>
    </rPh>
    <phoneticPr fontId="3"/>
  </si>
  <si>
    <t>久保　綾三</t>
    <rPh sb="0" eb="2">
      <t>クボ</t>
    </rPh>
    <rPh sb="3" eb="4">
      <t>アヤ</t>
    </rPh>
    <rPh sb="4" eb="5">
      <t>サン</t>
    </rPh>
    <phoneticPr fontId="3"/>
  </si>
  <si>
    <t>渡辺　実</t>
    <rPh sb="0" eb="2">
      <t>ワタナベ</t>
    </rPh>
    <rPh sb="3" eb="4">
      <t>ミノル</t>
    </rPh>
    <phoneticPr fontId="3"/>
  </si>
  <si>
    <t>坂井　時夫</t>
    <rPh sb="0" eb="2">
      <t>サカイ</t>
    </rPh>
    <rPh sb="3" eb="5">
      <t>トキオ</t>
    </rPh>
    <phoneticPr fontId="3"/>
  </si>
  <si>
    <t>秋元　大吉郎</t>
    <rPh sb="0" eb="2">
      <t>アキモト</t>
    </rPh>
    <rPh sb="3" eb="5">
      <t>ダイキチ</t>
    </rPh>
    <rPh sb="5" eb="6">
      <t>ロウ</t>
    </rPh>
    <phoneticPr fontId="3"/>
  </si>
  <si>
    <t>河原　弘</t>
    <rPh sb="0" eb="2">
      <t>カワハラ</t>
    </rPh>
    <rPh sb="3" eb="4">
      <t>ヒロシ</t>
    </rPh>
    <phoneticPr fontId="3"/>
  </si>
  <si>
    <t>野口　岡治</t>
    <rPh sb="0" eb="2">
      <t>ノグチ</t>
    </rPh>
    <rPh sb="3" eb="4">
      <t>オカ</t>
    </rPh>
    <rPh sb="4" eb="5">
      <t>チ</t>
    </rPh>
    <phoneticPr fontId="3"/>
  </si>
  <si>
    <t xml:space="preserve"> 四街道町</t>
    <rPh sb="1" eb="4">
      <t>ヨツカイドウ</t>
    </rPh>
    <phoneticPr fontId="3"/>
  </si>
  <si>
    <t xml:space="preserve"> 富里村</t>
    <rPh sb="3" eb="4">
      <t>ムラ</t>
    </rPh>
    <phoneticPr fontId="3"/>
  </si>
  <si>
    <t>鎌形　敏夫</t>
    <rPh sb="0" eb="2">
      <t>カマガタ</t>
    </rPh>
    <rPh sb="3" eb="5">
      <t>トシオ</t>
    </rPh>
    <phoneticPr fontId="3"/>
  </si>
  <si>
    <t>八代　重信</t>
    <rPh sb="0" eb="2">
      <t>ヤシロ</t>
    </rPh>
    <rPh sb="3" eb="5">
      <t>シゲノブ</t>
    </rPh>
    <phoneticPr fontId="3"/>
  </si>
  <si>
    <t>高橋　こうじ</t>
    <rPh sb="0" eb="2">
      <t>タカハシ</t>
    </rPh>
    <phoneticPr fontId="3"/>
  </si>
  <si>
    <t>高木　昇二</t>
    <rPh sb="0" eb="2">
      <t>タカギ</t>
    </rPh>
    <rPh sb="3" eb="5">
      <t>ショウジ</t>
    </rPh>
    <phoneticPr fontId="3"/>
  </si>
  <si>
    <t>平野　幸男</t>
    <rPh sb="0" eb="2">
      <t>ヒラノ</t>
    </rPh>
    <rPh sb="3" eb="5">
      <t>ユキオ</t>
    </rPh>
    <phoneticPr fontId="3"/>
  </si>
  <si>
    <t>土屋　優</t>
    <rPh sb="0" eb="2">
      <t>ツチヤ</t>
    </rPh>
    <rPh sb="3" eb="4">
      <t>ユウ</t>
    </rPh>
    <phoneticPr fontId="3"/>
  </si>
  <si>
    <t>平野　賢一</t>
    <rPh sb="0" eb="2">
      <t>ヒラノ</t>
    </rPh>
    <rPh sb="3" eb="5">
      <t>ケンイチ</t>
    </rPh>
    <phoneticPr fontId="3"/>
  </si>
  <si>
    <t>鈴木　惣之助</t>
    <rPh sb="0" eb="2">
      <t>スズキ</t>
    </rPh>
    <rPh sb="3" eb="6">
      <t>ソウノスケ</t>
    </rPh>
    <phoneticPr fontId="3"/>
  </si>
  <si>
    <t>たかよし　重勝</t>
    <rPh sb="5" eb="7">
      <t>シゲカツ</t>
    </rPh>
    <phoneticPr fontId="3"/>
  </si>
  <si>
    <t>昭和50年4月13日執行</t>
    <rPh sb="0" eb="2">
      <t>ショウワ</t>
    </rPh>
    <phoneticPr fontId="3"/>
  </si>
  <si>
    <t>大野　利男</t>
    <rPh sb="0" eb="2">
      <t>オオノ</t>
    </rPh>
    <rPh sb="3" eb="5">
      <t>トシオ</t>
    </rPh>
    <phoneticPr fontId="3"/>
  </si>
  <si>
    <t>森田　景一</t>
    <rPh sb="0" eb="2">
      <t>モリタ</t>
    </rPh>
    <rPh sb="3" eb="5">
      <t>ケイイチ</t>
    </rPh>
    <phoneticPr fontId="3"/>
  </si>
  <si>
    <t>せいの　裕三</t>
    <rPh sb="4" eb="6">
      <t>ユウゾウ</t>
    </rPh>
    <phoneticPr fontId="3"/>
  </si>
  <si>
    <t>井上　良平</t>
    <rPh sb="0" eb="2">
      <t>イノウエ</t>
    </rPh>
    <rPh sb="3" eb="5">
      <t>リョウヘイ</t>
    </rPh>
    <phoneticPr fontId="3"/>
  </si>
  <si>
    <t>民社党</t>
    <rPh sb="0" eb="3">
      <t>ミンシャトウ</t>
    </rPh>
    <phoneticPr fontId="3"/>
  </si>
  <si>
    <t>渡辺　寛一</t>
    <rPh sb="0" eb="2">
      <t>ワタナベ</t>
    </rPh>
    <rPh sb="3" eb="5">
      <t>カンイチ</t>
    </rPh>
    <phoneticPr fontId="3"/>
  </si>
  <si>
    <t>日本共産党</t>
    <rPh sb="0" eb="2">
      <t>ニホン</t>
    </rPh>
    <rPh sb="2" eb="5">
      <t>キョウサントウ</t>
    </rPh>
    <phoneticPr fontId="3"/>
  </si>
  <si>
    <t>根本　幸雄</t>
    <rPh sb="0" eb="2">
      <t>ネモト</t>
    </rPh>
    <rPh sb="3" eb="5">
      <t>ユキオ</t>
    </rPh>
    <phoneticPr fontId="3"/>
  </si>
  <si>
    <t>富田　よしゆき</t>
    <rPh sb="0" eb="2">
      <t>トミタ</t>
    </rPh>
    <phoneticPr fontId="3"/>
  </si>
  <si>
    <t>かねこ　和夫</t>
    <rPh sb="4" eb="6">
      <t>カズオ</t>
    </rPh>
    <phoneticPr fontId="3"/>
  </si>
  <si>
    <t>板橋　義雄</t>
    <rPh sb="0" eb="2">
      <t>イタバシ</t>
    </rPh>
    <rPh sb="3" eb="5">
      <t>ヨシオ</t>
    </rPh>
    <phoneticPr fontId="3"/>
  </si>
  <si>
    <t>中山　りせい</t>
    <rPh sb="0" eb="2">
      <t>ナカヤマ</t>
    </rPh>
    <phoneticPr fontId="3"/>
  </si>
  <si>
    <t>板橋　ひろし</t>
    <rPh sb="0" eb="2">
      <t>イタバシ</t>
    </rPh>
    <phoneticPr fontId="3"/>
  </si>
  <si>
    <t>松永　しげる</t>
    <rPh sb="0" eb="2">
      <t>マツナガ</t>
    </rPh>
    <phoneticPr fontId="3"/>
  </si>
  <si>
    <t>八田　守</t>
    <rPh sb="0" eb="2">
      <t>ハッタ</t>
    </rPh>
    <rPh sb="3" eb="4">
      <t>マモ</t>
    </rPh>
    <phoneticPr fontId="3"/>
  </si>
  <si>
    <t>蛸八郎右衛門</t>
    <rPh sb="0" eb="1">
      <t>タコ</t>
    </rPh>
    <rPh sb="1" eb="3">
      <t>ハチロウ</t>
    </rPh>
    <rPh sb="3" eb="6">
      <t>ウエモン</t>
    </rPh>
    <phoneticPr fontId="3"/>
  </si>
  <si>
    <t>かとう　光</t>
    <rPh sb="4" eb="5">
      <t>ヒカリ</t>
    </rPh>
    <phoneticPr fontId="3"/>
  </si>
  <si>
    <t>あんどう　しんきち</t>
    <phoneticPr fontId="3"/>
  </si>
  <si>
    <t>高橋　祐二</t>
    <rPh sb="0" eb="2">
      <t>タカハシ</t>
    </rPh>
    <rPh sb="3" eb="5">
      <t>ユウジ</t>
    </rPh>
    <phoneticPr fontId="3"/>
  </si>
  <si>
    <t>丸山　定夫</t>
    <rPh sb="0" eb="2">
      <t>マルヤマ</t>
    </rPh>
    <rPh sb="3" eb="5">
      <t>サダオ</t>
    </rPh>
    <phoneticPr fontId="3"/>
  </si>
  <si>
    <t>無所属</t>
    <rPh sb="0" eb="3">
      <t>ムショゾク</t>
    </rPh>
    <phoneticPr fontId="3"/>
  </si>
  <si>
    <t>わたなべ　つぎ夫</t>
    <rPh sb="7" eb="8">
      <t>オット</t>
    </rPh>
    <phoneticPr fontId="3"/>
  </si>
  <si>
    <t>海宝　康夫</t>
    <rPh sb="0" eb="2">
      <t>カイホウ</t>
    </rPh>
    <rPh sb="3" eb="5">
      <t>ヤスオ</t>
    </rPh>
    <phoneticPr fontId="3"/>
  </si>
  <si>
    <t>鈴鹿　忠衛</t>
    <rPh sb="0" eb="2">
      <t>スズカ</t>
    </rPh>
    <rPh sb="3" eb="5">
      <t>チュウエイ</t>
    </rPh>
    <phoneticPr fontId="3"/>
  </si>
  <si>
    <t>柳沢　正毅</t>
    <rPh sb="0" eb="2">
      <t>ヤナギサワ</t>
    </rPh>
    <rPh sb="3" eb="4">
      <t>ショウ</t>
    </rPh>
    <rPh sb="4" eb="5">
      <t>キ</t>
    </rPh>
    <phoneticPr fontId="3"/>
  </si>
  <si>
    <t>前田　茂</t>
    <rPh sb="0" eb="2">
      <t>マエダ</t>
    </rPh>
    <rPh sb="3" eb="4">
      <t>シゲル</t>
    </rPh>
    <phoneticPr fontId="3"/>
  </si>
  <si>
    <t>森田　徳二</t>
    <rPh sb="0" eb="2">
      <t>モリタ</t>
    </rPh>
    <rPh sb="3" eb="4">
      <t>トク</t>
    </rPh>
    <rPh sb="4" eb="5">
      <t>ニ</t>
    </rPh>
    <phoneticPr fontId="3"/>
  </si>
  <si>
    <t>大橋　広志</t>
    <rPh sb="0" eb="2">
      <t>オオハシ</t>
    </rPh>
    <rPh sb="3" eb="4">
      <t>ヒロシ</t>
    </rPh>
    <rPh sb="4" eb="5">
      <t>ココロザシ</t>
    </rPh>
    <phoneticPr fontId="3"/>
  </si>
  <si>
    <t>篠塚　良</t>
    <rPh sb="0" eb="2">
      <t>シノヅカ</t>
    </rPh>
    <rPh sb="3" eb="4">
      <t>リョウ</t>
    </rPh>
    <phoneticPr fontId="3"/>
  </si>
  <si>
    <t>椎名　正男</t>
    <rPh sb="0" eb="2">
      <t>シイナ</t>
    </rPh>
    <rPh sb="3" eb="5">
      <t>マサオ</t>
    </rPh>
    <phoneticPr fontId="3"/>
  </si>
  <si>
    <t>林　孝衛</t>
    <rPh sb="0" eb="1">
      <t>ハヤシ</t>
    </rPh>
    <rPh sb="2" eb="3">
      <t>タカシ</t>
    </rPh>
    <rPh sb="3" eb="4">
      <t>エイ</t>
    </rPh>
    <phoneticPr fontId="3"/>
  </si>
  <si>
    <t>無所属</t>
    <rPh sb="0" eb="3">
      <t>ムショゾク</t>
    </rPh>
    <phoneticPr fontId="3"/>
  </si>
  <si>
    <t>池田　博</t>
    <rPh sb="0" eb="2">
      <t>イケダ</t>
    </rPh>
    <rPh sb="3" eb="4">
      <t>ヒロシ</t>
    </rPh>
    <phoneticPr fontId="3"/>
  </si>
  <si>
    <t>加藤　古志郎</t>
    <rPh sb="0" eb="2">
      <t>カトウ</t>
    </rPh>
    <rPh sb="3" eb="4">
      <t>フル</t>
    </rPh>
    <rPh sb="4" eb="6">
      <t>シロウ</t>
    </rPh>
    <phoneticPr fontId="3"/>
  </si>
  <si>
    <t>小川　まさる</t>
    <rPh sb="0" eb="2">
      <t>オガワ</t>
    </rPh>
    <phoneticPr fontId="3"/>
  </si>
  <si>
    <t>石橋　よしすけ</t>
    <rPh sb="0" eb="2">
      <t>イシバシ</t>
    </rPh>
    <phoneticPr fontId="3"/>
  </si>
  <si>
    <t>武田　孝一</t>
    <rPh sb="0" eb="2">
      <t>タケダ</t>
    </rPh>
    <rPh sb="3" eb="5">
      <t>コウイチ</t>
    </rPh>
    <phoneticPr fontId="3"/>
  </si>
  <si>
    <t xml:space="preserve"> 西志津地区</t>
    <rPh sb="1" eb="4">
      <t>ニシシヅ</t>
    </rPh>
    <rPh sb="4" eb="6">
      <t>チク</t>
    </rPh>
    <phoneticPr fontId="3"/>
  </si>
  <si>
    <t>＊佐倉・西志津計</t>
    <rPh sb="1" eb="3">
      <t>サクラ</t>
    </rPh>
    <rPh sb="4" eb="7">
      <t>ニシシヅ</t>
    </rPh>
    <phoneticPr fontId="3"/>
  </si>
  <si>
    <t>荒川　しげお</t>
    <rPh sb="0" eb="2">
      <t>アラカワ</t>
    </rPh>
    <phoneticPr fontId="3"/>
  </si>
  <si>
    <t>藤崎　かおる</t>
    <rPh sb="0" eb="2">
      <t>フジサキ</t>
    </rPh>
    <phoneticPr fontId="3"/>
  </si>
  <si>
    <t>かねさか　順一</t>
    <rPh sb="5" eb="7">
      <t>ジュンイチ</t>
    </rPh>
    <phoneticPr fontId="3"/>
  </si>
  <si>
    <t>日本共産党</t>
    <rPh sb="0" eb="2">
      <t>ニホン</t>
    </rPh>
    <rPh sb="2" eb="5">
      <t>キョウサントウ</t>
    </rPh>
    <phoneticPr fontId="3"/>
  </si>
  <si>
    <t>高石　正二</t>
    <rPh sb="0" eb="2">
      <t>タカイシ</t>
    </rPh>
    <rPh sb="3" eb="5">
      <t>ショウジ</t>
    </rPh>
    <phoneticPr fontId="3"/>
  </si>
  <si>
    <t>日下　修</t>
    <rPh sb="0" eb="2">
      <t>クサカ</t>
    </rPh>
    <rPh sb="3" eb="4">
      <t>シュウ</t>
    </rPh>
    <phoneticPr fontId="3"/>
  </si>
  <si>
    <t>岩井　あつし</t>
    <rPh sb="0" eb="2">
      <t>イワイ</t>
    </rPh>
    <phoneticPr fontId="3"/>
  </si>
  <si>
    <t>小川　新一</t>
    <rPh sb="0" eb="2">
      <t>オガワ</t>
    </rPh>
    <rPh sb="3" eb="5">
      <t>シンイチ</t>
    </rPh>
    <phoneticPr fontId="3"/>
  </si>
  <si>
    <t>実川　盛久</t>
    <rPh sb="0" eb="2">
      <t>ジツカワ</t>
    </rPh>
    <rPh sb="3" eb="5">
      <t>モリヒサ</t>
    </rPh>
    <phoneticPr fontId="3"/>
  </si>
  <si>
    <t>すずき　英男</t>
    <rPh sb="4" eb="6">
      <t>ヒデオ</t>
    </rPh>
    <phoneticPr fontId="3"/>
  </si>
  <si>
    <t>高橋　清</t>
    <rPh sb="0" eb="2">
      <t>タカハシ</t>
    </rPh>
    <rPh sb="3" eb="4">
      <t>キヨシ</t>
    </rPh>
    <phoneticPr fontId="3"/>
  </si>
  <si>
    <t>鈴木　順子</t>
    <rPh sb="0" eb="2">
      <t>スズキ</t>
    </rPh>
    <rPh sb="3" eb="5">
      <t>ジュンコ</t>
    </rPh>
    <phoneticPr fontId="3"/>
  </si>
  <si>
    <t>原　秀夫</t>
    <rPh sb="0" eb="1">
      <t>ハラ</t>
    </rPh>
    <rPh sb="2" eb="4">
      <t>ヒデオ</t>
    </rPh>
    <phoneticPr fontId="3"/>
  </si>
  <si>
    <t>米本　孝</t>
    <rPh sb="0" eb="2">
      <t>ヨネモト</t>
    </rPh>
    <rPh sb="3" eb="4">
      <t>タカシ</t>
    </rPh>
    <phoneticPr fontId="3"/>
  </si>
  <si>
    <t>小野　昌利</t>
    <rPh sb="0" eb="2">
      <t>オノ</t>
    </rPh>
    <rPh sb="3" eb="5">
      <t>マサトシ</t>
    </rPh>
    <phoneticPr fontId="3"/>
  </si>
  <si>
    <t>江沢　得二</t>
    <rPh sb="0" eb="2">
      <t>エザワ</t>
    </rPh>
    <rPh sb="3" eb="4">
      <t>トク</t>
    </rPh>
    <rPh sb="4" eb="5">
      <t>ニ</t>
    </rPh>
    <phoneticPr fontId="3"/>
  </si>
  <si>
    <t>おのだ　栄一</t>
    <rPh sb="4" eb="6">
      <t>エイイチ</t>
    </rPh>
    <phoneticPr fontId="3"/>
  </si>
  <si>
    <t>中沢　九平</t>
    <rPh sb="0" eb="2">
      <t>ナカザワ</t>
    </rPh>
    <rPh sb="3" eb="4">
      <t>キュウ</t>
    </rPh>
    <rPh sb="4" eb="5">
      <t>タイラ</t>
    </rPh>
    <phoneticPr fontId="3"/>
  </si>
  <si>
    <t>ごらい　武</t>
    <rPh sb="4" eb="5">
      <t>タケシ</t>
    </rPh>
    <phoneticPr fontId="3"/>
  </si>
  <si>
    <t>岡　勇</t>
    <rPh sb="0" eb="1">
      <t>オカ</t>
    </rPh>
    <rPh sb="2" eb="3">
      <t>イサム</t>
    </rPh>
    <phoneticPr fontId="3"/>
  </si>
  <si>
    <t>井上　陸郎</t>
    <rPh sb="0" eb="2">
      <t>イノウエ</t>
    </rPh>
    <rPh sb="3" eb="4">
      <t>リク</t>
    </rPh>
    <rPh sb="4" eb="5">
      <t>ロウ</t>
    </rPh>
    <phoneticPr fontId="3"/>
  </si>
  <si>
    <t>佐久間　たつお</t>
    <rPh sb="0" eb="3">
      <t>サクマ</t>
    </rPh>
    <phoneticPr fontId="3"/>
  </si>
  <si>
    <t>渡辺　紀男</t>
    <rPh sb="0" eb="2">
      <t>ワタナベ</t>
    </rPh>
    <rPh sb="3" eb="4">
      <t>ノリ</t>
    </rPh>
    <rPh sb="4" eb="5">
      <t>オ</t>
    </rPh>
    <phoneticPr fontId="3"/>
  </si>
  <si>
    <t>白石　正義</t>
    <rPh sb="0" eb="2">
      <t>シロイシ</t>
    </rPh>
    <rPh sb="3" eb="5">
      <t>セイギ</t>
    </rPh>
    <phoneticPr fontId="3"/>
  </si>
  <si>
    <t>杉山　元章</t>
    <rPh sb="0" eb="2">
      <t>スギヤマ</t>
    </rPh>
    <rPh sb="3" eb="4">
      <t>モト</t>
    </rPh>
    <rPh sb="4" eb="5">
      <t>アキラ</t>
    </rPh>
    <phoneticPr fontId="3"/>
  </si>
  <si>
    <t>杉本　勇太郎</t>
    <rPh sb="0" eb="2">
      <t>スギモト</t>
    </rPh>
    <rPh sb="3" eb="6">
      <t>ユウタロウ</t>
    </rPh>
    <phoneticPr fontId="3"/>
  </si>
  <si>
    <t>池谷　忠久</t>
    <rPh sb="0" eb="2">
      <t>イケタニ</t>
    </rPh>
    <rPh sb="3" eb="5">
      <t>タダヒサ</t>
    </rPh>
    <phoneticPr fontId="3"/>
  </si>
  <si>
    <t>井手口　いさむ</t>
    <rPh sb="0" eb="3">
      <t>イデグチ</t>
    </rPh>
    <phoneticPr fontId="3"/>
  </si>
  <si>
    <t>川崎　利夫</t>
    <rPh sb="0" eb="2">
      <t>カワサキ</t>
    </rPh>
    <rPh sb="3" eb="5">
      <t>トシオ</t>
    </rPh>
    <phoneticPr fontId="3"/>
  </si>
  <si>
    <t>中村　英夫</t>
    <rPh sb="0" eb="2">
      <t>ナカムラ</t>
    </rPh>
    <rPh sb="3" eb="5">
      <t>ヒデオ</t>
    </rPh>
    <phoneticPr fontId="3"/>
  </si>
  <si>
    <t>森　和男</t>
    <rPh sb="0" eb="1">
      <t>モリ</t>
    </rPh>
    <rPh sb="2" eb="4">
      <t>カズオ</t>
    </rPh>
    <phoneticPr fontId="3"/>
  </si>
  <si>
    <t>井下田　光康</t>
    <rPh sb="0" eb="3">
      <t>イゲタ</t>
    </rPh>
    <rPh sb="4" eb="5">
      <t>ヒカリ</t>
    </rPh>
    <rPh sb="5" eb="6">
      <t>ヤス</t>
    </rPh>
    <phoneticPr fontId="3"/>
  </si>
  <si>
    <t>白石　光雄</t>
    <rPh sb="0" eb="2">
      <t>シライシ</t>
    </rPh>
    <rPh sb="3" eb="5">
      <t>ミツオ</t>
    </rPh>
    <phoneticPr fontId="3"/>
  </si>
  <si>
    <t>やすだ　ひろお</t>
    <phoneticPr fontId="3"/>
  </si>
  <si>
    <t>永塚　恒夫</t>
    <rPh sb="0" eb="2">
      <t>ナガツカ</t>
    </rPh>
    <rPh sb="3" eb="5">
      <t>ツネオ</t>
    </rPh>
    <phoneticPr fontId="3"/>
  </si>
  <si>
    <t>西村　玄篤</t>
    <rPh sb="0" eb="2">
      <t>ニシムラ</t>
    </rPh>
    <rPh sb="3" eb="4">
      <t>ゲン</t>
    </rPh>
    <rPh sb="4" eb="5">
      <t>アツシ</t>
    </rPh>
    <phoneticPr fontId="3"/>
  </si>
  <si>
    <t>まきの　正</t>
    <rPh sb="4" eb="5">
      <t>タダシ</t>
    </rPh>
    <phoneticPr fontId="3"/>
  </si>
  <si>
    <t>上条　公司</t>
    <rPh sb="0" eb="2">
      <t>カミジョウ</t>
    </rPh>
    <rPh sb="3" eb="4">
      <t>コウ</t>
    </rPh>
    <rPh sb="4" eb="5">
      <t>ツカサ</t>
    </rPh>
    <phoneticPr fontId="3"/>
  </si>
  <si>
    <t>日暮　甲一</t>
    <rPh sb="0" eb="2">
      <t>ヒグラシ</t>
    </rPh>
    <rPh sb="3" eb="4">
      <t>コウ</t>
    </rPh>
    <rPh sb="4" eb="5">
      <t>イチ</t>
    </rPh>
    <phoneticPr fontId="3"/>
  </si>
  <si>
    <t>宇井　正一</t>
    <rPh sb="0" eb="2">
      <t>ウイ</t>
    </rPh>
    <rPh sb="3" eb="5">
      <t>ショウイチ</t>
    </rPh>
    <phoneticPr fontId="3"/>
  </si>
  <si>
    <t>荒木　謙一</t>
    <rPh sb="0" eb="2">
      <t>アラキ</t>
    </rPh>
    <rPh sb="3" eb="5">
      <t>ケンイチ</t>
    </rPh>
    <phoneticPr fontId="3"/>
  </si>
  <si>
    <t>熱田　正行</t>
    <rPh sb="0" eb="2">
      <t>アツタ</t>
    </rPh>
    <rPh sb="3" eb="5">
      <t>マサユキ</t>
    </rPh>
    <phoneticPr fontId="3"/>
  </si>
  <si>
    <t>土屋　米一</t>
    <rPh sb="0" eb="2">
      <t>ツチヤ</t>
    </rPh>
    <rPh sb="3" eb="4">
      <t>コメ</t>
    </rPh>
    <rPh sb="4" eb="5">
      <t>イチ</t>
    </rPh>
    <phoneticPr fontId="3"/>
  </si>
  <si>
    <t>桜井　熊雄</t>
    <rPh sb="0" eb="2">
      <t>サクライ</t>
    </rPh>
    <rPh sb="3" eb="5">
      <t>クマオ</t>
    </rPh>
    <phoneticPr fontId="3"/>
  </si>
  <si>
    <t>梅沢　好一</t>
    <rPh sb="0" eb="2">
      <t>ウメザワ</t>
    </rPh>
    <rPh sb="3" eb="5">
      <t>コウイチ</t>
    </rPh>
    <phoneticPr fontId="3"/>
  </si>
  <si>
    <t>高橋　健次郎</t>
    <rPh sb="0" eb="2">
      <t>タカハシ</t>
    </rPh>
    <rPh sb="3" eb="6">
      <t>ケンジロウ</t>
    </rPh>
    <phoneticPr fontId="3"/>
  </si>
  <si>
    <t>今関　昌之</t>
    <rPh sb="0" eb="2">
      <t>イマゼキ</t>
    </rPh>
    <rPh sb="3" eb="5">
      <t>マサユキ</t>
    </rPh>
    <phoneticPr fontId="3"/>
  </si>
  <si>
    <t>高知尾　進</t>
    <rPh sb="0" eb="3">
      <t>タカチオ</t>
    </rPh>
    <rPh sb="4" eb="5">
      <t>スス</t>
    </rPh>
    <phoneticPr fontId="3"/>
  </si>
  <si>
    <t>堀井　茂男</t>
    <rPh sb="0" eb="2">
      <t>ホリイ</t>
    </rPh>
    <rPh sb="3" eb="5">
      <t>シゲオ</t>
    </rPh>
    <phoneticPr fontId="3"/>
  </si>
  <si>
    <t xml:space="preserve"> 睦沢村</t>
    <rPh sb="1" eb="3">
      <t>ムツザワ</t>
    </rPh>
    <rPh sb="3" eb="4">
      <t>ムラ</t>
    </rPh>
    <phoneticPr fontId="3"/>
  </si>
  <si>
    <t xml:space="preserve"> 本納地区</t>
    <rPh sb="1" eb="2">
      <t>ホン</t>
    </rPh>
    <rPh sb="2" eb="3">
      <t>ノウ</t>
    </rPh>
    <rPh sb="3" eb="5">
      <t>チク</t>
    </rPh>
    <phoneticPr fontId="3"/>
  </si>
  <si>
    <t>鵜沢　幸子</t>
    <rPh sb="0" eb="2">
      <t>ウザワ</t>
    </rPh>
    <rPh sb="3" eb="5">
      <t>サチコ</t>
    </rPh>
    <phoneticPr fontId="3"/>
  </si>
  <si>
    <t>佐久間　国重</t>
    <rPh sb="0" eb="3">
      <t>サクマ</t>
    </rPh>
    <rPh sb="4" eb="6">
      <t>クニシゲ</t>
    </rPh>
    <phoneticPr fontId="3"/>
  </si>
  <si>
    <t>石井　博</t>
    <rPh sb="0" eb="2">
      <t>イシイ</t>
    </rPh>
    <rPh sb="3" eb="4">
      <t>ヒロシ</t>
    </rPh>
    <phoneticPr fontId="3"/>
  </si>
  <si>
    <t>堀江　保子</t>
    <rPh sb="0" eb="2">
      <t>ホリエ</t>
    </rPh>
    <rPh sb="3" eb="4">
      <t>ホ</t>
    </rPh>
    <rPh sb="4" eb="5">
      <t>コ</t>
    </rPh>
    <phoneticPr fontId="3"/>
  </si>
  <si>
    <t>たかはし　喜三郎</t>
    <rPh sb="5" eb="8">
      <t>キサブロウ</t>
    </rPh>
    <phoneticPr fontId="3"/>
  </si>
  <si>
    <t>児玉　正祐</t>
    <rPh sb="0" eb="2">
      <t>コダマ</t>
    </rPh>
    <rPh sb="3" eb="4">
      <t>タダ</t>
    </rPh>
    <rPh sb="4" eb="5">
      <t>ユウ</t>
    </rPh>
    <phoneticPr fontId="3"/>
  </si>
  <si>
    <t>(4:30)</t>
    <phoneticPr fontId="3"/>
  </si>
  <si>
    <t>ながの　博</t>
    <rPh sb="4" eb="5">
      <t>ヒロシ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</si>
</sst>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;&quot;▲ &quot;0"/>
    <numFmt numFmtId="178" formatCode="#,##0.000;[Red]\-#,##0.000"/>
    <numFmt numFmtId="179" formatCode="#,##0_ "/>
    <numFmt numFmtId="180" formatCode="#,##0.000_ "/>
    <numFmt numFmtId="181" formatCode="#,##0_);[Red]\(#,##0\)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2" fontId="0" fillId="0" borderId="5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176" fontId="5" fillId="0" borderId="5" xfId="0" applyNumberFormat="1" applyFont="1" applyBorder="1" applyProtection="1"/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177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1" xfId="1" applyFont="1" applyBorder="1" applyProtection="1"/>
    <xf numFmtId="38" fontId="5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5" fillId="0" borderId="2" xfId="1" applyFont="1" applyBorder="1" applyProtection="1">
      <protection locked="0"/>
    </xf>
    <xf numFmtId="38" fontId="5" fillId="0" borderId="8" xfId="1" applyFont="1" applyBorder="1" applyProtection="1"/>
    <xf numFmtId="38" fontId="5" fillId="0" borderId="13" xfId="1" applyFont="1" applyBorder="1" applyProtection="1"/>
    <xf numFmtId="38" fontId="0" fillId="0" borderId="11" xfId="1" applyFont="1" applyBorder="1" applyProtection="1"/>
    <xf numFmtId="38" fontId="2" fillId="0" borderId="2" xfId="1" applyFont="1" applyBorder="1" applyProtection="1">
      <protection locked="0"/>
    </xf>
    <xf numFmtId="178" fontId="5" fillId="0" borderId="6" xfId="1" applyNumberFormat="1" applyFont="1" applyBorder="1" applyProtection="1">
      <protection locked="0"/>
    </xf>
    <xf numFmtId="38" fontId="0" fillId="0" borderId="10" xfId="1" applyFont="1" applyFill="1" applyBorder="1" applyProtection="1"/>
    <xf numFmtId="38" fontId="5" fillId="0" borderId="6" xfId="1" applyFont="1" applyFill="1" applyBorder="1" applyProtection="1">
      <protection locked="0"/>
    </xf>
    <xf numFmtId="38" fontId="2" fillId="0" borderId="10" xfId="1" applyFont="1" applyFill="1" applyBorder="1" applyProtection="1"/>
    <xf numFmtId="38" fontId="5" fillId="0" borderId="10" xfId="1" applyFont="1" applyFill="1" applyBorder="1" applyProtection="1"/>
    <xf numFmtId="38" fontId="1" fillId="0" borderId="8" xfId="1" applyFont="1" applyBorder="1" applyProtection="1"/>
    <xf numFmtId="38" fontId="5" fillId="0" borderId="7" xfId="1" applyFont="1" applyBorder="1" applyProtection="1">
      <protection locked="0"/>
    </xf>
    <xf numFmtId="38" fontId="5" fillId="0" borderId="11" xfId="1" applyFont="1" applyBorder="1" applyProtection="1"/>
    <xf numFmtId="38" fontId="2" fillId="0" borderId="6" xfId="1" applyFont="1" applyBorder="1" applyProtection="1"/>
    <xf numFmtId="38" fontId="1" fillId="0" borderId="9" xfId="1" applyFont="1" applyBorder="1" applyProtection="1"/>
    <xf numFmtId="38" fontId="5" fillId="0" borderId="6" xfId="1" applyNumberFormat="1" applyFont="1" applyBorder="1" applyProtection="1">
      <protection locked="0"/>
    </xf>
    <xf numFmtId="0" fontId="2" fillId="0" borderId="1" xfId="0" applyFont="1" applyBorder="1"/>
    <xf numFmtId="0" fontId="10" fillId="0" borderId="0" xfId="0" applyFont="1"/>
    <xf numFmtId="0" fontId="0" fillId="0" borderId="14" xfId="0" applyBorder="1"/>
    <xf numFmtId="0" fontId="0" fillId="0" borderId="15" xfId="0" applyBorder="1"/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8" fontId="2" fillId="0" borderId="10" xfId="1" applyNumberFormat="1" applyFont="1" applyBorder="1" applyProtection="1"/>
    <xf numFmtId="179" fontId="5" fillId="0" borderId="12" xfId="0" applyNumberFormat="1" applyFont="1" applyBorder="1" applyProtection="1"/>
    <xf numFmtId="180" fontId="5" fillId="0" borderId="12" xfId="0" applyNumberFormat="1" applyFont="1" applyBorder="1" applyProtection="1"/>
    <xf numFmtId="179" fontId="5" fillId="0" borderId="5" xfId="0" applyNumberFormat="1" applyFont="1" applyBorder="1" applyProtection="1"/>
    <xf numFmtId="38" fontId="5" fillId="0" borderId="6" xfId="1" applyNumberFormat="1" applyFont="1" applyBorder="1" applyProtection="1"/>
    <xf numFmtId="181" fontId="5" fillId="0" borderId="6" xfId="1" applyNumberFormat="1" applyFont="1" applyBorder="1" applyProtection="1">
      <protection locked="0"/>
    </xf>
    <xf numFmtId="38" fontId="2" fillId="0" borderId="10" xfId="1" applyNumberFormat="1" applyFont="1" applyBorder="1" applyProtection="1"/>
    <xf numFmtId="0" fontId="0" fillId="0" borderId="0" xfId="0" applyFill="1"/>
    <xf numFmtId="0" fontId="10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6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6" fillId="0" borderId="7" xfId="0" quotePrefix="1" applyNumberFormat="1" applyFont="1" applyFill="1" applyBorder="1" applyAlignment="1" applyProtection="1"/>
    <xf numFmtId="0" fontId="0" fillId="0" borderId="14" xfId="0" applyFill="1" applyBorder="1"/>
    <xf numFmtId="0" fontId="10" fillId="0" borderId="15" xfId="0" applyFont="1" applyFill="1" applyBorder="1"/>
    <xf numFmtId="0" fontId="6" fillId="0" borderId="6" xfId="0" applyNumberFormat="1" applyFont="1" applyFill="1" applyBorder="1" applyAlignment="1" applyProtection="1"/>
    <xf numFmtId="178" fontId="5" fillId="0" borderId="5" xfId="1" applyNumberFormat="1" applyFont="1" applyBorder="1" applyProtection="1"/>
    <xf numFmtId="181" fontId="2" fillId="0" borderId="10" xfId="1" applyNumberFormat="1" applyFont="1" applyBorder="1" applyProtection="1"/>
    <xf numFmtId="0" fontId="6" fillId="0" borderId="6" xfId="0" applyNumberFormat="1" applyFont="1" applyFill="1" applyBorder="1" applyAlignment="1" applyProtection="1">
      <alignment shrinkToFit="1"/>
    </xf>
    <xf numFmtId="38" fontId="0" fillId="0" borderId="7" xfId="1" applyFont="1" applyBorder="1" applyProtection="1">
      <protection locked="0"/>
    </xf>
    <xf numFmtId="181" fontId="5" fillId="0" borderId="12" xfId="0" applyNumberFormat="1" applyFont="1" applyBorder="1" applyProtection="1"/>
    <xf numFmtId="181" fontId="0" fillId="0" borderId="14" xfId="0" applyNumberFormat="1" applyBorder="1"/>
    <xf numFmtId="181" fontId="0" fillId="0" borderId="15" xfId="0" applyNumberFormat="1" applyBorder="1"/>
    <xf numFmtId="181" fontId="0" fillId="0" borderId="1" xfId="0" applyNumberFormat="1" applyBorder="1" applyProtection="1"/>
    <xf numFmtId="181" fontId="0" fillId="0" borderId="3" xfId="0" applyNumberFormat="1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>
      <alignment horizontal="center"/>
    </xf>
    <xf numFmtId="0" fontId="0" fillId="0" borderId="5" xfId="0" applyBorder="1"/>
    <xf numFmtId="38" fontId="5" fillId="0" borderId="4" xfId="1" applyFont="1" applyBorder="1" applyProtection="1">
      <protection locked="0"/>
    </xf>
    <xf numFmtId="38" fontId="5" fillId="0" borderId="9" xfId="1" applyFont="1" applyBorder="1" applyProtection="1"/>
    <xf numFmtId="0" fontId="0" fillId="0" borderId="5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</xf>
    <xf numFmtId="0" fontId="2" fillId="0" borderId="11" xfId="0" applyFont="1" applyBorder="1"/>
    <xf numFmtId="38" fontId="5" fillId="0" borderId="0" xfId="1" applyFont="1" applyBorder="1" applyProtection="1">
      <protection locked="0"/>
    </xf>
    <xf numFmtId="38" fontId="5" fillId="0" borderId="0" xfId="1" applyFont="1" applyBorder="1" applyProtection="1"/>
    <xf numFmtId="2" fontId="0" fillId="0" borderId="14" xfId="0" applyNumberFormat="1" applyBorder="1"/>
    <xf numFmtId="0" fontId="2" fillId="0" borderId="0" xfId="0" applyFont="1" applyBorder="1"/>
    <xf numFmtId="2" fontId="0" fillId="0" borderId="0" xfId="0" applyNumberFormat="1" applyBorder="1" applyProtection="1"/>
    <xf numFmtId="0" fontId="0" fillId="0" borderId="0" xfId="0" applyBorder="1" applyProtection="1">
      <protection locked="0"/>
    </xf>
    <xf numFmtId="0" fontId="2" fillId="0" borderId="13" xfId="0" applyFont="1" applyBorder="1"/>
    <xf numFmtId="38" fontId="5" fillId="0" borderId="13" xfId="1" applyFont="1" applyBorder="1" applyProtection="1">
      <protection locked="0"/>
    </xf>
    <xf numFmtId="2" fontId="0" fillId="0" borderId="13" xfId="0" applyNumberFormat="1" applyBorder="1" applyProtection="1"/>
    <xf numFmtId="0" fontId="0" fillId="0" borderId="13" xfId="0" applyBorder="1" applyProtection="1">
      <protection locked="0"/>
    </xf>
    <xf numFmtId="2" fontId="0" fillId="0" borderId="12" xfId="0" applyNumberFormat="1" applyBorder="1" applyProtection="1"/>
    <xf numFmtId="0" fontId="0" fillId="0" borderId="12" xfId="0" applyBorder="1" applyProtection="1">
      <protection locked="0"/>
    </xf>
    <xf numFmtId="38" fontId="0" fillId="0" borderId="12" xfId="1" applyFont="1" applyBorder="1" applyProtection="1">
      <protection locked="0"/>
    </xf>
    <xf numFmtId="38" fontId="0" fillId="0" borderId="12" xfId="1" applyFont="1" applyBorder="1" applyProtection="1"/>
    <xf numFmtId="0" fontId="2" fillId="0" borderId="10" xfId="0" applyFont="1" applyBorder="1"/>
    <xf numFmtId="3" fontId="0" fillId="0" borderId="5" xfId="0" applyNumberFormat="1" applyBorder="1" applyProtection="1">
      <protection locked="0"/>
    </xf>
    <xf numFmtId="3" fontId="5" fillId="0" borderId="6" xfId="1" applyNumberFormat="1" applyFont="1" applyBorder="1" applyProtection="1">
      <protection locked="0"/>
    </xf>
    <xf numFmtId="3" fontId="2" fillId="0" borderId="10" xfId="1" applyNumberFormat="1" applyFont="1" applyBorder="1" applyProtection="1"/>
    <xf numFmtId="0" fontId="10" fillId="0" borderId="15" xfId="0" applyFont="1" applyBorder="1"/>
    <xf numFmtId="0" fontId="0" fillId="0" borderId="3" xfId="0" applyFont="1" applyBorder="1" applyAlignment="1" applyProtection="1">
      <protection locked="0"/>
    </xf>
    <xf numFmtId="0" fontId="0" fillId="0" borderId="3" xfId="0" applyFont="1" applyBorder="1" applyAlignment="1" applyProtection="1">
      <alignment horizontal="right"/>
      <protection locked="0"/>
    </xf>
    <xf numFmtId="38" fontId="0" fillId="0" borderId="3" xfId="1" applyFont="1" applyBorder="1" applyAlignment="1" applyProtection="1">
      <alignment horizontal="right"/>
      <protection locked="0"/>
    </xf>
    <xf numFmtId="38" fontId="0" fillId="0" borderId="3" xfId="1" applyFont="1" applyBorder="1" applyAlignment="1" applyProtection="1">
      <alignment horizontal="right"/>
    </xf>
    <xf numFmtId="178" fontId="5" fillId="0" borderId="13" xfId="1" applyNumberFormat="1" applyFont="1" applyBorder="1" applyProtection="1"/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78" fontId="5" fillId="0" borderId="7" xfId="1" applyNumberFormat="1" applyFont="1" applyBorder="1" applyProtection="1">
      <protection locked="0"/>
    </xf>
    <xf numFmtId="178" fontId="5" fillId="0" borderId="13" xfId="1" applyNumberFormat="1" applyFont="1" applyBorder="1" applyProtection="1">
      <protection locked="0"/>
    </xf>
    <xf numFmtId="0" fontId="2" fillId="0" borderId="14" xfId="0" applyFont="1" applyBorder="1"/>
    <xf numFmtId="38" fontId="5" fillId="0" borderId="14" xfId="1" applyFont="1" applyBorder="1" applyProtection="1">
      <protection locked="0"/>
    </xf>
    <xf numFmtId="38" fontId="2" fillId="0" borderId="14" xfId="1" applyFont="1" applyBorder="1" applyProtection="1"/>
    <xf numFmtId="38" fontId="5" fillId="0" borderId="14" xfId="1" applyFont="1" applyBorder="1" applyProtection="1"/>
    <xf numFmtId="2" fontId="0" fillId="0" borderId="14" xfId="0" applyNumberFormat="1" applyBorder="1" applyProtection="1"/>
    <xf numFmtId="3" fontId="0" fillId="0" borderId="12" xfId="0" applyNumberFormat="1" applyFont="1" applyBorder="1" applyProtection="1"/>
    <xf numFmtId="3" fontId="5" fillId="0" borderId="13" xfId="1" applyNumberFormat="1" applyFont="1" applyBorder="1" applyProtection="1"/>
    <xf numFmtId="3" fontId="5" fillId="0" borderId="5" xfId="0" applyNumberFormat="1" applyFont="1" applyBorder="1" applyProtection="1"/>
    <xf numFmtId="176" fontId="5" fillId="0" borderId="6" xfId="1" applyNumberFormat="1" applyFont="1" applyBorder="1" applyProtection="1">
      <protection locked="0"/>
    </xf>
    <xf numFmtId="176" fontId="0" fillId="0" borderId="5" xfId="1" applyNumberFormat="1" applyFont="1" applyBorder="1" applyProtection="1"/>
    <xf numFmtId="178" fontId="5" fillId="0" borderId="12" xfId="0" applyNumberFormat="1" applyFont="1" applyBorder="1" applyProtection="1"/>
    <xf numFmtId="178" fontId="5" fillId="0" borderId="5" xfId="0" applyNumberFormat="1" applyFont="1" applyBorder="1" applyProtection="1"/>
    <xf numFmtId="178" fontId="5" fillId="0" borderId="5" xfId="0" applyNumberFormat="1" applyFont="1" applyBorder="1" applyAlignment="1" applyProtection="1"/>
    <xf numFmtId="178" fontId="5" fillId="0" borderId="6" xfId="1" applyNumberFormat="1" applyFont="1" applyBorder="1" applyProtection="1"/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9"/>
  <sheetViews>
    <sheetView tabSelected="1" view="pageBreakPreview" zoomScale="60" zoomScaleNormal="80" workbookViewId="0">
      <pane xSplit="2" ySplit="1" topLeftCell="G152" activePane="bottomRight" state="frozen"/>
      <selection pane="topRight" activeCell="C1" sqref="C1"/>
      <selection pane="bottomLeft" activeCell="A2" sqref="A2"/>
      <selection pane="bottomRight" activeCell="K169" sqref="K169"/>
    </sheetView>
  </sheetViews>
  <sheetFormatPr defaultRowHeight="12" x14ac:dyDescent="0.15"/>
  <cols>
    <col min="1" max="1" width="3.7109375" customWidth="1"/>
    <col min="2" max="2" width="16.140625" style="89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  <col min="19" max="19" width="0" hidden="1" customWidth="1"/>
    <col min="21" max="21" width="0" hidden="1" customWidth="1"/>
    <col min="25" max="25" width="0" hidden="1" customWidth="1"/>
  </cols>
  <sheetData>
    <row r="1" spans="1:252" ht="17.25" x14ac:dyDescent="0.2">
      <c r="A1" s="23"/>
      <c r="C1" s="23" t="s">
        <v>329</v>
      </c>
      <c r="D1" t="s">
        <v>0</v>
      </c>
      <c r="E1" s="23"/>
      <c r="H1" s="31" t="s">
        <v>232</v>
      </c>
      <c r="K1" s="32" t="s">
        <v>1</v>
      </c>
      <c r="T1" s="33" t="s">
        <v>2</v>
      </c>
    </row>
    <row r="3" spans="1:252" ht="14.25" x14ac:dyDescent="0.15">
      <c r="B3" s="90" t="s">
        <v>91</v>
      </c>
    </row>
    <row r="4" spans="1:252" x14ac:dyDescent="0.15">
      <c r="A4" s="24" t="s">
        <v>3</v>
      </c>
      <c r="B4" s="91"/>
      <c r="C4" s="2" t="s">
        <v>4</v>
      </c>
      <c r="D4" s="50">
        <v>1</v>
      </c>
      <c r="E4" s="51" t="s">
        <v>20</v>
      </c>
      <c r="F4" s="50">
        <v>2</v>
      </c>
      <c r="G4" s="51" t="s">
        <v>68</v>
      </c>
      <c r="H4" s="50">
        <v>3</v>
      </c>
      <c r="I4" s="80" t="s">
        <v>237</v>
      </c>
      <c r="J4" s="50">
        <v>4</v>
      </c>
      <c r="K4" s="51" t="s">
        <v>20</v>
      </c>
      <c r="L4" s="50">
        <v>5</v>
      </c>
      <c r="M4" s="51" t="s">
        <v>68</v>
      </c>
      <c r="N4" s="50">
        <v>6</v>
      </c>
      <c r="O4" s="80" t="s">
        <v>92</v>
      </c>
      <c r="P4" s="50">
        <v>7</v>
      </c>
      <c r="Q4" s="51" t="s">
        <v>19</v>
      </c>
      <c r="R4" s="16"/>
      <c r="S4" s="16"/>
      <c r="T4" s="160" t="s">
        <v>5</v>
      </c>
      <c r="U4" s="10" t="s">
        <v>6</v>
      </c>
      <c r="V4" s="11" t="s">
        <v>7</v>
      </c>
      <c r="W4" s="21" t="s">
        <v>8</v>
      </c>
      <c r="X4" s="162" t="s">
        <v>9</v>
      </c>
      <c r="Y4" s="1" t="s">
        <v>7</v>
      </c>
    </row>
    <row r="5" spans="1:252" x14ac:dyDescent="0.15">
      <c r="A5" s="25" t="s">
        <v>55</v>
      </c>
      <c r="B5" s="92"/>
      <c r="C5" s="3"/>
      <c r="D5" s="52"/>
      <c r="E5" s="53" t="s">
        <v>94</v>
      </c>
      <c r="F5" s="52"/>
      <c r="G5" s="53" t="s">
        <v>97</v>
      </c>
      <c r="H5" s="52"/>
      <c r="I5" s="53" t="s">
        <v>233</v>
      </c>
      <c r="J5" s="52"/>
      <c r="K5" s="53" t="s">
        <v>177</v>
      </c>
      <c r="L5" s="52"/>
      <c r="M5" s="53" t="s">
        <v>175</v>
      </c>
      <c r="N5" s="52"/>
      <c r="O5" s="53" t="s">
        <v>234</v>
      </c>
      <c r="P5" s="52"/>
      <c r="Q5" s="53" t="s">
        <v>96</v>
      </c>
      <c r="R5" s="17" t="s">
        <v>11</v>
      </c>
      <c r="S5" s="19" t="s">
        <v>12</v>
      </c>
      <c r="T5" s="161" t="s">
        <v>13</v>
      </c>
      <c r="U5" s="14" t="s">
        <v>14</v>
      </c>
      <c r="V5" s="12" t="s">
        <v>8</v>
      </c>
      <c r="W5" s="17" t="s">
        <v>15</v>
      </c>
      <c r="X5" s="163" t="s">
        <v>16</v>
      </c>
      <c r="Y5" s="4" t="s">
        <v>17</v>
      </c>
    </row>
    <row r="6" spans="1:252" ht="17.25" customHeight="1" x14ac:dyDescent="0.2">
      <c r="A6" s="28"/>
      <c r="B6" s="92" t="s">
        <v>197</v>
      </c>
      <c r="C6" s="3"/>
      <c r="D6" s="52"/>
      <c r="E6" s="111">
        <v>12351</v>
      </c>
      <c r="F6" s="112"/>
      <c r="G6" s="111">
        <v>9822</v>
      </c>
      <c r="H6" s="112"/>
      <c r="I6" s="111">
        <v>14649</v>
      </c>
      <c r="J6" s="112"/>
      <c r="K6" s="111">
        <v>12610</v>
      </c>
      <c r="L6" s="112"/>
      <c r="M6" s="111">
        <v>11544</v>
      </c>
      <c r="N6" s="112"/>
      <c r="O6" s="111">
        <v>10055</v>
      </c>
      <c r="P6" s="112"/>
      <c r="Q6" s="111">
        <v>7084</v>
      </c>
      <c r="R6" s="17"/>
      <c r="S6" s="19"/>
      <c r="T6" s="13"/>
      <c r="U6" s="14"/>
      <c r="V6" s="12"/>
      <c r="W6" s="17"/>
      <c r="X6" s="15"/>
      <c r="Y6" s="4"/>
    </row>
    <row r="7" spans="1:252" ht="17.25" customHeight="1" x14ac:dyDescent="0.2">
      <c r="A7" s="28"/>
      <c r="B7" s="92" t="s">
        <v>198</v>
      </c>
      <c r="C7" s="3"/>
      <c r="D7" s="52"/>
      <c r="E7" s="111">
        <v>12803</v>
      </c>
      <c r="F7" s="112"/>
      <c r="G7" s="111">
        <v>14384</v>
      </c>
      <c r="H7" s="112"/>
      <c r="I7" s="111">
        <v>9219</v>
      </c>
      <c r="J7" s="112"/>
      <c r="K7" s="111">
        <v>10086</v>
      </c>
      <c r="L7" s="112"/>
      <c r="M7" s="111">
        <v>11025</v>
      </c>
      <c r="N7" s="112"/>
      <c r="O7" s="111">
        <v>12057</v>
      </c>
      <c r="P7" s="112"/>
      <c r="Q7" s="111">
        <v>15005</v>
      </c>
      <c r="R7" s="17"/>
      <c r="S7" s="19"/>
      <c r="T7" s="13"/>
      <c r="U7" s="14"/>
      <c r="V7" s="12"/>
      <c r="W7" s="17"/>
      <c r="X7" s="15"/>
      <c r="Y7" s="4"/>
    </row>
    <row r="8" spans="1:252" ht="17.25" x14ac:dyDescent="0.2">
      <c r="A8" s="26"/>
      <c r="B8" s="93" t="s">
        <v>204</v>
      </c>
      <c r="C8" s="5"/>
      <c r="D8" s="66"/>
      <c r="E8" s="67">
        <f>E6+E7</f>
        <v>25154</v>
      </c>
      <c r="F8" s="68"/>
      <c r="G8" s="67">
        <f>G6+G7</f>
        <v>24206</v>
      </c>
      <c r="H8" s="68"/>
      <c r="I8" s="67">
        <f>I6+I7</f>
        <v>23868</v>
      </c>
      <c r="J8" s="68"/>
      <c r="K8" s="67">
        <f>K6+K7</f>
        <v>22696</v>
      </c>
      <c r="L8" s="69"/>
      <c r="M8" s="67">
        <f>M6+M7</f>
        <v>22569</v>
      </c>
      <c r="N8" s="69"/>
      <c r="O8" s="67">
        <f>O6+O7</f>
        <v>22112</v>
      </c>
      <c r="P8" s="69"/>
      <c r="Q8" s="67">
        <f>Q6+Q7</f>
        <v>22089</v>
      </c>
      <c r="R8" s="39"/>
      <c r="S8" s="20"/>
      <c r="T8" s="7"/>
      <c r="U8" s="7"/>
      <c r="V8" s="43"/>
      <c r="W8" s="44"/>
      <c r="X8" s="7"/>
      <c r="Y8" s="9"/>
    </row>
    <row r="9" spans="1:252" x14ac:dyDescent="0.15">
      <c r="A9" s="27"/>
      <c r="B9" s="94" t="s">
        <v>3</v>
      </c>
      <c r="C9" s="2" t="s">
        <v>4</v>
      </c>
      <c r="D9" s="50">
        <v>8</v>
      </c>
      <c r="E9" s="51" t="s">
        <v>20</v>
      </c>
      <c r="F9" s="50">
        <v>9</v>
      </c>
      <c r="G9" s="80" t="s">
        <v>92</v>
      </c>
      <c r="H9" s="50">
        <v>10</v>
      </c>
      <c r="I9" s="51" t="s">
        <v>19</v>
      </c>
      <c r="J9" s="50">
        <v>11</v>
      </c>
      <c r="K9" s="51" t="s">
        <v>20</v>
      </c>
      <c r="L9" s="50">
        <v>12</v>
      </c>
      <c r="M9" s="51" t="s">
        <v>18</v>
      </c>
      <c r="N9" s="50">
        <v>13</v>
      </c>
      <c r="O9" s="51" t="s">
        <v>18</v>
      </c>
      <c r="P9" s="50">
        <v>14</v>
      </c>
      <c r="Q9" s="51" t="s">
        <v>18</v>
      </c>
      <c r="R9" s="16"/>
      <c r="S9" s="16"/>
      <c r="T9" s="160" t="s">
        <v>5</v>
      </c>
      <c r="U9" s="10" t="s">
        <v>6</v>
      </c>
      <c r="V9" s="45" t="s">
        <v>7</v>
      </c>
      <c r="W9" s="46" t="s">
        <v>8</v>
      </c>
      <c r="X9" s="162" t="s">
        <v>9</v>
      </c>
      <c r="Y9" s="1" t="s">
        <v>7</v>
      </c>
    </row>
    <row r="10" spans="1:252" x14ac:dyDescent="0.15">
      <c r="A10" s="28"/>
      <c r="B10" s="92" t="s">
        <v>10</v>
      </c>
      <c r="C10" s="3"/>
      <c r="D10" s="52"/>
      <c r="E10" s="53" t="s">
        <v>93</v>
      </c>
      <c r="F10" s="52"/>
      <c r="G10" s="53" t="s">
        <v>121</v>
      </c>
      <c r="H10" s="52"/>
      <c r="I10" s="53" t="s">
        <v>176</v>
      </c>
      <c r="J10" s="52"/>
      <c r="K10" s="53" t="s">
        <v>95</v>
      </c>
      <c r="L10" s="52"/>
      <c r="M10" s="53" t="s">
        <v>199</v>
      </c>
      <c r="N10" s="52"/>
      <c r="O10" s="53" t="s">
        <v>235</v>
      </c>
      <c r="P10" s="52"/>
      <c r="Q10" s="53" t="s">
        <v>236</v>
      </c>
      <c r="R10" s="17" t="s">
        <v>11</v>
      </c>
      <c r="S10" s="19" t="s">
        <v>12</v>
      </c>
      <c r="T10" s="161" t="s">
        <v>13</v>
      </c>
      <c r="U10" s="14" t="s">
        <v>14</v>
      </c>
      <c r="V10" s="47" t="s">
        <v>8</v>
      </c>
      <c r="W10" s="42" t="s">
        <v>15</v>
      </c>
      <c r="X10" s="163" t="s">
        <v>16</v>
      </c>
      <c r="Y10" s="4" t="s">
        <v>17</v>
      </c>
    </row>
    <row r="11" spans="1:252" ht="17.25" customHeight="1" x14ac:dyDescent="0.2">
      <c r="A11" s="26"/>
      <c r="B11" s="92" t="s">
        <v>197</v>
      </c>
      <c r="C11" s="110"/>
      <c r="D11" s="54"/>
      <c r="E11" s="111">
        <v>11130</v>
      </c>
      <c r="F11" s="57"/>
      <c r="G11" s="55">
        <v>11104</v>
      </c>
      <c r="H11" s="57"/>
      <c r="I11" s="55">
        <v>11431</v>
      </c>
      <c r="J11" s="57"/>
      <c r="K11" s="55">
        <v>7283</v>
      </c>
      <c r="L11" s="57"/>
      <c r="M11" s="55">
        <v>6420</v>
      </c>
      <c r="N11" s="57"/>
      <c r="O11" s="55">
        <v>5811</v>
      </c>
      <c r="P11" s="57"/>
      <c r="Q11" s="55">
        <v>1172</v>
      </c>
      <c r="R11" s="17"/>
      <c r="S11" s="8"/>
      <c r="T11" s="113">
        <v>0</v>
      </c>
      <c r="U11" s="114">
        <v>0</v>
      </c>
      <c r="V11" s="115">
        <v>2429</v>
      </c>
      <c r="W11" s="116">
        <v>134895</v>
      </c>
      <c r="X11" s="114">
        <v>100</v>
      </c>
      <c r="Y11" s="109"/>
    </row>
    <row r="12" spans="1:252" ht="17.25" customHeight="1" x14ac:dyDescent="0.2">
      <c r="A12" s="26"/>
      <c r="B12" s="92" t="s">
        <v>198</v>
      </c>
      <c r="C12" s="110"/>
      <c r="D12" s="54"/>
      <c r="E12" s="111">
        <v>9634</v>
      </c>
      <c r="F12" s="57"/>
      <c r="G12" s="55">
        <v>8057</v>
      </c>
      <c r="H12" s="57"/>
      <c r="I12" s="55">
        <v>5253</v>
      </c>
      <c r="J12" s="57"/>
      <c r="K12" s="55">
        <v>9065</v>
      </c>
      <c r="L12" s="57"/>
      <c r="M12" s="55">
        <v>5990</v>
      </c>
      <c r="N12" s="57"/>
      <c r="O12" s="55">
        <v>1566</v>
      </c>
      <c r="P12" s="57"/>
      <c r="Q12" s="55">
        <v>1778</v>
      </c>
      <c r="R12" s="17"/>
      <c r="S12" s="108"/>
      <c r="T12" s="113">
        <v>0</v>
      </c>
      <c r="U12" s="114">
        <v>0</v>
      </c>
      <c r="V12" s="115">
        <v>2593</v>
      </c>
      <c r="W12" s="116">
        <v>128515</v>
      </c>
      <c r="X12" s="114">
        <v>25</v>
      </c>
      <c r="Y12" s="109"/>
    </row>
    <row r="13" spans="1:252" ht="17.25" x14ac:dyDescent="0.2">
      <c r="A13" s="29"/>
      <c r="B13" s="95" t="s">
        <v>204</v>
      </c>
      <c r="C13" s="76">
        <v>11</v>
      </c>
      <c r="D13" s="50"/>
      <c r="E13" s="67">
        <f>E12+E11</f>
        <v>20764</v>
      </c>
      <c r="F13" s="59"/>
      <c r="G13" s="67">
        <f>G12+G11</f>
        <v>19161</v>
      </c>
      <c r="H13" s="59"/>
      <c r="I13" s="67">
        <f>I12+I11</f>
        <v>16684</v>
      </c>
      <c r="J13" s="59"/>
      <c r="K13" s="67">
        <f>K12+K11</f>
        <v>16348</v>
      </c>
      <c r="L13" s="59"/>
      <c r="M13" s="67">
        <f>M12+M11</f>
        <v>12410</v>
      </c>
      <c r="N13" s="61"/>
      <c r="O13" s="67">
        <f>O12+O11</f>
        <v>7377</v>
      </c>
      <c r="P13" s="61"/>
      <c r="Q13" s="67">
        <f>Q12+Q11</f>
        <v>2950</v>
      </c>
      <c r="R13" s="39">
        <f>E8+G8+I8+K8+M8+O8+Q8+Q13+O13+M13+K13+I13+G13+E13</f>
        <v>258388</v>
      </c>
      <c r="S13" s="34"/>
      <c r="T13" s="142">
        <f>T11+T12</f>
        <v>0</v>
      </c>
      <c r="U13" s="142">
        <f t="shared" ref="U13:X13" si="0">U11+U12</f>
        <v>0</v>
      </c>
      <c r="V13" s="143">
        <f t="shared" si="0"/>
        <v>5022</v>
      </c>
      <c r="W13" s="143">
        <f t="shared" si="0"/>
        <v>263410</v>
      </c>
      <c r="X13" s="142">
        <f t="shared" si="0"/>
        <v>125</v>
      </c>
      <c r="Y13" s="36"/>
    </row>
    <row r="14" spans="1:252" x14ac:dyDescent="0.15">
      <c r="A14" s="78"/>
      <c r="B14" s="96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1:252" ht="14.25" x14ac:dyDescent="0.15">
      <c r="A15" s="79"/>
      <c r="B15" s="97" t="s">
        <v>84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AA15" s="77"/>
      <c r="AZ15" s="77"/>
      <c r="BY15" s="77"/>
      <c r="CX15" s="77"/>
      <c r="DW15" s="77"/>
      <c r="EV15" s="77"/>
      <c r="FU15" s="77"/>
      <c r="GT15" s="77"/>
      <c r="HS15" s="77"/>
      <c r="IR15" s="77"/>
    </row>
    <row r="16" spans="1:252" x14ac:dyDescent="0.15">
      <c r="A16" s="27" t="s">
        <v>3</v>
      </c>
      <c r="B16" s="94"/>
      <c r="C16" s="2" t="s">
        <v>4</v>
      </c>
      <c r="D16" s="50">
        <v>1</v>
      </c>
      <c r="E16" s="51" t="s">
        <v>20</v>
      </c>
      <c r="F16" s="50">
        <v>2</v>
      </c>
      <c r="G16" s="51" t="s">
        <v>20</v>
      </c>
      <c r="H16" s="50">
        <v>3</v>
      </c>
      <c r="I16" s="51" t="s">
        <v>237</v>
      </c>
      <c r="J16" s="50">
        <v>4</v>
      </c>
      <c r="K16" s="51" t="s">
        <v>83</v>
      </c>
      <c r="L16" s="50">
        <v>5</v>
      </c>
      <c r="M16" s="51" t="s">
        <v>239</v>
      </c>
      <c r="N16" s="50"/>
      <c r="O16" s="51"/>
      <c r="P16" s="50"/>
      <c r="Q16" s="51"/>
      <c r="R16" s="16"/>
      <c r="S16" s="16"/>
      <c r="T16" s="160" t="s">
        <v>5</v>
      </c>
      <c r="U16" s="10" t="s">
        <v>6</v>
      </c>
      <c r="V16" s="45" t="s">
        <v>7</v>
      </c>
      <c r="W16" s="46" t="s">
        <v>8</v>
      </c>
      <c r="X16" s="162" t="s">
        <v>9</v>
      </c>
      <c r="Y16" s="1" t="s">
        <v>7</v>
      </c>
    </row>
    <row r="17" spans="1:252" x14ac:dyDescent="0.15">
      <c r="A17" s="28" t="s">
        <v>55</v>
      </c>
      <c r="B17" s="92"/>
      <c r="C17" s="3"/>
      <c r="D17" s="52"/>
      <c r="E17" s="53" t="s">
        <v>178</v>
      </c>
      <c r="F17" s="52"/>
      <c r="G17" s="53" t="s">
        <v>200</v>
      </c>
      <c r="H17" s="52"/>
      <c r="I17" s="53" t="s">
        <v>238</v>
      </c>
      <c r="J17" s="52"/>
      <c r="K17" s="53" t="s">
        <v>201</v>
      </c>
      <c r="L17" s="52"/>
      <c r="M17" s="53" t="s">
        <v>240</v>
      </c>
      <c r="N17" s="52"/>
      <c r="O17" s="53"/>
      <c r="P17" s="52"/>
      <c r="Q17" s="53"/>
      <c r="R17" s="17" t="s">
        <v>11</v>
      </c>
      <c r="S17" s="19" t="s">
        <v>12</v>
      </c>
      <c r="T17" s="161" t="s">
        <v>13</v>
      </c>
      <c r="U17" s="14" t="s">
        <v>14</v>
      </c>
      <c r="V17" s="47" t="s">
        <v>8</v>
      </c>
      <c r="W17" s="42" t="s">
        <v>15</v>
      </c>
      <c r="X17" s="163" t="s">
        <v>16</v>
      </c>
      <c r="Y17" s="4" t="s">
        <v>17</v>
      </c>
    </row>
    <row r="18" spans="1:252" ht="17.25" x14ac:dyDescent="0.2">
      <c r="A18" s="27"/>
      <c r="B18" s="95" t="s">
        <v>85</v>
      </c>
      <c r="C18" s="5">
        <v>2</v>
      </c>
      <c r="D18" s="54"/>
      <c r="E18" s="134">
        <v>14275</v>
      </c>
      <c r="F18" s="135"/>
      <c r="G18" s="134">
        <v>12949</v>
      </c>
      <c r="H18" s="135"/>
      <c r="I18" s="134">
        <v>10432</v>
      </c>
      <c r="J18" s="56"/>
      <c r="K18" s="55">
        <v>9609</v>
      </c>
      <c r="L18" s="57"/>
      <c r="M18" s="55">
        <v>2685</v>
      </c>
      <c r="N18" s="57"/>
      <c r="O18" s="55"/>
      <c r="P18" s="57"/>
      <c r="Q18" s="55"/>
      <c r="R18" s="83">
        <f>SUM(E18:Q18)</f>
        <v>49950</v>
      </c>
      <c r="S18" s="20">
        <v>100</v>
      </c>
      <c r="T18" s="7">
        <v>0</v>
      </c>
      <c r="U18" s="7">
        <v>0</v>
      </c>
      <c r="V18" s="43">
        <v>758</v>
      </c>
      <c r="W18" s="44">
        <v>50708</v>
      </c>
      <c r="X18" s="7">
        <v>2</v>
      </c>
      <c r="Y18" s="6">
        <v>1</v>
      </c>
    </row>
    <row r="19" spans="1:252" x14ac:dyDescent="0.15">
      <c r="A19" s="78"/>
      <c r="B19" s="9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1:252" ht="14.25" x14ac:dyDescent="0.15">
      <c r="A20" s="79"/>
      <c r="B20" s="97" t="s">
        <v>202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AA20" s="77"/>
      <c r="AZ20" s="77"/>
      <c r="BY20" s="77"/>
      <c r="CX20" s="77"/>
      <c r="DW20" s="77"/>
      <c r="EV20" s="77"/>
      <c r="FU20" s="77"/>
      <c r="GT20" s="77"/>
      <c r="HS20" s="77"/>
      <c r="IR20" s="77"/>
    </row>
    <row r="21" spans="1:252" ht="12" customHeight="1" x14ac:dyDescent="0.15">
      <c r="A21" s="27" t="s">
        <v>3</v>
      </c>
      <c r="B21" s="94"/>
      <c r="C21" s="37" t="s">
        <v>4</v>
      </c>
      <c r="D21" s="70">
        <v>1</v>
      </c>
      <c r="E21" s="51" t="s">
        <v>68</v>
      </c>
      <c r="F21" s="70">
        <v>2</v>
      </c>
      <c r="G21" s="51" t="s">
        <v>20</v>
      </c>
      <c r="H21" s="70">
        <v>3</v>
      </c>
      <c r="I21" s="80" t="s">
        <v>92</v>
      </c>
      <c r="J21" s="70">
        <v>4</v>
      </c>
      <c r="K21" s="51" t="s">
        <v>101</v>
      </c>
      <c r="L21" s="70">
        <v>5</v>
      </c>
      <c r="M21" s="80" t="s">
        <v>92</v>
      </c>
      <c r="N21" s="70">
        <v>6</v>
      </c>
      <c r="O21" s="51" t="s">
        <v>20</v>
      </c>
      <c r="P21" s="70">
        <v>7</v>
      </c>
      <c r="Q21" s="51" t="s">
        <v>20</v>
      </c>
      <c r="R21" s="16"/>
      <c r="S21" s="16"/>
      <c r="T21" s="160" t="s">
        <v>5</v>
      </c>
      <c r="U21" s="10" t="s">
        <v>6</v>
      </c>
      <c r="V21" s="45" t="s">
        <v>7</v>
      </c>
      <c r="W21" s="46" t="s">
        <v>8</v>
      </c>
      <c r="X21" s="162" t="s">
        <v>9</v>
      </c>
      <c r="Y21" s="1" t="s">
        <v>7</v>
      </c>
    </row>
    <row r="22" spans="1:252" ht="12" customHeight="1" x14ac:dyDescent="0.15">
      <c r="A22" s="28" t="s">
        <v>55</v>
      </c>
      <c r="B22" s="92"/>
      <c r="C22" s="38"/>
      <c r="D22" s="74"/>
      <c r="E22" s="81" t="s">
        <v>208</v>
      </c>
      <c r="F22" s="74"/>
      <c r="G22" s="81" t="s">
        <v>122</v>
      </c>
      <c r="H22" s="74"/>
      <c r="I22" s="81" t="s">
        <v>241</v>
      </c>
      <c r="J22" s="74"/>
      <c r="K22" s="81" t="s">
        <v>102</v>
      </c>
      <c r="L22" s="74"/>
      <c r="M22" s="81" t="s">
        <v>206</v>
      </c>
      <c r="N22" s="74"/>
      <c r="O22" s="81" t="s">
        <v>133</v>
      </c>
      <c r="P22" s="74"/>
      <c r="Q22" s="81" t="s">
        <v>242</v>
      </c>
      <c r="R22" s="17" t="s">
        <v>11</v>
      </c>
      <c r="S22" s="19" t="s">
        <v>12</v>
      </c>
      <c r="T22" s="161" t="s">
        <v>13</v>
      </c>
      <c r="U22" s="14" t="s">
        <v>14</v>
      </c>
      <c r="V22" s="47" t="s">
        <v>8</v>
      </c>
      <c r="W22" s="42" t="s">
        <v>15</v>
      </c>
      <c r="X22" s="163" t="s">
        <v>16</v>
      </c>
      <c r="Y22" s="4" t="s">
        <v>17</v>
      </c>
    </row>
    <row r="23" spans="1:252" ht="17.25" x14ac:dyDescent="0.2">
      <c r="A23" s="27"/>
      <c r="B23" s="93" t="s">
        <v>21</v>
      </c>
      <c r="C23" s="5"/>
      <c r="D23" s="54"/>
      <c r="E23" s="55">
        <v>19083</v>
      </c>
      <c r="F23" s="57"/>
      <c r="G23" s="55">
        <v>15040</v>
      </c>
      <c r="H23" s="57"/>
      <c r="I23" s="55">
        <v>11441</v>
      </c>
      <c r="J23" s="57"/>
      <c r="K23" s="55">
        <v>12298</v>
      </c>
      <c r="L23" s="57"/>
      <c r="M23" s="55">
        <v>10835</v>
      </c>
      <c r="N23" s="57"/>
      <c r="O23" s="55">
        <v>3049</v>
      </c>
      <c r="P23" s="57"/>
      <c r="Q23" s="55">
        <v>10357</v>
      </c>
      <c r="R23" s="85"/>
      <c r="S23" s="34"/>
      <c r="T23" s="35"/>
      <c r="U23" s="35"/>
      <c r="V23" s="48"/>
      <c r="W23" s="49"/>
      <c r="X23" s="35"/>
      <c r="Y23" s="36">
        <v>0.83</v>
      </c>
    </row>
    <row r="24" spans="1:252" ht="17.25" x14ac:dyDescent="0.2">
      <c r="A24" s="27"/>
      <c r="B24" s="93" t="s">
        <v>203</v>
      </c>
      <c r="C24" s="132"/>
      <c r="D24" s="54"/>
      <c r="E24" s="55">
        <v>885</v>
      </c>
      <c r="F24" s="57"/>
      <c r="G24" s="55">
        <v>652</v>
      </c>
      <c r="H24" s="57"/>
      <c r="I24" s="55">
        <v>1078</v>
      </c>
      <c r="J24" s="57"/>
      <c r="K24" s="55">
        <v>208</v>
      </c>
      <c r="L24" s="57"/>
      <c r="M24" s="55">
        <v>1122</v>
      </c>
      <c r="N24" s="57"/>
      <c r="O24" s="55">
        <v>8459</v>
      </c>
      <c r="P24" s="57"/>
      <c r="Q24" s="55">
        <v>389</v>
      </c>
      <c r="R24" s="85"/>
      <c r="S24" s="20"/>
      <c r="T24" s="7"/>
      <c r="U24" s="7"/>
      <c r="V24" s="43"/>
      <c r="W24" s="44"/>
      <c r="X24" s="7"/>
      <c r="Y24" s="36"/>
    </row>
    <row r="25" spans="1:252" ht="17.25" x14ac:dyDescent="0.2">
      <c r="A25" s="27"/>
      <c r="B25" s="95" t="s">
        <v>205</v>
      </c>
      <c r="C25" s="117"/>
      <c r="D25" s="63"/>
      <c r="E25" s="71">
        <f>E23+E24</f>
        <v>19968</v>
      </c>
      <c r="F25" s="72"/>
      <c r="G25" s="71">
        <f>G23+G24</f>
        <v>15692</v>
      </c>
      <c r="H25" s="72"/>
      <c r="I25" s="71">
        <f>I23+I24</f>
        <v>12519</v>
      </c>
      <c r="J25" s="72"/>
      <c r="K25" s="71">
        <f>K23+K24</f>
        <v>12506</v>
      </c>
      <c r="L25" s="72"/>
      <c r="M25" s="71">
        <f>M23+M24</f>
        <v>11957</v>
      </c>
      <c r="N25" s="72"/>
      <c r="O25" s="71">
        <f>O23+O24</f>
        <v>11508</v>
      </c>
      <c r="P25" s="72"/>
      <c r="Q25" s="71">
        <f>Q23+Q24</f>
        <v>10746</v>
      </c>
      <c r="R25" s="83"/>
      <c r="S25" s="128"/>
      <c r="T25" s="129"/>
      <c r="U25" s="129"/>
      <c r="V25" s="130"/>
      <c r="W25" s="131"/>
      <c r="X25" s="129"/>
      <c r="Y25" s="36"/>
    </row>
    <row r="26" spans="1:252" ht="12" customHeight="1" x14ac:dyDescent="0.15">
      <c r="A26" s="27" t="s">
        <v>3</v>
      </c>
      <c r="B26" s="94"/>
      <c r="C26" s="37" t="s">
        <v>4</v>
      </c>
      <c r="D26" s="70">
        <v>8</v>
      </c>
      <c r="E26" s="51" t="s">
        <v>20</v>
      </c>
      <c r="F26" s="70">
        <v>9</v>
      </c>
      <c r="G26" s="51" t="s">
        <v>20</v>
      </c>
      <c r="H26" s="70">
        <v>10</v>
      </c>
      <c r="I26" s="51" t="s">
        <v>19</v>
      </c>
      <c r="J26" s="70">
        <v>11</v>
      </c>
      <c r="K26" s="51" t="s">
        <v>83</v>
      </c>
      <c r="L26" s="70">
        <v>12</v>
      </c>
      <c r="M26" s="51" t="s">
        <v>83</v>
      </c>
      <c r="N26" s="70">
        <v>13</v>
      </c>
      <c r="O26" s="51" t="s">
        <v>83</v>
      </c>
      <c r="P26" s="70"/>
      <c r="Q26" s="51"/>
      <c r="R26" s="16"/>
      <c r="S26" s="16"/>
      <c r="T26" s="160" t="s">
        <v>5</v>
      </c>
      <c r="U26" s="10" t="s">
        <v>6</v>
      </c>
      <c r="V26" s="45" t="s">
        <v>7</v>
      </c>
      <c r="W26" s="46" t="s">
        <v>8</v>
      </c>
      <c r="X26" s="162" t="s">
        <v>9</v>
      </c>
      <c r="Y26" s="1" t="s">
        <v>7</v>
      </c>
    </row>
    <row r="27" spans="1:252" ht="12" customHeight="1" x14ac:dyDescent="0.15">
      <c r="A27" s="28" t="s">
        <v>55</v>
      </c>
      <c r="B27" s="92"/>
      <c r="C27" s="38"/>
      <c r="D27" s="74"/>
      <c r="E27" s="81" t="s">
        <v>243</v>
      </c>
      <c r="F27" s="74"/>
      <c r="G27" s="81" t="s">
        <v>244</v>
      </c>
      <c r="H27" s="74"/>
      <c r="I27" s="81" t="s">
        <v>207</v>
      </c>
      <c r="J27" s="74"/>
      <c r="K27" s="81" t="s">
        <v>245</v>
      </c>
      <c r="L27" s="74"/>
      <c r="M27" s="81" t="s">
        <v>246</v>
      </c>
      <c r="N27" s="74"/>
      <c r="O27" s="81" t="s">
        <v>247</v>
      </c>
      <c r="P27" s="74"/>
      <c r="Q27" s="81"/>
      <c r="R27" s="17" t="s">
        <v>11</v>
      </c>
      <c r="S27" s="19" t="s">
        <v>12</v>
      </c>
      <c r="T27" s="161" t="s">
        <v>13</v>
      </c>
      <c r="U27" s="14" t="s">
        <v>14</v>
      </c>
      <c r="V27" s="47" t="s">
        <v>8</v>
      </c>
      <c r="W27" s="42" t="s">
        <v>15</v>
      </c>
      <c r="X27" s="163" t="s">
        <v>16</v>
      </c>
      <c r="Y27" s="4" t="s">
        <v>17</v>
      </c>
    </row>
    <row r="28" spans="1:252" ht="17.25" x14ac:dyDescent="0.2">
      <c r="A28" s="27"/>
      <c r="B28" s="95" t="s">
        <v>21</v>
      </c>
      <c r="C28" s="76"/>
      <c r="D28" s="63"/>
      <c r="E28" s="144">
        <v>10329.566000000001</v>
      </c>
      <c r="F28" s="72"/>
      <c r="G28" s="71">
        <v>10242</v>
      </c>
      <c r="H28" s="72"/>
      <c r="I28" s="71">
        <v>9474</v>
      </c>
      <c r="J28" s="72"/>
      <c r="K28" s="144">
        <v>6212.433</v>
      </c>
      <c r="L28" s="72"/>
      <c r="M28" s="71">
        <v>5350</v>
      </c>
      <c r="N28" s="72"/>
      <c r="O28" s="71">
        <v>3812</v>
      </c>
      <c r="P28" s="72"/>
      <c r="Q28" s="71"/>
      <c r="R28" s="156">
        <f>SUM(E28:Q28)+SUM(E23:Q23)</f>
        <v>127522.999</v>
      </c>
      <c r="S28" s="34">
        <v>100</v>
      </c>
      <c r="T28" s="35">
        <v>1E-3</v>
      </c>
      <c r="U28" s="35">
        <v>0</v>
      </c>
      <c r="V28" s="48">
        <v>1688</v>
      </c>
      <c r="W28" s="49">
        <v>129211</v>
      </c>
      <c r="X28" s="35">
        <v>0</v>
      </c>
      <c r="Y28" s="36">
        <v>0.83</v>
      </c>
    </row>
    <row r="29" spans="1:252" ht="17.25" x14ac:dyDescent="0.2">
      <c r="A29" s="27"/>
      <c r="B29" s="93" t="s">
        <v>203</v>
      </c>
      <c r="C29" s="124"/>
      <c r="D29" s="54"/>
      <c r="E29" s="145">
        <v>212.97900000000001</v>
      </c>
      <c r="F29" s="57"/>
      <c r="G29" s="55">
        <v>252</v>
      </c>
      <c r="H29" s="62"/>
      <c r="I29" s="125">
        <v>686</v>
      </c>
      <c r="J29" s="57"/>
      <c r="K29" s="65">
        <v>143.02000000000001</v>
      </c>
      <c r="L29" s="62"/>
      <c r="M29" s="125">
        <v>81</v>
      </c>
      <c r="N29" s="57"/>
      <c r="O29" s="55">
        <v>385</v>
      </c>
      <c r="P29" s="62"/>
      <c r="Q29" s="125"/>
      <c r="R29" s="157">
        <f t="shared" ref="R29:R30" si="1">SUM(E29:Q29)+SUM(E24:Q24)</f>
        <v>14552.999</v>
      </c>
      <c r="S29" s="126"/>
      <c r="T29" s="127">
        <v>1E-3</v>
      </c>
      <c r="U29" s="7">
        <v>0</v>
      </c>
      <c r="V29" s="43">
        <v>211</v>
      </c>
      <c r="W29" s="44">
        <v>14764</v>
      </c>
      <c r="X29" s="7">
        <v>3</v>
      </c>
      <c r="Y29" s="120"/>
    </row>
    <row r="30" spans="1:252" ht="17.25" x14ac:dyDescent="0.2">
      <c r="A30" s="26"/>
      <c r="B30" s="95" t="s">
        <v>205</v>
      </c>
      <c r="C30" s="121">
        <v>6</v>
      </c>
      <c r="D30" s="52"/>
      <c r="E30" s="144">
        <f>E28+E29</f>
        <v>10542.545</v>
      </c>
      <c r="F30" s="112"/>
      <c r="G30" s="71">
        <f>G28+G29</f>
        <v>10494</v>
      </c>
      <c r="H30" s="119"/>
      <c r="I30" s="71">
        <f>I28+I29</f>
        <v>10160</v>
      </c>
      <c r="J30" s="112"/>
      <c r="K30" s="144">
        <f>K28+K29</f>
        <v>6355.4530000000004</v>
      </c>
      <c r="L30" s="119"/>
      <c r="M30" s="71">
        <f>M28+M29</f>
        <v>5431</v>
      </c>
      <c r="N30" s="112"/>
      <c r="O30" s="71">
        <f>O28+O29</f>
        <v>4197</v>
      </c>
      <c r="P30" s="119"/>
      <c r="Q30" s="118"/>
      <c r="R30" s="156">
        <f t="shared" si="1"/>
        <v>142075.99799999999</v>
      </c>
      <c r="S30" s="122"/>
      <c r="T30" s="123">
        <f>T28+T29</f>
        <v>2E-3</v>
      </c>
      <c r="U30" s="7">
        <f t="shared" ref="U30:Y30" si="2">U28+U29</f>
        <v>0</v>
      </c>
      <c r="V30" s="43">
        <f t="shared" si="2"/>
        <v>1899</v>
      </c>
      <c r="W30" s="133">
        <f t="shared" si="2"/>
        <v>143975</v>
      </c>
      <c r="X30" s="7">
        <f t="shared" si="2"/>
        <v>3</v>
      </c>
      <c r="Y30" s="123">
        <f t="shared" si="2"/>
        <v>0.83</v>
      </c>
    </row>
    <row r="31" spans="1:252" x14ac:dyDescent="0.15">
      <c r="A31" s="78"/>
      <c r="B31" s="9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</row>
    <row r="32" spans="1:252" ht="14.25" x14ac:dyDescent="0.15">
      <c r="A32" s="79"/>
      <c r="B32" s="97" t="s">
        <v>58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AA32" s="77"/>
      <c r="AZ32" s="77"/>
      <c r="BY32" s="77"/>
      <c r="CX32" s="77"/>
      <c r="DW32" s="77"/>
      <c r="EV32" s="77"/>
      <c r="FU32" s="77"/>
      <c r="GT32" s="77"/>
      <c r="HS32" s="77"/>
      <c r="IR32" s="77"/>
    </row>
    <row r="33" spans="1:252" x14ac:dyDescent="0.15">
      <c r="A33" s="27" t="s">
        <v>3</v>
      </c>
      <c r="B33" s="94"/>
      <c r="C33" s="2" t="s">
        <v>4</v>
      </c>
      <c r="D33" s="50">
        <v>1</v>
      </c>
      <c r="E33" s="80" t="s">
        <v>92</v>
      </c>
      <c r="F33" s="50">
        <v>2</v>
      </c>
      <c r="G33" s="51" t="s">
        <v>19</v>
      </c>
      <c r="H33" s="50">
        <v>3</v>
      </c>
      <c r="I33" s="51" t="s">
        <v>83</v>
      </c>
      <c r="J33" s="50">
        <v>4</v>
      </c>
      <c r="K33" s="51" t="s">
        <v>101</v>
      </c>
      <c r="L33" s="50">
        <v>5</v>
      </c>
      <c r="M33" s="51" t="s">
        <v>68</v>
      </c>
      <c r="N33" s="50">
        <v>6</v>
      </c>
      <c r="O33" s="51" t="s">
        <v>20</v>
      </c>
      <c r="P33" s="50">
        <v>7</v>
      </c>
      <c r="Q33" s="51" t="s">
        <v>20</v>
      </c>
      <c r="R33" s="16"/>
      <c r="S33" s="16"/>
      <c r="T33" s="160" t="s">
        <v>5</v>
      </c>
      <c r="U33" s="10" t="s">
        <v>6</v>
      </c>
      <c r="V33" s="45" t="s">
        <v>7</v>
      </c>
      <c r="W33" s="46" t="s">
        <v>8</v>
      </c>
      <c r="X33" s="162" t="s">
        <v>9</v>
      </c>
      <c r="Y33" s="1" t="s">
        <v>7</v>
      </c>
    </row>
    <row r="34" spans="1:252" x14ac:dyDescent="0.15">
      <c r="A34" s="28" t="s">
        <v>55</v>
      </c>
      <c r="B34" s="92"/>
      <c r="C34" s="3"/>
      <c r="D34" s="52"/>
      <c r="E34" s="53" t="s">
        <v>209</v>
      </c>
      <c r="F34" s="52"/>
      <c r="G34" s="53" t="s">
        <v>78</v>
      </c>
      <c r="H34" s="52"/>
      <c r="I34" s="53" t="s">
        <v>77</v>
      </c>
      <c r="J34" s="52"/>
      <c r="K34" s="53" t="s">
        <v>210</v>
      </c>
      <c r="L34" s="52"/>
      <c r="M34" s="53" t="s">
        <v>248</v>
      </c>
      <c r="N34" s="52"/>
      <c r="O34" s="53" t="s">
        <v>249</v>
      </c>
      <c r="P34" s="52"/>
      <c r="Q34" s="53" t="s">
        <v>123</v>
      </c>
      <c r="R34" s="17" t="s">
        <v>11</v>
      </c>
      <c r="S34" s="19" t="s">
        <v>12</v>
      </c>
      <c r="T34" s="161" t="s">
        <v>13</v>
      </c>
      <c r="U34" s="14" t="s">
        <v>14</v>
      </c>
      <c r="V34" s="47" t="s">
        <v>8</v>
      </c>
      <c r="W34" s="42" t="s">
        <v>15</v>
      </c>
      <c r="X34" s="163" t="s">
        <v>16</v>
      </c>
      <c r="Y34" s="4" t="s">
        <v>17</v>
      </c>
    </row>
    <row r="35" spans="1:252" ht="17.25" x14ac:dyDescent="0.2">
      <c r="A35" s="27"/>
      <c r="B35" s="95" t="s">
        <v>22</v>
      </c>
      <c r="C35" s="5"/>
      <c r="D35" s="54"/>
      <c r="E35" s="55">
        <v>23530</v>
      </c>
      <c r="F35" s="56"/>
      <c r="G35" s="75">
        <v>22900</v>
      </c>
      <c r="H35" s="56"/>
      <c r="I35" s="55">
        <v>21412</v>
      </c>
      <c r="J35" s="56"/>
      <c r="K35" s="65">
        <v>17258.913</v>
      </c>
      <c r="L35" s="57"/>
      <c r="M35" s="75">
        <v>16753</v>
      </c>
      <c r="N35" s="57"/>
      <c r="O35" s="65">
        <v>16741.085999999999</v>
      </c>
      <c r="P35" s="57"/>
      <c r="Q35" s="75">
        <v>17131</v>
      </c>
      <c r="R35" s="18"/>
      <c r="S35" s="20"/>
      <c r="T35" s="7"/>
      <c r="U35" s="7"/>
      <c r="V35" s="43"/>
      <c r="W35" s="44"/>
      <c r="X35" s="7"/>
      <c r="Y35" s="6"/>
    </row>
    <row r="36" spans="1:252" x14ac:dyDescent="0.15">
      <c r="A36" s="27" t="s">
        <v>3</v>
      </c>
      <c r="B36" s="94"/>
      <c r="C36" s="2"/>
      <c r="D36" s="50">
        <v>8</v>
      </c>
      <c r="E36" s="51" t="s">
        <v>68</v>
      </c>
      <c r="F36" s="50">
        <v>9</v>
      </c>
      <c r="G36" s="51" t="s">
        <v>20</v>
      </c>
      <c r="H36" s="50"/>
      <c r="I36" s="51"/>
      <c r="J36" s="50"/>
      <c r="K36" s="51"/>
      <c r="L36" s="50"/>
      <c r="M36" s="51"/>
      <c r="N36" s="50"/>
      <c r="O36" s="51"/>
      <c r="P36" s="50"/>
      <c r="Q36" s="51"/>
      <c r="R36" s="16"/>
      <c r="S36" s="16"/>
      <c r="T36" s="160" t="s">
        <v>5</v>
      </c>
      <c r="U36" s="10" t="s">
        <v>6</v>
      </c>
      <c r="V36" s="45" t="s">
        <v>7</v>
      </c>
      <c r="W36" s="46" t="s">
        <v>8</v>
      </c>
      <c r="X36" s="162" t="s">
        <v>9</v>
      </c>
      <c r="Y36" s="1" t="s">
        <v>7</v>
      </c>
    </row>
    <row r="37" spans="1:252" x14ac:dyDescent="0.15">
      <c r="A37" s="28" t="s">
        <v>55</v>
      </c>
      <c r="B37" s="92"/>
      <c r="C37" s="3"/>
      <c r="D37" s="52"/>
      <c r="E37" s="53" t="s">
        <v>179</v>
      </c>
      <c r="F37" s="52"/>
      <c r="G37" s="53" t="s">
        <v>250</v>
      </c>
      <c r="H37" s="52"/>
      <c r="I37" s="53"/>
      <c r="J37" s="52"/>
      <c r="K37" s="53"/>
      <c r="L37" s="52"/>
      <c r="M37" s="53"/>
      <c r="N37" s="52"/>
      <c r="O37" s="53"/>
      <c r="P37" s="52"/>
      <c r="Q37" s="53"/>
      <c r="R37" s="17" t="s">
        <v>11</v>
      </c>
      <c r="S37" s="19" t="s">
        <v>12</v>
      </c>
      <c r="T37" s="161" t="s">
        <v>13</v>
      </c>
      <c r="U37" s="14" t="s">
        <v>14</v>
      </c>
      <c r="V37" s="47" t="s">
        <v>8</v>
      </c>
      <c r="W37" s="42" t="s">
        <v>15</v>
      </c>
      <c r="X37" s="163" t="s">
        <v>16</v>
      </c>
      <c r="Y37" s="4" t="s">
        <v>17</v>
      </c>
    </row>
    <row r="38" spans="1:252" ht="17.25" x14ac:dyDescent="0.2">
      <c r="A38" s="27"/>
      <c r="B38" s="95" t="s">
        <v>22</v>
      </c>
      <c r="C38" s="5">
        <v>7</v>
      </c>
      <c r="D38" s="54"/>
      <c r="E38" s="75">
        <v>15549</v>
      </c>
      <c r="F38" s="56"/>
      <c r="G38" s="55">
        <v>14358</v>
      </c>
      <c r="H38" s="56"/>
      <c r="I38" s="55"/>
      <c r="J38" s="56"/>
      <c r="K38" s="55"/>
      <c r="L38" s="56"/>
      <c r="M38" s="55"/>
      <c r="N38" s="56"/>
      <c r="O38" s="55"/>
      <c r="P38" s="57"/>
      <c r="Q38" s="65"/>
      <c r="R38" s="99">
        <f>E35+G35+I35+K35+M35+O35+Q35+M38+K38+I38+G38+E38+O38+Q38</f>
        <v>165632.99900000001</v>
      </c>
      <c r="S38" s="20">
        <v>100</v>
      </c>
      <c r="T38" s="7">
        <v>1E-3</v>
      </c>
      <c r="U38" s="7">
        <v>0</v>
      </c>
      <c r="V38" s="43">
        <v>2167</v>
      </c>
      <c r="W38" s="44">
        <v>167800</v>
      </c>
      <c r="X38" s="7">
        <v>5</v>
      </c>
      <c r="Y38" s="6">
        <v>0.75</v>
      </c>
      <c r="Z38" s="30"/>
    </row>
    <row r="39" spans="1:252" x14ac:dyDescent="0.15">
      <c r="A39" s="78"/>
      <c r="B39" s="96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</row>
    <row r="40" spans="1:252" ht="14.25" x14ac:dyDescent="0.15">
      <c r="A40" s="79"/>
      <c r="B40" s="97" t="s">
        <v>158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AA40" s="77"/>
      <c r="AZ40" s="77"/>
      <c r="BY40" s="77"/>
      <c r="CX40" s="77"/>
      <c r="DW40" s="77"/>
      <c r="EV40" s="77"/>
      <c r="FU40" s="77"/>
      <c r="GT40" s="77"/>
      <c r="HS40" s="77"/>
      <c r="IR40" s="77"/>
    </row>
    <row r="41" spans="1:252" x14ac:dyDescent="0.15">
      <c r="A41" s="27" t="s">
        <v>3</v>
      </c>
      <c r="B41" s="94"/>
      <c r="C41" s="2" t="s">
        <v>4</v>
      </c>
      <c r="D41" s="50">
        <v>1</v>
      </c>
      <c r="E41" s="51" t="s">
        <v>20</v>
      </c>
      <c r="F41" s="50">
        <v>2</v>
      </c>
      <c r="G41" s="51" t="s">
        <v>19</v>
      </c>
      <c r="H41" s="50"/>
      <c r="I41" s="51"/>
      <c r="J41" s="50"/>
      <c r="K41" s="51"/>
      <c r="L41" s="50"/>
      <c r="M41" s="51"/>
      <c r="N41" s="50"/>
      <c r="O41" s="51"/>
      <c r="P41" s="50"/>
      <c r="Q41" s="51"/>
      <c r="R41" s="16"/>
      <c r="S41" s="16"/>
      <c r="T41" s="160" t="s">
        <v>5</v>
      </c>
      <c r="U41" s="10" t="s">
        <v>6</v>
      </c>
      <c r="V41" s="45" t="s">
        <v>7</v>
      </c>
      <c r="W41" s="46" t="s">
        <v>8</v>
      </c>
      <c r="X41" s="162" t="s">
        <v>9</v>
      </c>
      <c r="Y41" s="1" t="s">
        <v>7</v>
      </c>
    </row>
    <row r="42" spans="1:252" x14ac:dyDescent="0.15">
      <c r="A42" s="28" t="s">
        <v>55</v>
      </c>
      <c r="B42" s="92"/>
      <c r="C42" s="3"/>
      <c r="D42" s="52"/>
      <c r="E42" s="53" t="s">
        <v>251</v>
      </c>
      <c r="F42" s="52"/>
      <c r="G42" s="53" t="s">
        <v>252</v>
      </c>
      <c r="H42" s="52"/>
      <c r="I42" s="53"/>
      <c r="J42" s="52"/>
      <c r="K42" s="53"/>
      <c r="L42" s="52"/>
      <c r="M42" s="53"/>
      <c r="N42" s="52"/>
      <c r="O42" s="53"/>
      <c r="P42" s="52"/>
      <c r="Q42" s="53"/>
      <c r="R42" s="17" t="s">
        <v>11</v>
      </c>
      <c r="S42" s="19" t="s">
        <v>12</v>
      </c>
      <c r="T42" s="161" t="s">
        <v>13</v>
      </c>
      <c r="U42" s="14" t="s">
        <v>14</v>
      </c>
      <c r="V42" s="47" t="s">
        <v>8</v>
      </c>
      <c r="W42" s="42" t="s">
        <v>15</v>
      </c>
      <c r="X42" s="163" t="s">
        <v>16</v>
      </c>
      <c r="Y42" s="4" t="s">
        <v>17</v>
      </c>
    </row>
    <row r="43" spans="1:252" ht="17.25" x14ac:dyDescent="0.2">
      <c r="A43" s="27"/>
      <c r="B43" s="95" t="s">
        <v>159</v>
      </c>
      <c r="C43" s="5">
        <v>1</v>
      </c>
      <c r="D43" s="54"/>
      <c r="E43" s="55">
        <v>21273</v>
      </c>
      <c r="F43" s="56"/>
      <c r="G43" s="55">
        <v>5644</v>
      </c>
      <c r="H43" s="56"/>
      <c r="I43" s="55"/>
      <c r="J43" s="56"/>
      <c r="K43" s="55"/>
      <c r="L43" s="56"/>
      <c r="M43" s="58"/>
      <c r="N43" s="56"/>
      <c r="O43" s="58"/>
      <c r="P43" s="56"/>
      <c r="Q43" s="58"/>
      <c r="R43" s="83">
        <f>SUM(E43:Q43)</f>
        <v>26917</v>
      </c>
      <c r="S43" s="20">
        <v>100</v>
      </c>
      <c r="T43" s="7">
        <v>0</v>
      </c>
      <c r="U43" s="7">
        <v>0</v>
      </c>
      <c r="V43" s="43">
        <v>732</v>
      </c>
      <c r="W43" s="44">
        <v>27649</v>
      </c>
      <c r="X43" s="7">
        <v>3</v>
      </c>
      <c r="Y43" s="6">
        <v>1.82</v>
      </c>
    </row>
    <row r="44" spans="1:252" x14ac:dyDescent="0.15">
      <c r="A44" s="78"/>
      <c r="B44" s="96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</row>
    <row r="45" spans="1:252" ht="14.25" x14ac:dyDescent="0.15">
      <c r="A45" s="79"/>
      <c r="B45" s="97" t="s">
        <v>88</v>
      </c>
      <c r="C45" s="79"/>
      <c r="D45" s="79"/>
      <c r="E45" s="136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AA45" s="77"/>
      <c r="AZ45" s="77"/>
      <c r="BY45" s="77"/>
      <c r="CX45" s="77"/>
      <c r="DW45" s="77"/>
      <c r="EV45" s="77"/>
      <c r="FU45" s="77"/>
      <c r="GT45" s="77"/>
      <c r="HS45" s="77"/>
      <c r="IR45" s="77"/>
    </row>
    <row r="46" spans="1:252" x14ac:dyDescent="0.15">
      <c r="A46" s="27" t="s">
        <v>3</v>
      </c>
      <c r="B46" s="94"/>
      <c r="C46" s="2" t="s">
        <v>4</v>
      </c>
      <c r="D46" s="50">
        <v>1</v>
      </c>
      <c r="E46" s="51" t="s">
        <v>253</v>
      </c>
      <c r="F46" s="50">
        <v>2</v>
      </c>
      <c r="G46" s="51" t="s">
        <v>253</v>
      </c>
      <c r="H46" s="50">
        <v>3</v>
      </c>
      <c r="I46" s="51" t="s">
        <v>68</v>
      </c>
      <c r="J46" s="50">
        <v>4</v>
      </c>
      <c r="K46" s="51" t="s">
        <v>19</v>
      </c>
      <c r="L46" s="50"/>
      <c r="M46" s="51"/>
      <c r="N46" s="50"/>
      <c r="O46" s="51"/>
      <c r="P46" s="50"/>
      <c r="Q46" s="51"/>
      <c r="R46" s="16"/>
      <c r="S46" s="16"/>
      <c r="T46" s="160" t="s">
        <v>5</v>
      </c>
      <c r="U46" s="10" t="s">
        <v>6</v>
      </c>
      <c r="V46" s="45" t="s">
        <v>7</v>
      </c>
      <c r="W46" s="46" t="s">
        <v>8</v>
      </c>
      <c r="X46" s="162" t="s">
        <v>9</v>
      </c>
      <c r="Y46" s="1" t="s">
        <v>7</v>
      </c>
    </row>
    <row r="47" spans="1:252" x14ac:dyDescent="0.15">
      <c r="A47" s="28" t="s">
        <v>55</v>
      </c>
      <c r="B47" s="92"/>
      <c r="C47" s="3"/>
      <c r="D47" s="52"/>
      <c r="E47" s="53" t="s">
        <v>173</v>
      </c>
      <c r="F47" s="52"/>
      <c r="G47" s="53" t="s">
        <v>254</v>
      </c>
      <c r="H47" s="52"/>
      <c r="I47" s="53" t="s">
        <v>255</v>
      </c>
      <c r="J47" s="52"/>
      <c r="K47" s="102" t="s">
        <v>256</v>
      </c>
      <c r="L47" s="52"/>
      <c r="M47" s="53"/>
      <c r="N47" s="52"/>
      <c r="O47" s="53"/>
      <c r="P47" s="52"/>
      <c r="Q47" s="53"/>
      <c r="R47" s="17" t="s">
        <v>11</v>
      </c>
      <c r="S47" s="19" t="s">
        <v>12</v>
      </c>
      <c r="T47" s="161" t="s">
        <v>13</v>
      </c>
      <c r="U47" s="14" t="s">
        <v>14</v>
      </c>
      <c r="V47" s="47" t="s">
        <v>8</v>
      </c>
      <c r="W47" s="42" t="s">
        <v>15</v>
      </c>
      <c r="X47" s="163" t="s">
        <v>16</v>
      </c>
      <c r="Y47" s="4" t="s">
        <v>17</v>
      </c>
    </row>
    <row r="48" spans="1:252" ht="17.25" x14ac:dyDescent="0.2">
      <c r="A48" s="27"/>
      <c r="B48" s="95" t="s">
        <v>89</v>
      </c>
      <c r="C48" s="5">
        <v>2</v>
      </c>
      <c r="D48" s="54"/>
      <c r="E48" s="55">
        <v>20132</v>
      </c>
      <c r="F48" s="56"/>
      <c r="G48" s="55">
        <v>15386</v>
      </c>
      <c r="H48" s="56"/>
      <c r="I48" s="55">
        <v>8471</v>
      </c>
      <c r="J48" s="56"/>
      <c r="K48" s="55">
        <v>1349</v>
      </c>
      <c r="L48" s="56"/>
      <c r="M48" s="58"/>
      <c r="N48" s="56"/>
      <c r="O48" s="58"/>
      <c r="P48" s="56"/>
      <c r="Q48" s="58"/>
      <c r="R48" s="83">
        <f>SUM(E48:Q48)</f>
        <v>45338</v>
      </c>
      <c r="S48" s="20">
        <v>100</v>
      </c>
      <c r="T48" s="7">
        <v>0</v>
      </c>
      <c r="U48" s="7"/>
      <c r="V48" s="43">
        <v>655</v>
      </c>
      <c r="W48" s="44">
        <v>45993</v>
      </c>
      <c r="X48" s="7">
        <v>0</v>
      </c>
      <c r="Y48" s="6">
        <v>1.89</v>
      </c>
    </row>
    <row r="49" spans="1:252" x14ac:dyDescent="0.15">
      <c r="A49" s="78"/>
      <c r="B49" s="96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</row>
    <row r="50" spans="1:252" ht="14.25" x14ac:dyDescent="0.15">
      <c r="A50" s="79"/>
      <c r="B50" s="97" t="s">
        <v>103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AA50" s="77"/>
      <c r="AZ50" s="77"/>
      <c r="BY50" s="77"/>
      <c r="CX50" s="77"/>
      <c r="DW50" s="77"/>
      <c r="EV50" s="77"/>
      <c r="FU50" s="77"/>
      <c r="GT50" s="77"/>
      <c r="HS50" s="77"/>
      <c r="IR50" s="77"/>
    </row>
    <row r="51" spans="1:252" x14ac:dyDescent="0.15">
      <c r="A51" s="27" t="s">
        <v>3</v>
      </c>
      <c r="B51" s="94"/>
      <c r="C51" s="2" t="s">
        <v>4</v>
      </c>
      <c r="D51" s="50">
        <v>1</v>
      </c>
      <c r="E51" s="51" t="s">
        <v>20</v>
      </c>
      <c r="F51" s="50">
        <v>2</v>
      </c>
      <c r="G51" s="51" t="s">
        <v>20</v>
      </c>
      <c r="H51" s="50">
        <v>3</v>
      </c>
      <c r="I51" s="51" t="s">
        <v>68</v>
      </c>
      <c r="J51" s="50">
        <v>4</v>
      </c>
      <c r="K51" s="80" t="s">
        <v>92</v>
      </c>
      <c r="L51" s="50">
        <v>5</v>
      </c>
      <c r="M51" s="51" t="s">
        <v>100</v>
      </c>
      <c r="N51" s="50">
        <v>6</v>
      </c>
      <c r="O51" s="51" t="s">
        <v>20</v>
      </c>
      <c r="P51" s="50">
        <v>7</v>
      </c>
      <c r="Q51" s="51" t="s">
        <v>18</v>
      </c>
      <c r="R51" s="16"/>
      <c r="S51" s="16"/>
      <c r="T51" s="160" t="s">
        <v>5</v>
      </c>
      <c r="U51" s="10" t="s">
        <v>6</v>
      </c>
      <c r="V51" s="45" t="s">
        <v>7</v>
      </c>
      <c r="W51" s="46" t="s">
        <v>8</v>
      </c>
      <c r="X51" s="162" t="s">
        <v>9</v>
      </c>
      <c r="Y51" s="1" t="s">
        <v>7</v>
      </c>
    </row>
    <row r="52" spans="1:252" x14ac:dyDescent="0.15">
      <c r="A52" s="28" t="s">
        <v>55</v>
      </c>
      <c r="B52" s="92"/>
      <c r="C52" s="3"/>
      <c r="D52" s="52"/>
      <c r="E52" s="53" t="s">
        <v>79</v>
      </c>
      <c r="F52" s="52"/>
      <c r="G52" s="53" t="s">
        <v>212</v>
      </c>
      <c r="H52" s="52"/>
      <c r="I52" s="53" t="s">
        <v>180</v>
      </c>
      <c r="J52" s="52"/>
      <c r="K52" s="53" t="s">
        <v>125</v>
      </c>
      <c r="L52" s="52"/>
      <c r="M52" s="53" t="s">
        <v>105</v>
      </c>
      <c r="N52" s="52"/>
      <c r="O52" s="53" t="s">
        <v>124</v>
      </c>
      <c r="P52" s="52"/>
      <c r="Q52" s="53" t="s">
        <v>257</v>
      </c>
      <c r="R52" s="17" t="s">
        <v>11</v>
      </c>
      <c r="S52" s="19" t="s">
        <v>12</v>
      </c>
      <c r="T52" s="161" t="s">
        <v>13</v>
      </c>
      <c r="U52" s="14" t="s">
        <v>14</v>
      </c>
      <c r="V52" s="47" t="s">
        <v>8</v>
      </c>
      <c r="W52" s="42" t="s">
        <v>15</v>
      </c>
      <c r="X52" s="163" t="s">
        <v>16</v>
      </c>
      <c r="Y52" s="4" t="s">
        <v>17</v>
      </c>
    </row>
    <row r="53" spans="1:252" ht="17.25" x14ac:dyDescent="0.2">
      <c r="A53" s="27"/>
      <c r="B53" s="95" t="s">
        <v>104</v>
      </c>
      <c r="C53" s="5"/>
      <c r="D53" s="54"/>
      <c r="E53" s="55">
        <v>27639</v>
      </c>
      <c r="F53" s="56"/>
      <c r="G53" s="55">
        <v>26526</v>
      </c>
      <c r="H53" s="56"/>
      <c r="I53" s="55">
        <v>20366</v>
      </c>
      <c r="J53" s="56"/>
      <c r="K53" s="55">
        <v>18407</v>
      </c>
      <c r="L53" s="56"/>
      <c r="M53" s="55">
        <v>14478</v>
      </c>
      <c r="N53" s="56"/>
      <c r="O53" s="55">
        <v>9654</v>
      </c>
      <c r="P53" s="56"/>
      <c r="Q53" s="55">
        <v>2206</v>
      </c>
      <c r="R53" s="83"/>
      <c r="S53" s="20">
        <v>100</v>
      </c>
      <c r="T53" s="7"/>
      <c r="U53" s="7"/>
      <c r="V53" s="43"/>
      <c r="W53" s="44"/>
      <c r="X53" s="7"/>
      <c r="Y53" s="6">
        <v>0.71</v>
      </c>
    </row>
    <row r="54" spans="1:252" x14ac:dyDescent="0.15">
      <c r="A54" s="27" t="s">
        <v>3</v>
      </c>
      <c r="B54" s="94"/>
      <c r="C54" s="2" t="s">
        <v>4</v>
      </c>
      <c r="D54" s="50">
        <v>8</v>
      </c>
      <c r="E54" s="51" t="s">
        <v>18</v>
      </c>
      <c r="F54" s="50">
        <v>9</v>
      </c>
      <c r="G54" s="51" t="s">
        <v>18</v>
      </c>
      <c r="H54" s="50"/>
      <c r="I54" s="51"/>
      <c r="J54" s="50"/>
      <c r="K54" s="51"/>
      <c r="L54" s="50"/>
      <c r="M54" s="51"/>
      <c r="N54" s="50"/>
      <c r="O54" s="51"/>
      <c r="P54" s="50"/>
      <c r="Q54" s="51"/>
      <c r="R54" s="16"/>
      <c r="S54" s="16"/>
      <c r="T54" s="160" t="s">
        <v>5</v>
      </c>
      <c r="U54" s="10" t="s">
        <v>6</v>
      </c>
      <c r="V54" s="45" t="s">
        <v>7</v>
      </c>
      <c r="W54" s="46" t="s">
        <v>8</v>
      </c>
      <c r="X54" s="162" t="s">
        <v>9</v>
      </c>
      <c r="Y54" s="1" t="s">
        <v>7</v>
      </c>
    </row>
    <row r="55" spans="1:252" x14ac:dyDescent="0.15">
      <c r="A55" s="28" t="s">
        <v>55</v>
      </c>
      <c r="B55" s="92"/>
      <c r="C55" s="3"/>
      <c r="D55" s="52"/>
      <c r="E55" s="53" t="s">
        <v>258</v>
      </c>
      <c r="F55" s="52"/>
      <c r="G55" s="53" t="s">
        <v>259</v>
      </c>
      <c r="H55" s="52"/>
      <c r="I55" s="53"/>
      <c r="J55" s="52"/>
      <c r="K55" s="53"/>
      <c r="L55" s="52"/>
      <c r="M55" s="53"/>
      <c r="N55" s="52"/>
      <c r="O55" s="53"/>
      <c r="P55" s="52"/>
      <c r="Q55" s="53"/>
      <c r="R55" s="17" t="s">
        <v>11</v>
      </c>
      <c r="S55" s="19" t="s">
        <v>12</v>
      </c>
      <c r="T55" s="161" t="s">
        <v>13</v>
      </c>
      <c r="U55" s="14" t="s">
        <v>14</v>
      </c>
      <c r="V55" s="47" t="s">
        <v>8</v>
      </c>
      <c r="W55" s="42" t="s">
        <v>15</v>
      </c>
      <c r="X55" s="163" t="s">
        <v>16</v>
      </c>
      <c r="Y55" s="4" t="s">
        <v>17</v>
      </c>
    </row>
    <row r="56" spans="1:252" ht="17.25" x14ac:dyDescent="0.2">
      <c r="A56" s="27"/>
      <c r="B56" s="95" t="s">
        <v>104</v>
      </c>
      <c r="C56" s="5">
        <v>6</v>
      </c>
      <c r="D56" s="54"/>
      <c r="E56" s="55">
        <v>1131</v>
      </c>
      <c r="F56" s="56"/>
      <c r="G56" s="55">
        <v>593</v>
      </c>
      <c r="H56" s="56"/>
      <c r="I56" s="55"/>
      <c r="J56" s="56"/>
      <c r="K56" s="55"/>
      <c r="L56" s="56"/>
      <c r="M56" s="55"/>
      <c r="N56" s="56"/>
      <c r="O56" s="55"/>
      <c r="P56" s="56"/>
      <c r="Q56" s="55"/>
      <c r="R56" s="83">
        <f>SUM(E56:Q56)+SUM(E53:Q53)</f>
        <v>121000</v>
      </c>
      <c r="S56" s="20">
        <v>100</v>
      </c>
      <c r="T56" s="7">
        <v>0</v>
      </c>
      <c r="U56" s="7">
        <v>0</v>
      </c>
      <c r="V56" s="43">
        <v>1252</v>
      </c>
      <c r="W56" s="44">
        <v>122252</v>
      </c>
      <c r="X56" s="7">
        <v>48</v>
      </c>
      <c r="Y56" s="6">
        <v>0.71</v>
      </c>
    </row>
    <row r="57" spans="1:252" x14ac:dyDescent="0.15">
      <c r="A57" s="78"/>
      <c r="B57" s="96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</row>
    <row r="58" spans="1:252" ht="14.25" x14ac:dyDescent="0.15">
      <c r="A58" s="79"/>
      <c r="B58" s="97" t="s">
        <v>65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AA58" s="77"/>
      <c r="AZ58" s="77"/>
      <c r="BY58" s="77"/>
      <c r="CX58" s="77"/>
      <c r="DW58" s="77"/>
      <c r="EV58" s="77"/>
      <c r="FU58" s="77"/>
      <c r="GT58" s="77"/>
      <c r="HS58" s="77"/>
      <c r="IR58" s="77"/>
    </row>
    <row r="59" spans="1:252" x14ac:dyDescent="0.15">
      <c r="A59" s="27" t="s">
        <v>3</v>
      </c>
      <c r="B59" s="94"/>
      <c r="C59" s="2" t="s">
        <v>4</v>
      </c>
      <c r="D59" s="50">
        <v>1</v>
      </c>
      <c r="E59" s="51" t="s">
        <v>20</v>
      </c>
      <c r="F59" s="50">
        <v>2</v>
      </c>
      <c r="G59" s="51" t="s">
        <v>68</v>
      </c>
      <c r="H59" s="50">
        <v>3</v>
      </c>
      <c r="I59" s="51" t="s">
        <v>100</v>
      </c>
      <c r="J59" s="50"/>
      <c r="K59" s="51"/>
      <c r="L59" s="50"/>
      <c r="M59" s="51"/>
      <c r="N59" s="50"/>
      <c r="O59" s="51"/>
      <c r="P59" s="50"/>
      <c r="Q59" s="51"/>
      <c r="R59" s="16"/>
      <c r="S59" s="16"/>
      <c r="T59" s="160" t="s">
        <v>5</v>
      </c>
      <c r="U59" s="10" t="s">
        <v>6</v>
      </c>
      <c r="V59" s="45" t="s">
        <v>7</v>
      </c>
      <c r="W59" s="46" t="s">
        <v>8</v>
      </c>
      <c r="X59" s="162" t="s">
        <v>9</v>
      </c>
      <c r="Y59" s="1" t="s">
        <v>7</v>
      </c>
    </row>
    <row r="60" spans="1:252" x14ac:dyDescent="0.15">
      <c r="A60" s="28" t="s">
        <v>55</v>
      </c>
      <c r="B60" s="92"/>
      <c r="C60" s="3"/>
      <c r="D60" s="52"/>
      <c r="E60" s="53" t="s">
        <v>181</v>
      </c>
      <c r="F60" s="52"/>
      <c r="G60" s="53" t="s">
        <v>126</v>
      </c>
      <c r="H60" s="52"/>
      <c r="I60" s="53" t="s">
        <v>260</v>
      </c>
      <c r="J60" s="52"/>
      <c r="K60" s="53"/>
      <c r="L60" s="52"/>
      <c r="M60" s="53"/>
      <c r="N60" s="52"/>
      <c r="O60" s="53"/>
      <c r="P60" s="52"/>
      <c r="Q60" s="53"/>
      <c r="R60" s="17" t="s">
        <v>11</v>
      </c>
      <c r="S60" s="19" t="s">
        <v>12</v>
      </c>
      <c r="T60" s="161" t="s">
        <v>13</v>
      </c>
      <c r="U60" s="14" t="s">
        <v>14</v>
      </c>
      <c r="V60" s="47" t="s">
        <v>8</v>
      </c>
      <c r="W60" s="42" t="s">
        <v>15</v>
      </c>
      <c r="X60" s="163" t="s">
        <v>16</v>
      </c>
      <c r="Y60" s="4" t="s">
        <v>17</v>
      </c>
    </row>
    <row r="61" spans="1:252" ht="17.25" x14ac:dyDescent="0.2">
      <c r="A61" s="27"/>
      <c r="B61" s="95" t="s">
        <v>23</v>
      </c>
      <c r="C61" s="5"/>
      <c r="D61" s="54"/>
      <c r="E61" s="55">
        <v>14207</v>
      </c>
      <c r="F61" s="56"/>
      <c r="G61" s="75">
        <v>12263</v>
      </c>
      <c r="H61" s="82"/>
      <c r="I61" s="75">
        <v>2639</v>
      </c>
      <c r="J61" s="56"/>
      <c r="K61" s="55"/>
      <c r="L61" s="56"/>
      <c r="M61" s="58"/>
      <c r="N61" s="56"/>
      <c r="O61" s="58"/>
      <c r="P61" s="56"/>
      <c r="Q61" s="58"/>
      <c r="R61" s="85">
        <f>SUM(E61:Q61)</f>
        <v>29109</v>
      </c>
      <c r="S61" s="20">
        <v>100</v>
      </c>
      <c r="T61" s="7">
        <v>0</v>
      </c>
      <c r="U61" s="7">
        <v>0</v>
      </c>
      <c r="V61" s="43">
        <v>470</v>
      </c>
      <c r="W61" s="44">
        <v>29579</v>
      </c>
      <c r="X61" s="7">
        <v>2</v>
      </c>
      <c r="Y61" s="6">
        <v>1.35</v>
      </c>
    </row>
    <row r="62" spans="1:252" ht="17.25" x14ac:dyDescent="0.2">
      <c r="A62" s="26"/>
      <c r="B62" s="93" t="s">
        <v>24</v>
      </c>
      <c r="C62" s="5"/>
      <c r="D62" s="54"/>
      <c r="E62" s="55">
        <v>4049</v>
      </c>
      <c r="F62" s="56"/>
      <c r="G62" s="75">
        <v>1161</v>
      </c>
      <c r="H62" s="82"/>
      <c r="I62" s="75">
        <v>338</v>
      </c>
      <c r="J62" s="56"/>
      <c r="K62" s="55"/>
      <c r="L62" s="56"/>
      <c r="M62" s="58"/>
      <c r="N62" s="56"/>
      <c r="O62" s="58"/>
      <c r="P62" s="56"/>
      <c r="Q62" s="58"/>
      <c r="R62" s="85">
        <f>SUM(E62:Q62)</f>
        <v>5548</v>
      </c>
      <c r="S62" s="20">
        <v>100</v>
      </c>
      <c r="T62" s="7">
        <v>0</v>
      </c>
      <c r="U62" s="7">
        <v>0</v>
      </c>
      <c r="V62" s="43">
        <v>248</v>
      </c>
      <c r="W62" s="44">
        <v>5796</v>
      </c>
      <c r="X62" s="7">
        <v>0</v>
      </c>
      <c r="Y62" s="6">
        <v>1.6</v>
      </c>
    </row>
    <row r="63" spans="1:252" ht="17.25" x14ac:dyDescent="0.2">
      <c r="A63" s="26"/>
      <c r="B63" s="98" t="s">
        <v>25</v>
      </c>
      <c r="C63" s="22">
        <v>2</v>
      </c>
      <c r="D63" s="54"/>
      <c r="E63" s="41">
        <f>E61+E62</f>
        <v>18256</v>
      </c>
      <c r="F63" s="56"/>
      <c r="G63" s="86">
        <f>G61+G62</f>
        <v>13424</v>
      </c>
      <c r="H63" s="82"/>
      <c r="I63" s="86">
        <f>I61+I62</f>
        <v>2977</v>
      </c>
      <c r="J63" s="56"/>
      <c r="K63" s="41"/>
      <c r="L63" s="56"/>
      <c r="M63" s="73"/>
      <c r="N63" s="56"/>
      <c r="O63" s="73"/>
      <c r="P63" s="56"/>
      <c r="Q63" s="73"/>
      <c r="R63" s="85">
        <f>SUM(E63:Q63)</f>
        <v>34657</v>
      </c>
      <c r="S63" s="20">
        <v>100</v>
      </c>
      <c r="T63" s="8">
        <v>0</v>
      </c>
      <c r="U63" s="8">
        <v>0</v>
      </c>
      <c r="V63" s="44">
        <f>V61+V62</f>
        <v>718</v>
      </c>
      <c r="W63" s="44">
        <f t="shared" ref="W63:X63" si="3">W61+W62</f>
        <v>35375</v>
      </c>
      <c r="X63" s="44">
        <f t="shared" si="3"/>
        <v>2</v>
      </c>
      <c r="Y63" s="20">
        <v>1.4</v>
      </c>
    </row>
    <row r="64" spans="1:252" x14ac:dyDescent="0.15">
      <c r="A64" s="78"/>
      <c r="B64" s="9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</row>
    <row r="65" spans="1:252" ht="14.25" x14ac:dyDescent="0.15">
      <c r="A65" s="79"/>
      <c r="B65" s="97" t="s">
        <v>136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AA65" s="77"/>
      <c r="AZ65" s="77"/>
      <c r="BY65" s="77"/>
      <c r="CX65" s="77"/>
      <c r="DW65" s="77"/>
      <c r="EV65" s="77"/>
      <c r="FU65" s="77"/>
      <c r="GT65" s="77"/>
      <c r="HS65" s="77"/>
      <c r="IR65" s="77"/>
    </row>
    <row r="66" spans="1:252" x14ac:dyDescent="0.15">
      <c r="A66" s="27" t="s">
        <v>3</v>
      </c>
      <c r="B66" s="94"/>
      <c r="C66" s="2" t="s">
        <v>4</v>
      </c>
      <c r="D66" s="50">
        <v>1</v>
      </c>
      <c r="E66" s="51" t="s">
        <v>20</v>
      </c>
      <c r="F66" s="50">
        <v>2</v>
      </c>
      <c r="G66" s="51" t="s">
        <v>100</v>
      </c>
      <c r="H66" s="50"/>
      <c r="I66" s="51"/>
      <c r="J66" s="50"/>
      <c r="K66" s="51"/>
      <c r="L66" s="50"/>
      <c r="M66" s="51"/>
      <c r="N66" s="50"/>
      <c r="O66" s="51"/>
      <c r="P66" s="50"/>
      <c r="Q66" s="51"/>
      <c r="R66" s="16"/>
      <c r="S66" s="16"/>
      <c r="T66" s="160" t="s">
        <v>5</v>
      </c>
      <c r="U66" s="10" t="s">
        <v>6</v>
      </c>
      <c r="V66" s="45" t="s">
        <v>7</v>
      </c>
      <c r="W66" s="46" t="s">
        <v>8</v>
      </c>
      <c r="X66" s="162" t="s">
        <v>9</v>
      </c>
      <c r="Y66" s="1" t="s">
        <v>7</v>
      </c>
    </row>
    <row r="67" spans="1:252" x14ac:dyDescent="0.15">
      <c r="A67" s="28" t="s">
        <v>55</v>
      </c>
      <c r="B67" s="92"/>
      <c r="C67" s="3"/>
      <c r="D67" s="52"/>
      <c r="E67" s="53" t="s">
        <v>261</v>
      </c>
      <c r="F67" s="52"/>
      <c r="G67" s="53" t="s">
        <v>262</v>
      </c>
      <c r="H67" s="52"/>
      <c r="I67" s="53"/>
      <c r="J67" s="52"/>
      <c r="K67" s="53"/>
      <c r="L67" s="52"/>
      <c r="M67" s="53"/>
      <c r="N67" s="52"/>
      <c r="O67" s="53"/>
      <c r="P67" s="52"/>
      <c r="Q67" s="53"/>
      <c r="R67" s="17" t="s">
        <v>11</v>
      </c>
      <c r="S67" s="19" t="s">
        <v>12</v>
      </c>
      <c r="T67" s="161" t="s">
        <v>13</v>
      </c>
      <c r="U67" s="14" t="s">
        <v>14</v>
      </c>
      <c r="V67" s="47" t="s">
        <v>8</v>
      </c>
      <c r="W67" s="42" t="s">
        <v>15</v>
      </c>
      <c r="X67" s="163" t="s">
        <v>16</v>
      </c>
      <c r="Y67" s="4" t="s">
        <v>17</v>
      </c>
    </row>
    <row r="68" spans="1:252" ht="17.25" x14ac:dyDescent="0.2">
      <c r="A68" s="27"/>
      <c r="B68" s="95" t="s">
        <v>137</v>
      </c>
      <c r="C68" s="5">
        <v>1</v>
      </c>
      <c r="D68" s="54"/>
      <c r="E68" s="55">
        <v>16525</v>
      </c>
      <c r="F68" s="56"/>
      <c r="G68" s="55">
        <v>4412</v>
      </c>
      <c r="H68" s="56"/>
      <c r="I68" s="55"/>
      <c r="J68" s="56"/>
      <c r="K68" s="55"/>
      <c r="L68" s="56"/>
      <c r="M68" s="55"/>
      <c r="N68" s="56"/>
      <c r="O68" s="55"/>
      <c r="P68" s="56"/>
      <c r="Q68" s="55"/>
      <c r="R68" s="83">
        <f>SUM(E68:Q68)</f>
        <v>20937</v>
      </c>
      <c r="S68" s="20">
        <v>100</v>
      </c>
      <c r="T68" s="7">
        <v>0</v>
      </c>
      <c r="U68" s="7">
        <v>0</v>
      </c>
      <c r="V68" s="43">
        <v>676</v>
      </c>
      <c r="W68" s="44">
        <v>21613</v>
      </c>
      <c r="X68" s="7">
        <v>0</v>
      </c>
      <c r="Y68" s="6">
        <v>1.64</v>
      </c>
    </row>
    <row r="69" spans="1:252" x14ac:dyDescent="0.15">
      <c r="A69" s="78"/>
      <c r="B69" s="96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spans="1:252" ht="14.25" x14ac:dyDescent="0.15">
      <c r="A70" s="79"/>
      <c r="B70" s="97" t="s">
        <v>145</v>
      </c>
      <c r="C70" s="79"/>
      <c r="D70" s="79"/>
      <c r="E70" s="136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A70" s="77"/>
      <c r="AZ70" s="77"/>
      <c r="BY70" s="77"/>
      <c r="CX70" s="77"/>
      <c r="DW70" s="77"/>
      <c r="EV70" s="77"/>
      <c r="FU70" s="77"/>
      <c r="GT70" s="77"/>
      <c r="HS70" s="77"/>
      <c r="IR70" s="77"/>
    </row>
    <row r="71" spans="1:252" x14ac:dyDescent="0.15">
      <c r="A71" s="27" t="s">
        <v>3</v>
      </c>
      <c r="B71" s="94"/>
      <c r="C71" s="2" t="s">
        <v>4</v>
      </c>
      <c r="D71" s="50">
        <v>1</v>
      </c>
      <c r="E71" s="51" t="s">
        <v>20</v>
      </c>
      <c r="F71" s="50">
        <v>2</v>
      </c>
      <c r="G71" s="51" t="s">
        <v>264</v>
      </c>
      <c r="H71" s="50">
        <v>3</v>
      </c>
      <c r="I71" s="51" t="s">
        <v>100</v>
      </c>
      <c r="J71" s="50"/>
      <c r="K71" s="51"/>
      <c r="L71" s="50"/>
      <c r="M71" s="51"/>
      <c r="N71" s="50"/>
      <c r="O71" s="51"/>
      <c r="P71" s="50"/>
      <c r="Q71" s="51"/>
      <c r="R71" s="16"/>
      <c r="S71" s="16"/>
      <c r="T71" s="160" t="s">
        <v>5</v>
      </c>
      <c r="U71" s="10" t="s">
        <v>6</v>
      </c>
      <c r="V71" s="45" t="s">
        <v>7</v>
      </c>
      <c r="W71" s="46" t="s">
        <v>8</v>
      </c>
      <c r="X71" s="162" t="s">
        <v>9</v>
      </c>
      <c r="Y71" s="1" t="s">
        <v>7</v>
      </c>
    </row>
    <row r="72" spans="1:252" x14ac:dyDescent="0.15">
      <c r="A72" s="28" t="s">
        <v>55</v>
      </c>
      <c r="B72" s="92"/>
      <c r="C72" s="3"/>
      <c r="D72" s="52"/>
      <c r="E72" s="53" t="s">
        <v>263</v>
      </c>
      <c r="F72" s="52"/>
      <c r="G72" s="53" t="s">
        <v>265</v>
      </c>
      <c r="H72" s="52"/>
      <c r="I72" s="53" t="s">
        <v>266</v>
      </c>
      <c r="J72" s="52"/>
      <c r="K72" s="53"/>
      <c r="L72" s="52"/>
      <c r="M72" s="53"/>
      <c r="N72" s="52"/>
      <c r="O72" s="53"/>
      <c r="P72" s="52"/>
      <c r="Q72" s="53"/>
      <c r="R72" s="17" t="s">
        <v>11</v>
      </c>
      <c r="S72" s="19" t="s">
        <v>12</v>
      </c>
      <c r="T72" s="161" t="s">
        <v>13</v>
      </c>
      <c r="U72" s="14" t="s">
        <v>14</v>
      </c>
      <c r="V72" s="47" t="s">
        <v>8</v>
      </c>
      <c r="W72" s="42" t="s">
        <v>15</v>
      </c>
      <c r="X72" s="163" t="s">
        <v>16</v>
      </c>
      <c r="Y72" s="4" t="s">
        <v>17</v>
      </c>
    </row>
    <row r="73" spans="1:252" ht="17.25" x14ac:dyDescent="0.2">
      <c r="A73" s="27"/>
      <c r="B73" s="95" t="s">
        <v>146</v>
      </c>
      <c r="C73" s="5">
        <v>1</v>
      </c>
      <c r="D73" s="54"/>
      <c r="E73" s="55">
        <v>13198</v>
      </c>
      <c r="F73" s="56"/>
      <c r="G73" s="55">
        <v>12352</v>
      </c>
      <c r="H73" s="56"/>
      <c r="I73" s="55">
        <v>2301</v>
      </c>
      <c r="J73" s="56"/>
      <c r="K73" s="55"/>
      <c r="L73" s="56"/>
      <c r="M73" s="55"/>
      <c r="N73" s="56"/>
      <c r="O73" s="55"/>
      <c r="P73" s="56"/>
      <c r="Q73" s="55"/>
      <c r="R73" s="83">
        <f>SUM(E73:Q73)</f>
        <v>27851</v>
      </c>
      <c r="S73" s="20">
        <v>100</v>
      </c>
      <c r="T73" s="7">
        <v>0</v>
      </c>
      <c r="U73" s="7"/>
      <c r="V73" s="43">
        <v>510</v>
      </c>
      <c r="W73" s="44">
        <v>28361</v>
      </c>
      <c r="X73" s="7">
        <v>0</v>
      </c>
      <c r="Y73" s="6">
        <v>1.66</v>
      </c>
    </row>
    <row r="74" spans="1:252" x14ac:dyDescent="0.15">
      <c r="A74" s="78"/>
      <c r="B74" s="96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</row>
    <row r="75" spans="1:252" ht="14.25" x14ac:dyDescent="0.15">
      <c r="A75" s="79"/>
      <c r="B75" s="97" t="s">
        <v>134</v>
      </c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A75" s="77"/>
      <c r="AZ75" s="77"/>
      <c r="BY75" s="77"/>
      <c r="CX75" s="77"/>
      <c r="DW75" s="77"/>
      <c r="EV75" s="77"/>
      <c r="FU75" s="77"/>
      <c r="GT75" s="77"/>
      <c r="HS75" s="77"/>
      <c r="IR75" s="77"/>
    </row>
    <row r="76" spans="1:252" x14ac:dyDescent="0.15">
      <c r="A76" s="27" t="s">
        <v>3</v>
      </c>
      <c r="B76" s="94"/>
      <c r="C76" s="2" t="s">
        <v>4</v>
      </c>
      <c r="D76" s="50">
        <v>1</v>
      </c>
      <c r="E76" s="51" t="s">
        <v>20</v>
      </c>
      <c r="F76" s="50">
        <v>2</v>
      </c>
      <c r="G76" s="51" t="s">
        <v>213</v>
      </c>
      <c r="H76" s="50">
        <v>3</v>
      </c>
      <c r="I76" s="51" t="s">
        <v>264</v>
      </c>
      <c r="J76" s="50">
        <v>4</v>
      </c>
      <c r="K76" s="51" t="s">
        <v>100</v>
      </c>
      <c r="L76" s="50"/>
      <c r="M76" s="51"/>
      <c r="N76" s="50"/>
      <c r="O76" s="51"/>
      <c r="P76" s="50"/>
      <c r="Q76" s="51"/>
      <c r="R76" s="16"/>
      <c r="S76" s="16"/>
      <c r="T76" s="160" t="s">
        <v>5</v>
      </c>
      <c r="U76" s="10" t="s">
        <v>6</v>
      </c>
      <c r="V76" s="45" t="s">
        <v>7</v>
      </c>
      <c r="W76" s="46" t="s">
        <v>8</v>
      </c>
      <c r="X76" s="162" t="s">
        <v>9</v>
      </c>
      <c r="Y76" s="1" t="s">
        <v>7</v>
      </c>
    </row>
    <row r="77" spans="1:252" x14ac:dyDescent="0.15">
      <c r="A77" s="28" t="s">
        <v>55</v>
      </c>
      <c r="B77" s="92"/>
      <c r="C77" s="3"/>
      <c r="D77" s="52"/>
      <c r="E77" s="53" t="s">
        <v>182</v>
      </c>
      <c r="F77" s="52"/>
      <c r="G77" s="53" t="s">
        <v>267</v>
      </c>
      <c r="H77" s="52"/>
      <c r="I77" s="53" t="s">
        <v>268</v>
      </c>
      <c r="J77" s="52"/>
      <c r="K77" s="53" t="s">
        <v>269</v>
      </c>
      <c r="L77" s="52"/>
      <c r="M77" s="53"/>
      <c r="N77" s="52"/>
      <c r="O77" s="53"/>
      <c r="P77" s="52"/>
      <c r="Q77" s="53"/>
      <c r="R77" s="17" t="s">
        <v>11</v>
      </c>
      <c r="S77" s="19" t="s">
        <v>12</v>
      </c>
      <c r="T77" s="161" t="s">
        <v>13</v>
      </c>
      <c r="U77" s="14" t="s">
        <v>14</v>
      </c>
      <c r="V77" s="47" t="s">
        <v>8</v>
      </c>
      <c r="W77" s="42" t="s">
        <v>15</v>
      </c>
      <c r="X77" s="163" t="s">
        <v>16</v>
      </c>
      <c r="Y77" s="4" t="s">
        <v>17</v>
      </c>
    </row>
    <row r="78" spans="1:252" ht="17.25" x14ac:dyDescent="0.2">
      <c r="A78" s="27"/>
      <c r="B78" s="95" t="s">
        <v>135</v>
      </c>
      <c r="C78" s="5">
        <v>1</v>
      </c>
      <c r="D78" s="54"/>
      <c r="E78" s="55">
        <v>12466</v>
      </c>
      <c r="F78" s="56"/>
      <c r="G78" s="55">
        <v>9026</v>
      </c>
      <c r="H78" s="56"/>
      <c r="I78" s="55">
        <v>5060</v>
      </c>
      <c r="J78" s="56"/>
      <c r="K78" s="55">
        <v>642</v>
      </c>
      <c r="L78" s="57"/>
      <c r="M78" s="55"/>
      <c r="N78" s="57"/>
      <c r="O78" s="55"/>
      <c r="P78" s="57"/>
      <c r="Q78" s="55"/>
      <c r="R78" s="83">
        <f>SUM(E78:Q78)</f>
        <v>27194</v>
      </c>
      <c r="S78" s="20">
        <v>100</v>
      </c>
      <c r="T78" s="7">
        <v>0</v>
      </c>
      <c r="U78" s="7">
        <v>0</v>
      </c>
      <c r="V78" s="43">
        <v>315</v>
      </c>
      <c r="W78" s="44">
        <v>27509</v>
      </c>
      <c r="X78" s="7">
        <v>9</v>
      </c>
      <c r="Y78" s="6">
        <v>3.71</v>
      </c>
    </row>
    <row r="79" spans="1:252" x14ac:dyDescent="0.15">
      <c r="A79" s="78"/>
      <c r="B79" s="96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</row>
    <row r="80" spans="1:252" ht="14.25" x14ac:dyDescent="0.15">
      <c r="A80" s="79"/>
      <c r="B80" s="97" t="s">
        <v>56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AA80" s="77"/>
      <c r="AZ80" s="77"/>
      <c r="BY80" s="77"/>
      <c r="CX80" s="77"/>
      <c r="DW80" s="77"/>
      <c r="EV80" s="77"/>
      <c r="FU80" s="77"/>
      <c r="GT80" s="77"/>
      <c r="HS80" s="77"/>
      <c r="IR80" s="77"/>
    </row>
    <row r="81" spans="1:252" x14ac:dyDescent="0.15">
      <c r="A81" s="27" t="s">
        <v>3</v>
      </c>
      <c r="B81" s="94"/>
      <c r="C81" s="2" t="s">
        <v>4</v>
      </c>
      <c r="D81" s="50">
        <v>1</v>
      </c>
      <c r="E81" s="51" t="s">
        <v>213</v>
      </c>
      <c r="F81" s="50">
        <v>2</v>
      </c>
      <c r="G81" s="51" t="s">
        <v>66</v>
      </c>
      <c r="H81" s="50">
        <v>3</v>
      </c>
      <c r="I81" s="51" t="s">
        <v>83</v>
      </c>
      <c r="J81" s="50">
        <v>4</v>
      </c>
      <c r="K81" s="51" t="s">
        <v>275</v>
      </c>
      <c r="L81" s="50"/>
      <c r="M81" s="51"/>
      <c r="N81" s="50"/>
      <c r="O81" s="51"/>
      <c r="P81" s="50"/>
      <c r="Q81" s="51"/>
      <c r="R81" s="16"/>
      <c r="S81" s="16"/>
      <c r="T81" s="160" t="s">
        <v>5</v>
      </c>
      <c r="U81" s="10" t="s">
        <v>6</v>
      </c>
      <c r="V81" s="45" t="s">
        <v>7</v>
      </c>
      <c r="W81" s="46" t="s">
        <v>8</v>
      </c>
      <c r="X81" s="162" t="s">
        <v>9</v>
      </c>
      <c r="Y81" s="1" t="s">
        <v>7</v>
      </c>
    </row>
    <row r="82" spans="1:252" x14ac:dyDescent="0.15">
      <c r="A82" s="28" t="s">
        <v>55</v>
      </c>
      <c r="B82" s="92"/>
      <c r="C82" s="3"/>
      <c r="D82" s="52"/>
      <c r="E82" s="53" t="s">
        <v>272</v>
      </c>
      <c r="F82" s="52"/>
      <c r="G82" s="53" t="s">
        <v>273</v>
      </c>
      <c r="H82" s="52"/>
      <c r="I82" s="53" t="s">
        <v>274</v>
      </c>
      <c r="J82" s="52"/>
      <c r="K82" s="53" t="s">
        <v>276</v>
      </c>
      <c r="L82" s="52"/>
      <c r="M82" s="53"/>
      <c r="N82" s="52"/>
      <c r="O82" s="53"/>
      <c r="P82" s="52"/>
      <c r="Q82" s="53"/>
      <c r="R82" s="17" t="s">
        <v>11</v>
      </c>
      <c r="S82" s="19" t="s">
        <v>12</v>
      </c>
      <c r="T82" s="161" t="s">
        <v>13</v>
      </c>
      <c r="U82" s="14" t="s">
        <v>14</v>
      </c>
      <c r="V82" s="47" t="s">
        <v>8</v>
      </c>
      <c r="W82" s="42" t="s">
        <v>15</v>
      </c>
      <c r="X82" s="163" t="s">
        <v>16</v>
      </c>
      <c r="Y82" s="4" t="s">
        <v>17</v>
      </c>
    </row>
    <row r="83" spans="1:252" ht="17.25" x14ac:dyDescent="0.2">
      <c r="A83" s="27"/>
      <c r="B83" s="95" t="s">
        <v>26</v>
      </c>
      <c r="C83" s="5"/>
      <c r="D83" s="54"/>
      <c r="E83" s="55">
        <v>12440</v>
      </c>
      <c r="F83" s="56"/>
      <c r="G83" s="55">
        <v>12146</v>
      </c>
      <c r="H83" s="56"/>
      <c r="I83" s="55">
        <v>9725</v>
      </c>
      <c r="J83" s="56"/>
      <c r="K83" s="55">
        <v>2591</v>
      </c>
      <c r="L83" s="57"/>
      <c r="M83" s="55"/>
      <c r="N83" s="57"/>
      <c r="O83" s="55"/>
      <c r="P83" s="57"/>
      <c r="Q83" s="55"/>
      <c r="R83" s="83">
        <f>SUM(E83:Q83)</f>
        <v>36902</v>
      </c>
      <c r="S83" s="20">
        <v>100</v>
      </c>
      <c r="T83" s="151">
        <v>0</v>
      </c>
      <c r="U83" s="7">
        <v>0</v>
      </c>
      <c r="V83" s="43">
        <v>626</v>
      </c>
      <c r="W83" s="44">
        <v>37528</v>
      </c>
      <c r="X83" s="7">
        <v>10</v>
      </c>
      <c r="Y83" s="6">
        <v>1.57</v>
      </c>
    </row>
    <row r="84" spans="1:252" ht="17.25" x14ac:dyDescent="0.2">
      <c r="A84" s="27"/>
      <c r="B84" s="93" t="s">
        <v>270</v>
      </c>
      <c r="C84" s="146"/>
      <c r="D84" s="54"/>
      <c r="E84" s="55">
        <v>113</v>
      </c>
      <c r="F84" s="148"/>
      <c r="G84" s="147">
        <v>154</v>
      </c>
      <c r="H84" s="56"/>
      <c r="I84" s="55">
        <v>52</v>
      </c>
      <c r="J84" s="148"/>
      <c r="K84" s="147">
        <v>46</v>
      </c>
      <c r="L84" s="61"/>
      <c r="M84" s="60"/>
      <c r="N84" s="149"/>
      <c r="O84" s="147"/>
      <c r="P84" s="61"/>
      <c r="Q84" s="60"/>
      <c r="R84" s="85">
        <f t="shared" ref="R84:R85" si="4">SUM(E84:Q84)</f>
        <v>365</v>
      </c>
      <c r="S84" s="150"/>
      <c r="T84" s="7">
        <v>0</v>
      </c>
      <c r="U84" s="7"/>
      <c r="V84" s="43">
        <v>14</v>
      </c>
      <c r="W84" s="44">
        <v>379</v>
      </c>
      <c r="X84" s="7">
        <v>0</v>
      </c>
      <c r="Y84" s="120"/>
    </row>
    <row r="85" spans="1:252" ht="17.25" x14ac:dyDescent="0.2">
      <c r="A85" s="26"/>
      <c r="B85" s="101" t="s">
        <v>271</v>
      </c>
      <c r="C85" s="146">
        <v>1</v>
      </c>
      <c r="D85" s="54"/>
      <c r="E85" s="55">
        <f>E83+E84</f>
        <v>12553</v>
      </c>
      <c r="F85" s="148"/>
      <c r="G85" s="147">
        <f>G83+G84</f>
        <v>12300</v>
      </c>
      <c r="H85" s="56"/>
      <c r="I85" s="55">
        <f>I83+I84</f>
        <v>9777</v>
      </c>
      <c r="J85" s="148"/>
      <c r="K85" s="147">
        <f>K83+K84</f>
        <v>2637</v>
      </c>
      <c r="L85" s="57"/>
      <c r="M85" s="55"/>
      <c r="N85" s="149"/>
      <c r="O85" s="147"/>
      <c r="P85" s="57"/>
      <c r="Q85" s="55"/>
      <c r="R85" s="83">
        <f t="shared" si="4"/>
        <v>37267</v>
      </c>
      <c r="S85" s="83">
        <f t="shared" ref="S85" si="5">SUM(F85:R85)</f>
        <v>61981</v>
      </c>
      <c r="T85" s="151">
        <f>T83+T84</f>
        <v>0</v>
      </c>
      <c r="U85" s="151">
        <f t="shared" ref="U85" si="6">SUM(H85:T85)</f>
        <v>111662</v>
      </c>
      <c r="V85" s="151">
        <f t="shared" ref="V85:X85" si="7">V83+V84</f>
        <v>640</v>
      </c>
      <c r="W85" s="151">
        <f t="shared" si="7"/>
        <v>37907</v>
      </c>
      <c r="X85" s="151">
        <f t="shared" si="7"/>
        <v>10</v>
      </c>
      <c r="Y85" s="120"/>
    </row>
    <row r="86" spans="1:252" x14ac:dyDescent="0.15">
      <c r="A86" s="78"/>
      <c r="B86" s="96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</row>
    <row r="87" spans="1:252" ht="14.25" x14ac:dyDescent="0.15">
      <c r="A87" s="79"/>
      <c r="B87" s="97" t="s">
        <v>143</v>
      </c>
      <c r="C87" s="79"/>
      <c r="D87" s="79"/>
      <c r="E87" s="136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AA87" s="77"/>
      <c r="AZ87" s="77"/>
      <c r="BY87" s="77"/>
      <c r="CX87" s="77"/>
      <c r="DW87" s="77"/>
      <c r="EV87" s="77"/>
      <c r="FU87" s="77"/>
      <c r="GT87" s="77"/>
      <c r="HS87" s="77"/>
      <c r="IR87" s="77"/>
    </row>
    <row r="88" spans="1:252" x14ac:dyDescent="0.15">
      <c r="A88" s="27" t="s">
        <v>3</v>
      </c>
      <c r="B88" s="94"/>
      <c r="C88" s="2" t="s">
        <v>4</v>
      </c>
      <c r="D88" s="50">
        <v>1</v>
      </c>
      <c r="E88" s="51" t="s">
        <v>20</v>
      </c>
      <c r="F88" s="50">
        <v>2</v>
      </c>
      <c r="G88" s="51" t="s">
        <v>275</v>
      </c>
      <c r="H88" s="50"/>
      <c r="I88" s="51"/>
      <c r="J88" s="50"/>
      <c r="K88" s="51"/>
      <c r="L88" s="50"/>
      <c r="M88" s="51"/>
      <c r="N88" s="50"/>
      <c r="O88" s="51"/>
      <c r="P88" s="50"/>
      <c r="Q88" s="51"/>
      <c r="R88" s="16"/>
      <c r="S88" s="16"/>
      <c r="T88" s="160" t="s">
        <v>5</v>
      </c>
      <c r="U88" s="10" t="s">
        <v>6</v>
      </c>
      <c r="V88" s="45" t="s">
        <v>7</v>
      </c>
      <c r="W88" s="46" t="s">
        <v>8</v>
      </c>
      <c r="X88" s="162" t="s">
        <v>9</v>
      </c>
      <c r="Y88" s="1" t="s">
        <v>7</v>
      </c>
    </row>
    <row r="89" spans="1:252" x14ac:dyDescent="0.15">
      <c r="A89" s="28" t="s">
        <v>55</v>
      </c>
      <c r="B89" s="92"/>
      <c r="C89" s="3"/>
      <c r="D89" s="52"/>
      <c r="E89" s="53" t="s">
        <v>214</v>
      </c>
      <c r="F89" s="52"/>
      <c r="G89" s="53" t="s">
        <v>277</v>
      </c>
      <c r="H89" s="52"/>
      <c r="I89" s="53"/>
      <c r="J89" s="52"/>
      <c r="K89" s="53"/>
      <c r="L89" s="52"/>
      <c r="M89" s="53"/>
      <c r="N89" s="52"/>
      <c r="O89" s="53"/>
      <c r="P89" s="52"/>
      <c r="Q89" s="53"/>
      <c r="R89" s="17" t="s">
        <v>11</v>
      </c>
      <c r="S89" s="19" t="s">
        <v>12</v>
      </c>
      <c r="T89" s="161" t="s">
        <v>13</v>
      </c>
      <c r="U89" s="14" t="s">
        <v>14</v>
      </c>
      <c r="V89" s="47" t="s">
        <v>8</v>
      </c>
      <c r="W89" s="42" t="s">
        <v>15</v>
      </c>
      <c r="X89" s="163" t="s">
        <v>16</v>
      </c>
      <c r="Y89" s="4" t="s">
        <v>17</v>
      </c>
    </row>
    <row r="90" spans="1:252" ht="17.25" x14ac:dyDescent="0.2">
      <c r="A90" s="29"/>
      <c r="B90" s="95" t="s">
        <v>144</v>
      </c>
      <c r="C90" s="5">
        <v>1</v>
      </c>
      <c r="D90" s="50"/>
      <c r="E90" s="60">
        <v>12773</v>
      </c>
      <c r="F90" s="59"/>
      <c r="G90" s="60">
        <v>2385</v>
      </c>
      <c r="H90" s="59"/>
      <c r="I90" s="60"/>
      <c r="J90" s="59"/>
      <c r="K90" s="60"/>
      <c r="L90" s="59"/>
      <c r="M90" s="64"/>
      <c r="N90" s="59"/>
      <c r="O90" s="64"/>
      <c r="P90" s="59"/>
      <c r="Q90" s="64"/>
      <c r="R90" s="40">
        <f>SUM(E90:Q90)</f>
        <v>15158</v>
      </c>
      <c r="S90" s="20"/>
      <c r="T90" s="7">
        <v>0</v>
      </c>
      <c r="U90" s="7"/>
      <c r="V90" s="43">
        <v>608</v>
      </c>
      <c r="W90" s="44">
        <v>15766</v>
      </c>
      <c r="X90" s="7">
        <v>0</v>
      </c>
      <c r="Y90" s="6">
        <v>2.46</v>
      </c>
    </row>
    <row r="91" spans="1:252" x14ac:dyDescent="0.15">
      <c r="A91" s="78"/>
      <c r="B91" s="96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</row>
    <row r="92" spans="1:252" ht="14.25" x14ac:dyDescent="0.15">
      <c r="A92" s="79"/>
      <c r="B92" s="97" t="s">
        <v>107</v>
      </c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AA92" s="77"/>
      <c r="AZ92" s="77"/>
      <c r="BY92" s="77"/>
      <c r="CX92" s="77"/>
      <c r="DW92" s="77"/>
      <c r="EV92" s="77"/>
      <c r="FU92" s="77"/>
      <c r="GT92" s="77"/>
      <c r="HS92" s="77"/>
      <c r="IR92" s="77"/>
    </row>
    <row r="93" spans="1:252" x14ac:dyDescent="0.15">
      <c r="A93" s="27" t="s">
        <v>3</v>
      </c>
      <c r="B93" s="94"/>
      <c r="C93" s="2" t="s">
        <v>4</v>
      </c>
      <c r="D93" s="50">
        <v>1</v>
      </c>
      <c r="E93" s="51" t="s">
        <v>20</v>
      </c>
      <c r="F93" s="50">
        <v>2</v>
      </c>
      <c r="G93" s="51" t="s">
        <v>83</v>
      </c>
      <c r="H93" s="50">
        <v>3</v>
      </c>
      <c r="I93" s="51" t="s">
        <v>275</v>
      </c>
      <c r="J93" s="50"/>
      <c r="K93" s="51"/>
      <c r="L93" s="50"/>
      <c r="M93" s="51"/>
      <c r="N93" s="50"/>
      <c r="O93" s="51"/>
      <c r="P93" s="50"/>
      <c r="Q93" s="51"/>
      <c r="R93" s="16"/>
      <c r="S93" s="16"/>
      <c r="T93" s="160" t="s">
        <v>5</v>
      </c>
      <c r="U93" s="10" t="s">
        <v>6</v>
      </c>
      <c r="V93" s="45" t="s">
        <v>7</v>
      </c>
      <c r="W93" s="46" t="s">
        <v>8</v>
      </c>
      <c r="X93" s="162" t="s">
        <v>9</v>
      </c>
      <c r="Y93" s="1" t="s">
        <v>7</v>
      </c>
    </row>
    <row r="94" spans="1:252" x14ac:dyDescent="0.15">
      <c r="A94" s="28" t="s">
        <v>55</v>
      </c>
      <c r="B94" s="92"/>
      <c r="C94" s="3"/>
      <c r="D94" s="52"/>
      <c r="E94" s="53" t="s">
        <v>278</v>
      </c>
      <c r="F94" s="52"/>
      <c r="G94" s="53" t="s">
        <v>280</v>
      </c>
      <c r="H94" s="52"/>
      <c r="I94" s="53" t="s">
        <v>279</v>
      </c>
      <c r="J94" s="52"/>
      <c r="K94" s="53"/>
      <c r="L94" s="52"/>
      <c r="M94" s="53"/>
      <c r="N94" s="52"/>
      <c r="O94" s="53"/>
      <c r="P94" s="52"/>
      <c r="Q94" s="53"/>
      <c r="R94" s="17" t="s">
        <v>11</v>
      </c>
      <c r="S94" s="19" t="s">
        <v>12</v>
      </c>
      <c r="T94" s="161" t="s">
        <v>13</v>
      </c>
      <c r="U94" s="14" t="s">
        <v>14</v>
      </c>
      <c r="V94" s="47" t="s">
        <v>8</v>
      </c>
      <c r="W94" s="42" t="s">
        <v>15</v>
      </c>
      <c r="X94" s="163" t="s">
        <v>16</v>
      </c>
      <c r="Y94" s="4" t="s">
        <v>17</v>
      </c>
    </row>
    <row r="95" spans="1:252" ht="17.25" x14ac:dyDescent="0.2">
      <c r="A95" s="29"/>
      <c r="B95" s="95" t="s">
        <v>108</v>
      </c>
      <c r="C95" s="5">
        <v>1</v>
      </c>
      <c r="D95" s="50"/>
      <c r="E95" s="60">
        <v>11164</v>
      </c>
      <c r="F95" s="59"/>
      <c r="G95" s="60">
        <v>8647</v>
      </c>
      <c r="H95" s="59"/>
      <c r="I95" s="60">
        <v>449</v>
      </c>
      <c r="J95" s="59"/>
      <c r="K95" s="60"/>
      <c r="L95" s="59"/>
      <c r="M95" s="64"/>
      <c r="N95" s="59"/>
      <c r="O95" s="64"/>
      <c r="P95" s="59"/>
      <c r="Q95" s="64"/>
      <c r="R95" s="40">
        <f>SUM(E95:Q95)</f>
        <v>20260</v>
      </c>
      <c r="S95" s="20">
        <v>100</v>
      </c>
      <c r="T95" s="7">
        <v>0</v>
      </c>
      <c r="U95" s="7">
        <v>0</v>
      </c>
      <c r="V95" s="43">
        <v>255</v>
      </c>
      <c r="W95" s="44">
        <v>20515</v>
      </c>
      <c r="X95" s="7">
        <v>0</v>
      </c>
      <c r="Y95" s="6">
        <v>1.67</v>
      </c>
    </row>
    <row r="96" spans="1:252" x14ac:dyDescent="0.15">
      <c r="A96" s="78"/>
      <c r="B96" s="96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7" spans="1:252" ht="14.25" x14ac:dyDescent="0.15">
      <c r="A97" s="79"/>
      <c r="B97" s="97" t="s">
        <v>138</v>
      </c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AA97" s="77"/>
      <c r="AZ97" s="77"/>
      <c r="BY97" s="77"/>
      <c r="CX97" s="77"/>
      <c r="DW97" s="77"/>
      <c r="EV97" s="77"/>
      <c r="FU97" s="77"/>
      <c r="GT97" s="77"/>
      <c r="HS97" s="77"/>
      <c r="IR97" s="77"/>
    </row>
    <row r="98" spans="1:252" x14ac:dyDescent="0.15">
      <c r="A98" s="27" t="s">
        <v>3</v>
      </c>
      <c r="B98" s="94"/>
      <c r="C98" s="2" t="s">
        <v>4</v>
      </c>
      <c r="D98" s="50">
        <v>1</v>
      </c>
      <c r="E98" s="51" t="s">
        <v>66</v>
      </c>
      <c r="F98" s="50">
        <v>2</v>
      </c>
      <c r="G98" s="51" t="s">
        <v>83</v>
      </c>
      <c r="H98" s="50">
        <v>3</v>
      </c>
      <c r="I98" s="51" t="s">
        <v>275</v>
      </c>
      <c r="J98" s="50"/>
      <c r="K98" s="51"/>
      <c r="L98" s="50"/>
      <c r="M98" s="51"/>
      <c r="N98" s="50"/>
      <c r="O98" s="51"/>
      <c r="P98" s="50"/>
      <c r="Q98" s="51"/>
      <c r="R98" s="16"/>
      <c r="S98" s="16"/>
      <c r="T98" s="160" t="s">
        <v>5</v>
      </c>
      <c r="U98" s="10" t="s">
        <v>6</v>
      </c>
      <c r="V98" s="45" t="s">
        <v>7</v>
      </c>
      <c r="W98" s="46" t="s">
        <v>8</v>
      </c>
      <c r="X98" s="162" t="s">
        <v>9</v>
      </c>
      <c r="Y98" s="1" t="s">
        <v>7</v>
      </c>
    </row>
    <row r="99" spans="1:252" x14ac:dyDescent="0.15">
      <c r="A99" s="28" t="s">
        <v>55</v>
      </c>
      <c r="B99" s="92"/>
      <c r="C99" s="3"/>
      <c r="D99" s="52"/>
      <c r="E99" s="53" t="s">
        <v>67</v>
      </c>
      <c r="F99" s="52"/>
      <c r="G99" s="53" t="s">
        <v>281</v>
      </c>
      <c r="H99" s="52"/>
      <c r="I99" s="53" t="s">
        <v>282</v>
      </c>
      <c r="J99" s="52"/>
      <c r="K99" s="53"/>
      <c r="L99" s="52"/>
      <c r="M99" s="53"/>
      <c r="N99" s="52"/>
      <c r="O99" s="53"/>
      <c r="P99" s="52"/>
      <c r="Q99" s="53"/>
      <c r="R99" s="17" t="s">
        <v>11</v>
      </c>
      <c r="S99" s="19" t="s">
        <v>12</v>
      </c>
      <c r="T99" s="161" t="s">
        <v>13</v>
      </c>
      <c r="U99" s="14" t="s">
        <v>14</v>
      </c>
      <c r="V99" s="47" t="s">
        <v>8</v>
      </c>
      <c r="W99" s="42" t="s">
        <v>15</v>
      </c>
      <c r="X99" s="163" t="s">
        <v>16</v>
      </c>
      <c r="Y99" s="4" t="s">
        <v>17</v>
      </c>
    </row>
    <row r="100" spans="1:252" ht="17.25" x14ac:dyDescent="0.2">
      <c r="A100" s="29"/>
      <c r="B100" s="95" t="s">
        <v>139</v>
      </c>
      <c r="C100" s="5">
        <v>1</v>
      </c>
      <c r="D100" s="50"/>
      <c r="E100" s="60">
        <v>11910</v>
      </c>
      <c r="F100" s="59"/>
      <c r="G100" s="60">
        <v>7333</v>
      </c>
      <c r="H100" s="59"/>
      <c r="I100" s="60">
        <v>481</v>
      </c>
      <c r="J100" s="59"/>
      <c r="K100" s="60"/>
      <c r="L100" s="59"/>
      <c r="M100" s="64"/>
      <c r="N100" s="59"/>
      <c r="O100" s="64"/>
      <c r="P100" s="59"/>
      <c r="Q100" s="64"/>
      <c r="R100" s="40">
        <f>SUM(E100:Q100)</f>
        <v>19724</v>
      </c>
      <c r="S100" s="20">
        <v>100</v>
      </c>
      <c r="T100" s="7">
        <v>0</v>
      </c>
      <c r="U100" s="7">
        <v>0</v>
      </c>
      <c r="V100" s="43">
        <v>380</v>
      </c>
      <c r="W100" s="44">
        <v>20104</v>
      </c>
      <c r="X100" s="7">
        <v>1</v>
      </c>
      <c r="Y100" s="6">
        <v>2.16</v>
      </c>
    </row>
    <row r="101" spans="1:252" x14ac:dyDescent="0.15">
      <c r="A101" s="78"/>
      <c r="B101" s="96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</row>
    <row r="102" spans="1:252" ht="14.25" x14ac:dyDescent="0.15">
      <c r="A102" s="79"/>
      <c r="B102" s="97" t="s">
        <v>69</v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AA102" s="77"/>
      <c r="AZ102" s="77"/>
      <c r="BY102" s="77"/>
      <c r="CX102" s="77"/>
      <c r="DW102" s="77"/>
      <c r="EV102" s="77"/>
      <c r="FU102" s="77"/>
      <c r="GT102" s="77"/>
      <c r="HS102" s="77"/>
      <c r="IR102" s="77"/>
    </row>
    <row r="103" spans="1:252" x14ac:dyDescent="0.15">
      <c r="A103" s="27" t="s">
        <v>3</v>
      </c>
      <c r="B103" s="94"/>
      <c r="C103" s="2" t="s">
        <v>4</v>
      </c>
      <c r="D103" s="50">
        <v>1</v>
      </c>
      <c r="E103" s="51" t="s">
        <v>68</v>
      </c>
      <c r="F103" s="50">
        <v>2</v>
      </c>
      <c r="G103" s="51" t="s">
        <v>20</v>
      </c>
      <c r="H103" s="50">
        <v>3</v>
      </c>
      <c r="I103" s="51" t="s">
        <v>275</v>
      </c>
      <c r="J103" s="50"/>
      <c r="K103" s="51"/>
      <c r="L103" s="50"/>
      <c r="M103" s="51"/>
      <c r="N103" s="50"/>
      <c r="O103" s="51"/>
      <c r="P103" s="50"/>
      <c r="Q103" s="51"/>
      <c r="R103" s="16"/>
      <c r="S103" s="16"/>
      <c r="T103" s="160" t="s">
        <v>5</v>
      </c>
      <c r="U103" s="10" t="s">
        <v>6</v>
      </c>
      <c r="V103" s="45" t="s">
        <v>7</v>
      </c>
      <c r="W103" s="46" t="s">
        <v>8</v>
      </c>
      <c r="X103" s="162" t="s">
        <v>9</v>
      </c>
      <c r="Y103" s="1" t="s">
        <v>7</v>
      </c>
    </row>
    <row r="104" spans="1:252" x14ac:dyDescent="0.15">
      <c r="A104" s="28" t="s">
        <v>55</v>
      </c>
      <c r="B104" s="92"/>
      <c r="C104" s="3"/>
      <c r="D104" s="52"/>
      <c r="E104" s="53" t="s">
        <v>183</v>
      </c>
      <c r="F104" s="52"/>
      <c r="G104" s="53" t="s">
        <v>70</v>
      </c>
      <c r="H104" s="52"/>
      <c r="I104" s="53" t="s">
        <v>283</v>
      </c>
      <c r="J104" s="52"/>
      <c r="K104" s="53"/>
      <c r="L104" s="52"/>
      <c r="M104" s="53"/>
      <c r="N104" s="52"/>
      <c r="O104" s="53"/>
      <c r="P104" s="52"/>
      <c r="Q104" s="53"/>
      <c r="R104" s="17" t="s">
        <v>11</v>
      </c>
      <c r="S104" s="19" t="s">
        <v>12</v>
      </c>
      <c r="T104" s="161" t="s">
        <v>13</v>
      </c>
      <c r="U104" s="14" t="s">
        <v>14</v>
      </c>
      <c r="V104" s="47" t="s">
        <v>8</v>
      </c>
      <c r="W104" s="42" t="s">
        <v>15</v>
      </c>
      <c r="X104" s="163" t="s">
        <v>16</v>
      </c>
      <c r="Y104" s="4" t="s">
        <v>17</v>
      </c>
    </row>
    <row r="105" spans="1:252" ht="17.25" x14ac:dyDescent="0.2">
      <c r="A105" s="29"/>
      <c r="B105" s="95" t="s">
        <v>71</v>
      </c>
      <c r="C105" s="5">
        <v>2</v>
      </c>
      <c r="D105" s="50"/>
      <c r="E105" s="60">
        <v>19656</v>
      </c>
      <c r="F105" s="59"/>
      <c r="G105" s="60">
        <v>19589</v>
      </c>
      <c r="H105" s="59"/>
      <c r="I105" s="60">
        <v>6114</v>
      </c>
      <c r="J105" s="59"/>
      <c r="K105" s="60"/>
      <c r="L105" s="59"/>
      <c r="M105" s="64"/>
      <c r="N105" s="59"/>
      <c r="O105" s="64"/>
      <c r="P105" s="59"/>
      <c r="Q105" s="64"/>
      <c r="R105" s="40">
        <f>SUM(E105:Q105)</f>
        <v>45359</v>
      </c>
      <c r="S105" s="20">
        <v>100</v>
      </c>
      <c r="T105" s="7">
        <v>0</v>
      </c>
      <c r="U105" s="7">
        <v>0</v>
      </c>
      <c r="V105" s="43">
        <v>891</v>
      </c>
      <c r="W105" s="44">
        <v>46250</v>
      </c>
      <c r="X105" s="7">
        <v>0</v>
      </c>
      <c r="Y105" s="6">
        <v>1.75</v>
      </c>
    </row>
    <row r="106" spans="1:252" x14ac:dyDescent="0.15">
      <c r="A106" s="78"/>
      <c r="B106" s="96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</row>
    <row r="107" spans="1:252" ht="14.25" x14ac:dyDescent="0.15">
      <c r="A107" s="79"/>
      <c r="B107" s="97" t="s">
        <v>59</v>
      </c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AA107" s="77"/>
      <c r="AZ107" s="77"/>
      <c r="BY107" s="77"/>
      <c r="CX107" s="77"/>
      <c r="DW107" s="77"/>
      <c r="EV107" s="77"/>
      <c r="FU107" s="77"/>
      <c r="GT107" s="77"/>
      <c r="HS107" s="77"/>
      <c r="IR107" s="77"/>
    </row>
    <row r="108" spans="1:252" x14ac:dyDescent="0.15">
      <c r="A108" s="27" t="s">
        <v>3</v>
      </c>
      <c r="B108" s="94"/>
      <c r="C108" s="2" t="s">
        <v>4</v>
      </c>
      <c r="D108" s="50">
        <v>1</v>
      </c>
      <c r="E108" s="51" t="s">
        <v>20</v>
      </c>
      <c r="F108" s="50">
        <v>2</v>
      </c>
      <c r="G108" s="51" t="s">
        <v>92</v>
      </c>
      <c r="H108" s="50">
        <v>3</v>
      </c>
      <c r="I108" s="51" t="s">
        <v>68</v>
      </c>
      <c r="J108" s="50">
        <v>4</v>
      </c>
      <c r="K108" s="51" t="s">
        <v>83</v>
      </c>
      <c r="L108" s="50">
        <v>5</v>
      </c>
      <c r="M108" s="51" t="s">
        <v>19</v>
      </c>
      <c r="N108" s="50">
        <v>6</v>
      </c>
      <c r="O108" s="51" t="s">
        <v>83</v>
      </c>
      <c r="P108" s="50"/>
      <c r="Q108" s="51"/>
      <c r="R108" s="16"/>
      <c r="S108" s="16"/>
      <c r="T108" s="160" t="s">
        <v>5</v>
      </c>
      <c r="U108" s="10" t="s">
        <v>6</v>
      </c>
      <c r="V108" s="45" t="s">
        <v>7</v>
      </c>
      <c r="W108" s="46" t="s">
        <v>8</v>
      </c>
      <c r="X108" s="162" t="s">
        <v>9</v>
      </c>
      <c r="Y108" s="1" t="s">
        <v>7</v>
      </c>
    </row>
    <row r="109" spans="1:252" x14ac:dyDescent="0.15">
      <c r="A109" s="28" t="s">
        <v>55</v>
      </c>
      <c r="B109" s="92"/>
      <c r="C109" s="3"/>
      <c r="D109" s="52"/>
      <c r="E109" s="53" t="s">
        <v>284</v>
      </c>
      <c r="F109" s="52"/>
      <c r="G109" s="53" t="s">
        <v>80</v>
      </c>
      <c r="H109" s="52"/>
      <c r="I109" s="53" t="s">
        <v>215</v>
      </c>
      <c r="J109" s="52"/>
      <c r="K109" s="53" t="s">
        <v>184</v>
      </c>
      <c r="L109" s="52"/>
      <c r="M109" s="53" t="s">
        <v>185</v>
      </c>
      <c r="N109" s="52"/>
      <c r="O109" s="53" t="s">
        <v>216</v>
      </c>
      <c r="P109" s="52"/>
      <c r="Q109" s="53"/>
      <c r="R109" s="17" t="s">
        <v>11</v>
      </c>
      <c r="S109" s="19" t="s">
        <v>12</v>
      </c>
      <c r="T109" s="161" t="s">
        <v>13</v>
      </c>
      <c r="U109" s="14" t="s">
        <v>14</v>
      </c>
      <c r="V109" s="47" t="s">
        <v>8</v>
      </c>
      <c r="W109" s="42" t="s">
        <v>15</v>
      </c>
      <c r="X109" s="163" t="s">
        <v>16</v>
      </c>
      <c r="Y109" s="4" t="s">
        <v>17</v>
      </c>
    </row>
    <row r="110" spans="1:252" ht="17.25" x14ac:dyDescent="0.2">
      <c r="A110" s="27"/>
      <c r="B110" s="95" t="s">
        <v>27</v>
      </c>
      <c r="C110" s="5">
        <v>3</v>
      </c>
      <c r="D110" s="54"/>
      <c r="E110" s="75">
        <v>18141</v>
      </c>
      <c r="F110" s="56"/>
      <c r="G110" s="65">
        <v>15172.428</v>
      </c>
      <c r="H110" s="56"/>
      <c r="I110" s="55">
        <v>12292</v>
      </c>
      <c r="J110" s="56"/>
      <c r="K110" s="55">
        <v>12267</v>
      </c>
      <c r="L110" s="57"/>
      <c r="M110" s="65">
        <v>9892.5709999999999</v>
      </c>
      <c r="N110" s="57"/>
      <c r="O110" s="55">
        <v>3628</v>
      </c>
      <c r="P110" s="57"/>
      <c r="Q110" s="55"/>
      <c r="R110" s="84">
        <f>SUM(E110:Q110)</f>
        <v>71392.998999999996</v>
      </c>
      <c r="S110" s="20">
        <v>100</v>
      </c>
      <c r="T110" s="7">
        <v>1E-3</v>
      </c>
      <c r="U110" s="7">
        <v>0</v>
      </c>
      <c r="V110" s="43">
        <v>708</v>
      </c>
      <c r="W110" s="44">
        <v>72101</v>
      </c>
      <c r="X110" s="7">
        <v>51</v>
      </c>
      <c r="Y110" s="6">
        <v>0.79</v>
      </c>
    </row>
    <row r="111" spans="1:252" x14ac:dyDescent="0.15">
      <c r="A111" s="78"/>
      <c r="B111" s="96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</row>
    <row r="112" spans="1:252" ht="14.25" x14ac:dyDescent="0.15">
      <c r="A112" s="79"/>
      <c r="B112" s="97" t="s">
        <v>148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AA112" s="77"/>
      <c r="AZ112" s="77"/>
      <c r="BY112" s="77"/>
      <c r="CX112" s="77"/>
      <c r="DW112" s="77"/>
      <c r="EV112" s="77"/>
      <c r="FU112" s="77"/>
      <c r="GT112" s="77"/>
      <c r="HS112" s="77"/>
      <c r="IR112" s="77"/>
    </row>
    <row r="113" spans="1:252" x14ac:dyDescent="0.15">
      <c r="A113" s="27" t="s">
        <v>3</v>
      </c>
      <c r="B113" s="94"/>
      <c r="C113" s="2" t="s">
        <v>4</v>
      </c>
      <c r="D113" s="50">
        <v>1</v>
      </c>
      <c r="E113" s="51" t="s">
        <v>264</v>
      </c>
      <c r="F113" s="50">
        <v>2</v>
      </c>
      <c r="G113" s="51" t="s">
        <v>83</v>
      </c>
      <c r="H113" s="50">
        <v>3</v>
      </c>
      <c r="I113" s="51" t="s">
        <v>20</v>
      </c>
      <c r="J113" s="50">
        <v>4</v>
      </c>
      <c r="K113" s="51" t="s">
        <v>19</v>
      </c>
      <c r="L113" s="50">
        <v>5</v>
      </c>
      <c r="M113" s="51" t="s">
        <v>264</v>
      </c>
      <c r="N113" s="50"/>
      <c r="O113" s="51"/>
      <c r="P113" s="50"/>
      <c r="Q113" s="51"/>
      <c r="R113" s="16"/>
      <c r="S113" s="16"/>
      <c r="T113" s="160" t="s">
        <v>5</v>
      </c>
      <c r="U113" s="10" t="s">
        <v>6</v>
      </c>
      <c r="V113" s="45" t="s">
        <v>7</v>
      </c>
      <c r="W113" s="46" t="s">
        <v>8</v>
      </c>
      <c r="X113" s="162" t="s">
        <v>9</v>
      </c>
      <c r="Y113" s="1" t="s">
        <v>7</v>
      </c>
    </row>
    <row r="114" spans="1:252" x14ac:dyDescent="0.15">
      <c r="A114" s="28" t="s">
        <v>55</v>
      </c>
      <c r="B114" s="92"/>
      <c r="C114" s="3"/>
      <c r="D114" s="52"/>
      <c r="E114" s="53" t="s">
        <v>217</v>
      </c>
      <c r="F114" s="52"/>
      <c r="G114" s="53" t="s">
        <v>150</v>
      </c>
      <c r="H114" s="52"/>
      <c r="I114" s="53" t="s">
        <v>285</v>
      </c>
      <c r="J114" s="52"/>
      <c r="K114" s="53" t="s">
        <v>286</v>
      </c>
      <c r="L114" s="52"/>
      <c r="M114" s="53" t="s">
        <v>287</v>
      </c>
      <c r="N114" s="52"/>
      <c r="O114" s="53"/>
      <c r="P114" s="52"/>
      <c r="Q114" s="53"/>
      <c r="R114" s="17" t="s">
        <v>11</v>
      </c>
      <c r="S114" s="19" t="s">
        <v>12</v>
      </c>
      <c r="T114" s="161" t="s">
        <v>13</v>
      </c>
      <c r="U114" s="14" t="s">
        <v>14</v>
      </c>
      <c r="V114" s="47" t="s">
        <v>8</v>
      </c>
      <c r="W114" s="42" t="s">
        <v>15</v>
      </c>
      <c r="X114" s="163" t="s">
        <v>16</v>
      </c>
      <c r="Y114" s="4" t="s">
        <v>17</v>
      </c>
    </row>
    <row r="115" spans="1:252" ht="17.25" x14ac:dyDescent="0.2">
      <c r="A115" s="27"/>
      <c r="B115" s="95" t="s">
        <v>149</v>
      </c>
      <c r="C115" s="5">
        <v>1</v>
      </c>
      <c r="D115" s="54"/>
      <c r="E115" s="55">
        <v>6812</v>
      </c>
      <c r="F115" s="56"/>
      <c r="G115" s="55">
        <v>4914</v>
      </c>
      <c r="H115" s="56"/>
      <c r="I115" s="55">
        <v>4605</v>
      </c>
      <c r="J115" s="56"/>
      <c r="K115" s="55">
        <v>191</v>
      </c>
      <c r="L115" s="57"/>
      <c r="M115" s="55">
        <v>79</v>
      </c>
      <c r="N115" s="57"/>
      <c r="O115" s="55"/>
      <c r="P115" s="57"/>
      <c r="Q115" s="55"/>
      <c r="R115" s="83">
        <f>SUM(E115:Q115)</f>
        <v>16601</v>
      </c>
      <c r="S115" s="20">
        <v>100</v>
      </c>
      <c r="T115" s="7">
        <v>0</v>
      </c>
      <c r="U115" s="7">
        <v>0</v>
      </c>
      <c r="V115" s="43">
        <v>179</v>
      </c>
      <c r="W115" s="44">
        <v>16780</v>
      </c>
      <c r="X115" s="7">
        <v>2</v>
      </c>
      <c r="Y115" s="6">
        <v>2.2599999999999998</v>
      </c>
    </row>
    <row r="116" spans="1:252" x14ac:dyDescent="0.15">
      <c r="A116" s="78"/>
      <c r="B116" s="96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</row>
    <row r="117" spans="1:252" ht="14.25" x14ac:dyDescent="0.15">
      <c r="A117" s="79"/>
      <c r="B117" s="97" t="s">
        <v>72</v>
      </c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81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AA117" s="77"/>
      <c r="AZ117" s="77"/>
      <c r="BY117" s="77"/>
      <c r="CX117" s="77"/>
      <c r="DW117" s="77"/>
      <c r="EV117" s="77"/>
      <c r="FU117" s="77"/>
      <c r="GT117" s="77"/>
      <c r="HS117" s="77"/>
      <c r="IR117" s="77"/>
    </row>
    <row r="118" spans="1:252" x14ac:dyDescent="0.15">
      <c r="A118" s="27" t="s">
        <v>3</v>
      </c>
      <c r="B118" s="94"/>
      <c r="C118" s="2" t="s">
        <v>4</v>
      </c>
      <c r="D118" s="50">
        <v>1</v>
      </c>
      <c r="E118" s="51" t="s">
        <v>20</v>
      </c>
      <c r="F118" s="50">
        <v>2</v>
      </c>
      <c r="G118" s="51" t="s">
        <v>20</v>
      </c>
      <c r="H118" s="50">
        <v>3</v>
      </c>
      <c r="I118" s="51" t="s">
        <v>20</v>
      </c>
      <c r="J118" s="50">
        <v>4</v>
      </c>
      <c r="K118" s="51" t="s">
        <v>98</v>
      </c>
      <c r="L118" s="50">
        <v>5</v>
      </c>
      <c r="M118" s="51" t="s">
        <v>20</v>
      </c>
      <c r="N118" s="50">
        <v>6</v>
      </c>
      <c r="O118" s="51" t="s">
        <v>68</v>
      </c>
      <c r="P118" s="50">
        <v>7</v>
      </c>
      <c r="Q118" s="51" t="s">
        <v>264</v>
      </c>
      <c r="R118" s="16"/>
      <c r="S118" s="16"/>
      <c r="T118" s="160" t="s">
        <v>5</v>
      </c>
      <c r="U118" s="10" t="s">
        <v>6</v>
      </c>
      <c r="V118" s="45" t="s">
        <v>7</v>
      </c>
      <c r="W118" s="46" t="s">
        <v>8</v>
      </c>
      <c r="X118" s="162" t="s">
        <v>9</v>
      </c>
      <c r="Y118" s="1" t="s">
        <v>7</v>
      </c>
    </row>
    <row r="119" spans="1:252" x14ac:dyDescent="0.15">
      <c r="A119" s="28" t="s">
        <v>55</v>
      </c>
      <c r="B119" s="92"/>
      <c r="C119" s="3"/>
      <c r="D119" s="52"/>
      <c r="E119" s="53" t="s">
        <v>186</v>
      </c>
      <c r="F119" s="52"/>
      <c r="G119" s="53" t="s">
        <v>288</v>
      </c>
      <c r="H119" s="52"/>
      <c r="I119" s="53" t="s">
        <v>99</v>
      </c>
      <c r="J119" s="52"/>
      <c r="K119" s="53" t="s">
        <v>74</v>
      </c>
      <c r="L119" s="52"/>
      <c r="M119" s="53" t="s">
        <v>289</v>
      </c>
      <c r="N119" s="52"/>
      <c r="O119" s="53" t="s">
        <v>290</v>
      </c>
      <c r="P119" s="52"/>
      <c r="Q119" s="53" t="s">
        <v>291</v>
      </c>
      <c r="R119" s="17" t="s">
        <v>11</v>
      </c>
      <c r="S119" s="19" t="s">
        <v>12</v>
      </c>
      <c r="T119" s="161" t="s">
        <v>13</v>
      </c>
      <c r="U119" s="14" t="s">
        <v>14</v>
      </c>
      <c r="V119" s="47" t="s">
        <v>8</v>
      </c>
      <c r="W119" s="42" t="s">
        <v>15</v>
      </c>
      <c r="X119" s="163" t="s">
        <v>16</v>
      </c>
      <c r="Y119" s="4" t="s">
        <v>17</v>
      </c>
    </row>
    <row r="120" spans="1:252" ht="17.25" x14ac:dyDescent="0.2">
      <c r="A120" s="26"/>
      <c r="B120" s="93" t="s">
        <v>73</v>
      </c>
      <c r="C120" s="5"/>
      <c r="D120" s="50"/>
      <c r="E120" s="60">
        <v>16515</v>
      </c>
      <c r="F120" s="59"/>
      <c r="G120" s="60">
        <v>12727</v>
      </c>
      <c r="H120" s="59"/>
      <c r="I120" s="60">
        <v>12434</v>
      </c>
      <c r="J120" s="59"/>
      <c r="K120" s="60">
        <v>11661</v>
      </c>
      <c r="L120" s="59"/>
      <c r="M120" s="60">
        <v>10707</v>
      </c>
      <c r="N120" s="59"/>
      <c r="O120" s="60">
        <v>9136</v>
      </c>
      <c r="P120" s="61"/>
      <c r="Q120" s="60">
        <v>7858</v>
      </c>
      <c r="R120" s="40"/>
      <c r="S120" s="20">
        <v>100</v>
      </c>
      <c r="T120" s="7"/>
      <c r="U120" s="7"/>
      <c r="V120" s="43"/>
      <c r="W120" s="44"/>
      <c r="X120" s="7"/>
      <c r="Y120" s="6"/>
    </row>
    <row r="121" spans="1:252" x14ac:dyDescent="0.15">
      <c r="A121" s="27" t="s">
        <v>3</v>
      </c>
      <c r="B121" s="94"/>
      <c r="C121" s="2" t="s">
        <v>4</v>
      </c>
      <c r="D121" s="50">
        <v>8</v>
      </c>
      <c r="E121" s="51" t="s">
        <v>19</v>
      </c>
      <c r="F121" s="50">
        <v>9</v>
      </c>
      <c r="G121" s="51" t="s">
        <v>264</v>
      </c>
      <c r="H121" s="50"/>
      <c r="I121" s="51"/>
      <c r="J121" s="50"/>
      <c r="K121" s="51"/>
      <c r="L121" s="50"/>
      <c r="M121" s="51"/>
      <c r="N121" s="50"/>
      <c r="O121" s="51"/>
      <c r="P121" s="50"/>
      <c r="Q121" s="51"/>
      <c r="R121" s="16"/>
      <c r="S121" s="16"/>
      <c r="T121" s="160" t="s">
        <v>5</v>
      </c>
      <c r="U121" s="10" t="s">
        <v>6</v>
      </c>
      <c r="V121" s="45" t="s">
        <v>7</v>
      </c>
      <c r="W121" s="46" t="s">
        <v>8</v>
      </c>
      <c r="X121" s="162" t="s">
        <v>9</v>
      </c>
      <c r="Y121" s="1" t="s">
        <v>7</v>
      </c>
    </row>
    <row r="122" spans="1:252" x14ac:dyDescent="0.15">
      <c r="A122" s="28" t="s">
        <v>55</v>
      </c>
      <c r="B122" s="92"/>
      <c r="C122" s="3"/>
      <c r="D122" s="52"/>
      <c r="E122" s="53" t="s">
        <v>292</v>
      </c>
      <c r="F122" s="52"/>
      <c r="G122" s="53" t="s">
        <v>293</v>
      </c>
      <c r="H122" s="52"/>
      <c r="I122" s="53"/>
      <c r="J122" s="52"/>
      <c r="K122" s="53"/>
      <c r="L122" s="52"/>
      <c r="M122" s="53"/>
      <c r="N122" s="52"/>
      <c r="O122" s="53"/>
      <c r="P122" s="52"/>
      <c r="Q122" s="53"/>
      <c r="R122" s="17" t="s">
        <v>11</v>
      </c>
      <c r="S122" s="19" t="s">
        <v>12</v>
      </c>
      <c r="T122" s="161" t="s">
        <v>13</v>
      </c>
      <c r="U122" s="14" t="s">
        <v>14</v>
      </c>
      <c r="V122" s="47" t="s">
        <v>8</v>
      </c>
      <c r="W122" s="42" t="s">
        <v>15</v>
      </c>
      <c r="X122" s="163" t="s">
        <v>16</v>
      </c>
      <c r="Y122" s="4" t="s">
        <v>17</v>
      </c>
    </row>
    <row r="123" spans="1:252" ht="17.25" x14ac:dyDescent="0.2">
      <c r="A123" s="26"/>
      <c r="B123" s="93" t="s">
        <v>73</v>
      </c>
      <c r="C123" s="5">
        <v>4</v>
      </c>
      <c r="D123" s="50"/>
      <c r="E123" s="60">
        <v>7354</v>
      </c>
      <c r="F123" s="59"/>
      <c r="G123" s="60">
        <v>4490</v>
      </c>
      <c r="H123" s="59"/>
      <c r="I123" s="60"/>
      <c r="J123" s="59"/>
      <c r="K123" s="60"/>
      <c r="L123" s="59"/>
      <c r="M123" s="60"/>
      <c r="N123" s="59"/>
      <c r="O123" s="60"/>
      <c r="P123" s="61"/>
      <c r="Q123" s="60"/>
      <c r="R123" s="40">
        <f>E123+G123+I123+K123+M123+O123+E120+G120+I120+K120+M120+O120+Q120</f>
        <v>92882</v>
      </c>
      <c r="S123" s="20">
        <v>100</v>
      </c>
      <c r="T123" s="7">
        <v>0</v>
      </c>
      <c r="U123" s="7">
        <v>0</v>
      </c>
      <c r="V123" s="43">
        <v>1438</v>
      </c>
      <c r="W123" s="44">
        <v>94320</v>
      </c>
      <c r="X123" s="7">
        <v>0</v>
      </c>
      <c r="Y123" s="6"/>
    </row>
    <row r="124" spans="1:252" x14ac:dyDescent="0.15">
      <c r="A124" s="78"/>
      <c r="B124" s="96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</row>
    <row r="125" spans="1:252" ht="14.25" x14ac:dyDescent="0.15">
      <c r="A125" s="79"/>
      <c r="B125" s="97" t="s">
        <v>60</v>
      </c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AA125" s="77"/>
      <c r="AZ125" s="77"/>
      <c r="BY125" s="77"/>
      <c r="CX125" s="77"/>
      <c r="DW125" s="77"/>
      <c r="EV125" s="77"/>
      <c r="FU125" s="77"/>
      <c r="GT125" s="77"/>
      <c r="HS125" s="77"/>
      <c r="IR125" s="77"/>
    </row>
    <row r="126" spans="1:252" x14ac:dyDescent="0.15">
      <c r="A126" s="27" t="s">
        <v>3</v>
      </c>
      <c r="B126" s="94"/>
      <c r="C126" s="2" t="s">
        <v>4</v>
      </c>
      <c r="D126" s="50">
        <v>1</v>
      </c>
      <c r="E126" s="51" t="s">
        <v>264</v>
      </c>
      <c r="F126" s="50">
        <v>2</v>
      </c>
      <c r="G126" s="51" t="s">
        <v>68</v>
      </c>
      <c r="H126" s="50">
        <v>3</v>
      </c>
      <c r="I126" s="51" t="s">
        <v>19</v>
      </c>
      <c r="J126" s="50">
        <v>4</v>
      </c>
      <c r="K126" s="51" t="s">
        <v>264</v>
      </c>
      <c r="L126" s="50"/>
      <c r="M126" s="51"/>
      <c r="N126" s="50"/>
      <c r="O126" s="51"/>
      <c r="P126" s="50"/>
      <c r="Q126" s="51"/>
      <c r="R126" s="16"/>
      <c r="S126" s="16"/>
      <c r="T126" s="160" t="s">
        <v>5</v>
      </c>
      <c r="U126" s="10" t="s">
        <v>6</v>
      </c>
      <c r="V126" s="45" t="s">
        <v>7</v>
      </c>
      <c r="W126" s="46" t="s">
        <v>8</v>
      </c>
      <c r="X126" s="162" t="s">
        <v>9</v>
      </c>
      <c r="Y126" s="1" t="s">
        <v>7</v>
      </c>
    </row>
    <row r="127" spans="1:252" x14ac:dyDescent="0.15">
      <c r="A127" s="28" t="s">
        <v>55</v>
      </c>
      <c r="B127" s="92"/>
      <c r="C127" s="3"/>
      <c r="D127" s="52"/>
      <c r="E127" s="53" t="s">
        <v>218</v>
      </c>
      <c r="F127" s="52"/>
      <c r="G127" s="53" t="s">
        <v>219</v>
      </c>
      <c r="H127" s="52"/>
      <c r="I127" s="53" t="s">
        <v>294</v>
      </c>
      <c r="J127" s="52"/>
      <c r="K127" s="53" t="s">
        <v>295</v>
      </c>
      <c r="L127" s="52"/>
      <c r="M127" s="53"/>
      <c r="N127" s="52"/>
      <c r="O127" s="53"/>
      <c r="P127" s="52"/>
      <c r="Q127" s="53"/>
      <c r="R127" s="17" t="s">
        <v>11</v>
      </c>
      <c r="S127" s="19" t="s">
        <v>12</v>
      </c>
      <c r="T127" s="161" t="s">
        <v>13</v>
      </c>
      <c r="U127" s="14" t="s">
        <v>14</v>
      </c>
      <c r="V127" s="47" t="s">
        <v>8</v>
      </c>
      <c r="W127" s="42" t="s">
        <v>15</v>
      </c>
      <c r="X127" s="163" t="s">
        <v>16</v>
      </c>
      <c r="Y127" s="4" t="s">
        <v>17</v>
      </c>
    </row>
    <row r="128" spans="1:252" ht="17.25" x14ac:dyDescent="0.2">
      <c r="A128" s="27"/>
      <c r="B128" s="95" t="s">
        <v>28</v>
      </c>
      <c r="C128" s="5">
        <v>1</v>
      </c>
      <c r="D128" s="54"/>
      <c r="E128" s="134">
        <v>14284</v>
      </c>
      <c r="F128" s="135"/>
      <c r="G128" s="134">
        <v>11040</v>
      </c>
      <c r="H128" s="100"/>
      <c r="I128" s="87">
        <v>3115</v>
      </c>
      <c r="J128" s="56"/>
      <c r="K128" s="55">
        <v>2226</v>
      </c>
      <c r="L128" s="56"/>
      <c r="M128" s="58"/>
      <c r="N128" s="56"/>
      <c r="O128" s="58"/>
      <c r="P128" s="56"/>
      <c r="Q128" s="58"/>
      <c r="R128" s="83">
        <f>SUM(E128:Q128)</f>
        <v>30665</v>
      </c>
      <c r="S128" s="20">
        <v>100</v>
      </c>
      <c r="T128" s="7">
        <v>0</v>
      </c>
      <c r="U128" s="7">
        <v>0</v>
      </c>
      <c r="V128" s="43">
        <v>699</v>
      </c>
      <c r="W128" s="44">
        <v>31364</v>
      </c>
      <c r="X128" s="7">
        <v>0</v>
      </c>
      <c r="Y128" s="6">
        <v>1.3</v>
      </c>
    </row>
    <row r="129" spans="1:252" x14ac:dyDescent="0.15">
      <c r="A129" s="78"/>
      <c r="B129" s="96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</row>
    <row r="130" spans="1:252" ht="14.25" x14ac:dyDescent="0.15">
      <c r="A130" s="79"/>
      <c r="B130" s="97" t="s">
        <v>75</v>
      </c>
      <c r="C130" s="79"/>
      <c r="D130" s="79"/>
      <c r="E130" s="136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AA130" s="77"/>
      <c r="AZ130" s="77"/>
      <c r="BY130" s="77"/>
      <c r="CX130" s="77"/>
      <c r="DW130" s="77"/>
      <c r="EV130" s="77"/>
      <c r="FU130" s="77"/>
      <c r="GT130" s="77"/>
      <c r="HS130" s="77"/>
      <c r="IR130" s="77"/>
    </row>
    <row r="131" spans="1:252" x14ac:dyDescent="0.15">
      <c r="A131" s="27" t="s">
        <v>3</v>
      </c>
      <c r="B131" s="94"/>
      <c r="C131" s="2" t="s">
        <v>4</v>
      </c>
      <c r="D131" s="50">
        <v>1</v>
      </c>
      <c r="E131" s="51" t="s">
        <v>20</v>
      </c>
      <c r="F131" s="50">
        <v>2</v>
      </c>
      <c r="G131" s="51" t="s">
        <v>275</v>
      </c>
      <c r="H131" s="50"/>
      <c r="I131" s="51"/>
      <c r="J131" s="50"/>
      <c r="K131" s="51"/>
      <c r="L131" s="50"/>
      <c r="M131" s="51"/>
      <c r="N131" s="50"/>
      <c r="O131" s="51"/>
      <c r="P131" s="50"/>
      <c r="Q131" s="51"/>
      <c r="R131" s="16"/>
      <c r="S131" s="16"/>
      <c r="T131" s="160" t="s">
        <v>5</v>
      </c>
      <c r="U131" s="10" t="s">
        <v>6</v>
      </c>
      <c r="V131" s="45" t="s">
        <v>7</v>
      </c>
      <c r="W131" s="46" t="s">
        <v>8</v>
      </c>
      <c r="X131" s="162" t="s">
        <v>9</v>
      </c>
      <c r="Y131" s="1" t="s">
        <v>7</v>
      </c>
    </row>
    <row r="132" spans="1:252" x14ac:dyDescent="0.15">
      <c r="A132" s="28" t="s">
        <v>55</v>
      </c>
      <c r="B132" s="92"/>
      <c r="C132" s="3"/>
      <c r="D132" s="52"/>
      <c r="E132" s="53" t="s">
        <v>187</v>
      </c>
      <c r="F132" s="52"/>
      <c r="G132" s="53" t="s">
        <v>296</v>
      </c>
      <c r="H132" s="52"/>
      <c r="I132" s="53"/>
      <c r="J132" s="52"/>
      <c r="K132" s="53"/>
      <c r="L132" s="52"/>
      <c r="M132" s="53"/>
      <c r="N132" s="52"/>
      <c r="O132" s="53"/>
      <c r="P132" s="52"/>
      <c r="Q132" s="53"/>
      <c r="R132" s="17" t="s">
        <v>11</v>
      </c>
      <c r="S132" s="19" t="s">
        <v>12</v>
      </c>
      <c r="T132" s="161" t="s">
        <v>13</v>
      </c>
      <c r="U132" s="14" t="s">
        <v>14</v>
      </c>
      <c r="V132" s="47" t="s">
        <v>8</v>
      </c>
      <c r="W132" s="42" t="s">
        <v>15</v>
      </c>
      <c r="X132" s="163" t="s">
        <v>16</v>
      </c>
      <c r="Y132" s="4" t="s">
        <v>17</v>
      </c>
    </row>
    <row r="133" spans="1:252" ht="17.25" x14ac:dyDescent="0.2">
      <c r="A133" s="29"/>
      <c r="B133" s="95" t="s">
        <v>76</v>
      </c>
      <c r="C133" s="5">
        <v>1</v>
      </c>
      <c r="D133" s="50"/>
      <c r="E133" s="60">
        <v>25436</v>
      </c>
      <c r="F133" s="59"/>
      <c r="G133" s="60">
        <v>11143</v>
      </c>
      <c r="H133" s="59"/>
      <c r="I133" s="60"/>
      <c r="J133" s="59"/>
      <c r="K133" s="60"/>
      <c r="L133" s="59"/>
      <c r="M133" s="60"/>
      <c r="N133" s="59"/>
      <c r="O133" s="64"/>
      <c r="P133" s="59"/>
      <c r="Q133" s="64"/>
      <c r="R133" s="83">
        <f>SUM(E133:Q133)</f>
        <v>36579</v>
      </c>
      <c r="S133" s="20"/>
      <c r="T133" s="7">
        <v>0</v>
      </c>
      <c r="U133" s="7"/>
      <c r="V133" s="43">
        <v>1690</v>
      </c>
      <c r="W133" s="44">
        <v>38269</v>
      </c>
      <c r="X133" s="7">
        <v>15</v>
      </c>
      <c r="Y133" s="6">
        <v>1.1299999999999999</v>
      </c>
    </row>
    <row r="134" spans="1:252" x14ac:dyDescent="0.15">
      <c r="A134" s="78"/>
      <c r="B134" s="96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</row>
    <row r="135" spans="1:252" ht="14.25" x14ac:dyDescent="0.15">
      <c r="A135" s="79"/>
      <c r="B135" s="97" t="s">
        <v>127</v>
      </c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AA135" s="77"/>
      <c r="AZ135" s="77"/>
      <c r="BY135" s="77"/>
      <c r="CX135" s="77"/>
      <c r="DW135" s="77"/>
      <c r="EV135" s="77"/>
      <c r="FU135" s="77"/>
      <c r="GT135" s="77"/>
      <c r="HS135" s="77"/>
      <c r="IR135" s="77"/>
    </row>
    <row r="136" spans="1:252" x14ac:dyDescent="0.15">
      <c r="A136" s="27" t="s">
        <v>3</v>
      </c>
      <c r="B136" s="94"/>
      <c r="C136" s="2" t="s">
        <v>4</v>
      </c>
      <c r="D136" s="50">
        <v>1</v>
      </c>
      <c r="E136" s="51" t="s">
        <v>20</v>
      </c>
      <c r="F136" s="50">
        <v>2</v>
      </c>
      <c r="G136" s="51" t="s">
        <v>68</v>
      </c>
      <c r="H136" s="50">
        <v>3</v>
      </c>
      <c r="I136" s="51" t="s">
        <v>275</v>
      </c>
      <c r="J136" s="50"/>
      <c r="K136" s="51"/>
      <c r="L136" s="50"/>
      <c r="M136" s="51"/>
      <c r="N136" s="50"/>
      <c r="O136" s="51"/>
      <c r="P136" s="50"/>
      <c r="Q136" s="51"/>
      <c r="R136" s="16"/>
      <c r="S136" s="16"/>
      <c r="T136" s="160" t="s">
        <v>5</v>
      </c>
      <c r="U136" s="10" t="s">
        <v>6</v>
      </c>
      <c r="V136" s="45" t="s">
        <v>7</v>
      </c>
      <c r="W136" s="46" t="s">
        <v>8</v>
      </c>
      <c r="X136" s="162" t="s">
        <v>9</v>
      </c>
      <c r="Y136" s="1" t="s">
        <v>7</v>
      </c>
    </row>
    <row r="137" spans="1:252" x14ac:dyDescent="0.15">
      <c r="A137" s="28" t="s">
        <v>55</v>
      </c>
      <c r="B137" s="92"/>
      <c r="C137" s="3"/>
      <c r="D137" s="52"/>
      <c r="E137" s="53" t="s">
        <v>299</v>
      </c>
      <c r="F137" s="52"/>
      <c r="G137" s="53" t="s">
        <v>297</v>
      </c>
      <c r="H137" s="52"/>
      <c r="I137" s="53" t="s">
        <v>298</v>
      </c>
      <c r="J137" s="52"/>
      <c r="K137" s="53"/>
      <c r="L137" s="52"/>
      <c r="M137" s="53"/>
      <c r="N137" s="52"/>
      <c r="O137" s="53"/>
      <c r="P137" s="52"/>
      <c r="Q137" s="53"/>
      <c r="R137" s="17" t="s">
        <v>11</v>
      </c>
      <c r="S137" s="19" t="s">
        <v>12</v>
      </c>
      <c r="T137" s="161" t="s">
        <v>13</v>
      </c>
      <c r="U137" s="14" t="s">
        <v>14</v>
      </c>
      <c r="V137" s="47" t="s">
        <v>8</v>
      </c>
      <c r="W137" s="42" t="s">
        <v>15</v>
      </c>
      <c r="X137" s="163" t="s">
        <v>16</v>
      </c>
      <c r="Y137" s="4" t="s">
        <v>17</v>
      </c>
    </row>
    <row r="138" spans="1:252" ht="17.25" x14ac:dyDescent="0.2">
      <c r="A138" s="27"/>
      <c r="B138" s="95" t="s">
        <v>128</v>
      </c>
      <c r="C138" s="5"/>
      <c r="D138" s="54"/>
      <c r="E138" s="55">
        <v>16945</v>
      </c>
      <c r="F138" s="56"/>
      <c r="G138" s="75">
        <v>6877</v>
      </c>
      <c r="H138" s="82"/>
      <c r="I138" s="75">
        <v>2565</v>
      </c>
      <c r="J138" s="56"/>
      <c r="K138" s="55"/>
      <c r="L138" s="56"/>
      <c r="M138" s="58"/>
      <c r="N138" s="56"/>
      <c r="O138" s="58"/>
      <c r="P138" s="56"/>
      <c r="Q138" s="58"/>
      <c r="R138" s="85">
        <f>SUM(E138:Q138)</f>
        <v>26387</v>
      </c>
      <c r="S138" s="20">
        <v>100</v>
      </c>
      <c r="T138" s="7">
        <v>0</v>
      </c>
      <c r="U138" s="7">
        <v>0</v>
      </c>
      <c r="V138" s="43">
        <v>585</v>
      </c>
      <c r="W138" s="44">
        <v>26972</v>
      </c>
      <c r="X138" s="7">
        <v>2</v>
      </c>
      <c r="Y138" s="6">
        <v>1.06</v>
      </c>
    </row>
    <row r="139" spans="1:252" ht="17.25" x14ac:dyDescent="0.2">
      <c r="A139" s="26"/>
      <c r="B139" s="93" t="s">
        <v>129</v>
      </c>
      <c r="C139" s="5"/>
      <c r="D139" s="54"/>
      <c r="E139" s="55">
        <v>6322</v>
      </c>
      <c r="F139" s="56"/>
      <c r="G139" s="75">
        <v>1251</v>
      </c>
      <c r="H139" s="82"/>
      <c r="I139" s="75">
        <v>547</v>
      </c>
      <c r="J139" s="56"/>
      <c r="K139" s="55"/>
      <c r="L139" s="56"/>
      <c r="M139" s="58"/>
      <c r="N139" s="56"/>
      <c r="O139" s="58"/>
      <c r="P139" s="56"/>
      <c r="Q139" s="58"/>
      <c r="R139" s="85">
        <f>SUM(E139:Q139)</f>
        <v>8120</v>
      </c>
      <c r="S139" s="20">
        <v>100</v>
      </c>
      <c r="T139" s="7">
        <v>0</v>
      </c>
      <c r="U139" s="7">
        <v>0</v>
      </c>
      <c r="V139" s="43">
        <v>284</v>
      </c>
      <c r="W139" s="44">
        <v>8404</v>
      </c>
      <c r="X139" s="7">
        <v>1</v>
      </c>
      <c r="Y139" s="6">
        <v>1.67</v>
      </c>
    </row>
    <row r="140" spans="1:252" ht="17.25" x14ac:dyDescent="0.2">
      <c r="A140" s="26"/>
      <c r="B140" s="101" t="s">
        <v>130</v>
      </c>
      <c r="C140" s="22">
        <v>1</v>
      </c>
      <c r="D140" s="54"/>
      <c r="E140" s="41">
        <f>E138+E139</f>
        <v>23267</v>
      </c>
      <c r="F140" s="56"/>
      <c r="G140" s="86">
        <f>G138+G139</f>
        <v>8128</v>
      </c>
      <c r="H140" s="82"/>
      <c r="I140" s="86">
        <f>I138+I139</f>
        <v>3112</v>
      </c>
      <c r="J140" s="56"/>
      <c r="K140" s="41"/>
      <c r="L140" s="56"/>
      <c r="M140" s="73"/>
      <c r="N140" s="56"/>
      <c r="O140" s="73"/>
      <c r="P140" s="56"/>
      <c r="Q140" s="73"/>
      <c r="R140" s="85">
        <f>SUM(E140:Q140)</f>
        <v>34507</v>
      </c>
      <c r="S140" s="20">
        <v>100</v>
      </c>
      <c r="T140" s="8">
        <v>0</v>
      </c>
      <c r="U140" s="8">
        <v>0</v>
      </c>
      <c r="V140" s="44">
        <f>V138+V139</f>
        <v>869</v>
      </c>
      <c r="W140" s="44">
        <f>W138+W139</f>
        <v>35376</v>
      </c>
      <c r="X140" s="8">
        <v>3</v>
      </c>
      <c r="Y140" s="20">
        <v>1.23</v>
      </c>
    </row>
    <row r="141" spans="1:252" x14ac:dyDescent="0.15">
      <c r="A141" s="78"/>
      <c r="B141" s="96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</row>
    <row r="142" spans="1:252" ht="14.25" x14ac:dyDescent="0.15">
      <c r="A142" s="79"/>
      <c r="B142" s="97" t="s">
        <v>160</v>
      </c>
      <c r="C142" s="79"/>
      <c r="D142" s="79"/>
      <c r="E142" s="136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AA142" s="77"/>
      <c r="AZ142" s="77"/>
      <c r="BY142" s="77"/>
      <c r="CX142" s="77"/>
      <c r="DW142" s="77"/>
      <c r="EV142" s="77"/>
      <c r="FU142" s="77"/>
      <c r="GT142" s="77"/>
      <c r="HS142" s="77"/>
      <c r="IR142" s="77"/>
    </row>
    <row r="143" spans="1:252" x14ac:dyDescent="0.15">
      <c r="A143" s="27" t="s">
        <v>3</v>
      </c>
      <c r="B143" s="94"/>
      <c r="C143" s="2" t="s">
        <v>4</v>
      </c>
      <c r="D143" s="50">
        <v>1</v>
      </c>
      <c r="E143" s="51" t="s">
        <v>20</v>
      </c>
      <c r="F143" s="50">
        <v>2</v>
      </c>
      <c r="G143" s="51" t="s">
        <v>275</v>
      </c>
      <c r="H143" s="50"/>
      <c r="I143" s="51"/>
      <c r="J143" s="50"/>
      <c r="K143" s="51"/>
      <c r="L143" s="50"/>
      <c r="M143" s="51"/>
      <c r="N143" s="50"/>
      <c r="O143" s="51"/>
      <c r="P143" s="50"/>
      <c r="Q143" s="51"/>
      <c r="R143" s="16"/>
      <c r="S143" s="16"/>
      <c r="T143" s="160" t="s">
        <v>5</v>
      </c>
      <c r="U143" s="10" t="s">
        <v>6</v>
      </c>
      <c r="V143" s="45" t="s">
        <v>7</v>
      </c>
      <c r="W143" s="46" t="s">
        <v>8</v>
      </c>
      <c r="X143" s="162" t="s">
        <v>9</v>
      </c>
      <c r="Y143" s="1" t="s">
        <v>7</v>
      </c>
    </row>
    <row r="144" spans="1:252" x14ac:dyDescent="0.15">
      <c r="A144" s="28" t="s">
        <v>55</v>
      </c>
      <c r="B144" s="92"/>
      <c r="C144" s="3"/>
      <c r="D144" s="52"/>
      <c r="E144" s="53" t="s">
        <v>216</v>
      </c>
      <c r="F144" s="52"/>
      <c r="G144" s="53" t="s">
        <v>300</v>
      </c>
      <c r="H144" s="52"/>
      <c r="I144" s="53"/>
      <c r="J144" s="52"/>
      <c r="K144" s="53"/>
      <c r="L144" s="52"/>
      <c r="M144" s="53"/>
      <c r="N144" s="52"/>
      <c r="O144" s="53"/>
      <c r="P144" s="52"/>
      <c r="Q144" s="53"/>
      <c r="R144" s="17" t="s">
        <v>11</v>
      </c>
      <c r="S144" s="19" t="s">
        <v>12</v>
      </c>
      <c r="T144" s="161" t="s">
        <v>13</v>
      </c>
      <c r="U144" s="14" t="s">
        <v>14</v>
      </c>
      <c r="V144" s="47" t="s">
        <v>8</v>
      </c>
      <c r="W144" s="42" t="s">
        <v>15</v>
      </c>
      <c r="X144" s="163" t="s">
        <v>16</v>
      </c>
      <c r="Y144" s="4" t="s">
        <v>17</v>
      </c>
    </row>
    <row r="145" spans="1:252" ht="17.25" x14ac:dyDescent="0.2">
      <c r="A145" s="27"/>
      <c r="B145" s="95" t="s">
        <v>161</v>
      </c>
      <c r="C145" s="5"/>
      <c r="D145" s="54"/>
      <c r="E145" s="55">
        <v>12952</v>
      </c>
      <c r="F145" s="56"/>
      <c r="G145" s="75">
        <v>2920</v>
      </c>
      <c r="H145" s="82"/>
      <c r="I145" s="75"/>
      <c r="J145" s="56"/>
      <c r="K145" s="55"/>
      <c r="L145" s="56"/>
      <c r="M145" s="58"/>
      <c r="N145" s="56"/>
      <c r="O145" s="58"/>
      <c r="P145" s="56"/>
      <c r="Q145" s="58"/>
      <c r="R145" s="85">
        <f>SUM(E145:Q145)</f>
        <v>15872</v>
      </c>
      <c r="S145" s="20"/>
      <c r="T145" s="7">
        <v>0</v>
      </c>
      <c r="U145" s="7"/>
      <c r="V145" s="43">
        <v>411</v>
      </c>
      <c r="W145" s="44">
        <v>16283</v>
      </c>
      <c r="X145" s="7">
        <v>2</v>
      </c>
      <c r="Y145" s="6">
        <v>1.25</v>
      </c>
    </row>
    <row r="146" spans="1:252" ht="17.25" x14ac:dyDescent="0.2">
      <c r="A146" s="26"/>
      <c r="B146" s="93" t="s">
        <v>162</v>
      </c>
      <c r="C146" s="5"/>
      <c r="D146" s="54"/>
      <c r="E146" s="55">
        <v>3661</v>
      </c>
      <c r="F146" s="56"/>
      <c r="G146" s="75">
        <v>636</v>
      </c>
      <c r="H146" s="82"/>
      <c r="I146" s="75"/>
      <c r="J146" s="56"/>
      <c r="K146" s="55"/>
      <c r="L146" s="56"/>
      <c r="M146" s="58"/>
      <c r="N146" s="56"/>
      <c r="O146" s="58"/>
      <c r="P146" s="56"/>
      <c r="Q146" s="58"/>
      <c r="R146" s="85">
        <f>SUM(E146:Q146)</f>
        <v>4297</v>
      </c>
      <c r="S146" s="20"/>
      <c r="T146" s="7">
        <v>0</v>
      </c>
      <c r="U146" s="7"/>
      <c r="V146" s="43">
        <v>198</v>
      </c>
      <c r="W146" s="44">
        <v>4495</v>
      </c>
      <c r="X146" s="7">
        <v>0</v>
      </c>
      <c r="Y146" s="6">
        <v>1.1000000000000001</v>
      </c>
    </row>
    <row r="147" spans="1:252" ht="17.25" x14ac:dyDescent="0.2">
      <c r="A147" s="26"/>
      <c r="B147" s="101" t="s">
        <v>163</v>
      </c>
      <c r="C147" s="22">
        <v>1</v>
      </c>
      <c r="D147" s="54"/>
      <c r="E147" s="41">
        <f>E145+E146</f>
        <v>16613</v>
      </c>
      <c r="F147" s="56"/>
      <c r="G147" s="86">
        <f>G145+G146</f>
        <v>3556</v>
      </c>
      <c r="H147" s="82"/>
      <c r="I147" s="86"/>
      <c r="J147" s="56"/>
      <c r="K147" s="41"/>
      <c r="L147" s="56"/>
      <c r="M147" s="73"/>
      <c r="N147" s="56"/>
      <c r="O147" s="73"/>
      <c r="P147" s="56"/>
      <c r="Q147" s="73"/>
      <c r="R147" s="85">
        <f>SUM(E147:Q147)</f>
        <v>20169</v>
      </c>
      <c r="S147" s="20">
        <v>100</v>
      </c>
      <c r="T147" s="8">
        <v>0</v>
      </c>
      <c r="U147" s="8">
        <v>0</v>
      </c>
      <c r="V147" s="44">
        <f>V145+V146</f>
        <v>609</v>
      </c>
      <c r="W147" s="44">
        <f>W145+W146</f>
        <v>20778</v>
      </c>
      <c r="X147" s="8">
        <v>2</v>
      </c>
      <c r="Y147" s="20">
        <v>1.21</v>
      </c>
    </row>
    <row r="148" spans="1:252" x14ac:dyDescent="0.15">
      <c r="A148" s="78"/>
      <c r="B148" s="96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</row>
    <row r="149" spans="1:252" ht="14.25" x14ac:dyDescent="0.15">
      <c r="A149" s="79"/>
      <c r="B149" s="97" t="s">
        <v>131</v>
      </c>
      <c r="C149" s="79"/>
      <c r="D149" s="79"/>
      <c r="E149" s="136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AA149" s="77"/>
      <c r="AZ149" s="77"/>
      <c r="BY149" s="77"/>
      <c r="CX149" s="77"/>
      <c r="DW149" s="77"/>
      <c r="EV149" s="77"/>
      <c r="FU149" s="77"/>
      <c r="GT149" s="77"/>
      <c r="HS149" s="77"/>
      <c r="IR149" s="77"/>
    </row>
    <row r="150" spans="1:252" x14ac:dyDescent="0.15">
      <c r="A150" s="27" t="s">
        <v>3</v>
      </c>
      <c r="B150" s="94"/>
      <c r="C150" s="2" t="s">
        <v>4</v>
      </c>
      <c r="D150" s="50">
        <v>1</v>
      </c>
      <c r="E150" s="51" t="s">
        <v>264</v>
      </c>
      <c r="F150" s="50">
        <v>2</v>
      </c>
      <c r="G150" s="51" t="s">
        <v>275</v>
      </c>
      <c r="H150" s="50">
        <v>3</v>
      </c>
      <c r="I150" s="51" t="s">
        <v>264</v>
      </c>
      <c r="J150" s="50"/>
      <c r="K150" s="51"/>
      <c r="L150" s="50"/>
      <c r="M150" s="51"/>
      <c r="N150" s="50"/>
      <c r="O150" s="51"/>
      <c r="P150" s="50"/>
      <c r="Q150" s="51"/>
      <c r="R150" s="16"/>
      <c r="S150" s="16"/>
      <c r="T150" s="160" t="s">
        <v>5</v>
      </c>
      <c r="U150" s="10" t="s">
        <v>6</v>
      </c>
      <c r="V150" s="45" t="s">
        <v>7</v>
      </c>
      <c r="W150" s="46" t="s">
        <v>8</v>
      </c>
      <c r="X150" s="162" t="s">
        <v>9</v>
      </c>
      <c r="Y150" s="1" t="s">
        <v>7</v>
      </c>
    </row>
    <row r="151" spans="1:252" x14ac:dyDescent="0.15">
      <c r="A151" s="28" t="s">
        <v>55</v>
      </c>
      <c r="B151" s="92"/>
      <c r="C151" s="3"/>
      <c r="D151" s="52"/>
      <c r="E151" s="53" t="s">
        <v>301</v>
      </c>
      <c r="F151" s="52"/>
      <c r="G151" s="53" t="s">
        <v>302</v>
      </c>
      <c r="H151" s="52"/>
      <c r="I151" s="53" t="s">
        <v>303</v>
      </c>
      <c r="J151" s="52"/>
      <c r="K151" s="53"/>
      <c r="L151" s="52"/>
      <c r="M151" s="53"/>
      <c r="N151" s="52"/>
      <c r="O151" s="53"/>
      <c r="P151" s="52"/>
      <c r="Q151" s="53"/>
      <c r="R151" s="17" t="s">
        <v>11</v>
      </c>
      <c r="S151" s="19" t="s">
        <v>12</v>
      </c>
      <c r="T151" s="161" t="s">
        <v>13</v>
      </c>
      <c r="U151" s="14" t="s">
        <v>14</v>
      </c>
      <c r="V151" s="47" t="s">
        <v>8</v>
      </c>
      <c r="W151" s="42" t="s">
        <v>15</v>
      </c>
      <c r="X151" s="163" t="s">
        <v>16</v>
      </c>
      <c r="Y151" s="4" t="s">
        <v>17</v>
      </c>
    </row>
    <row r="152" spans="1:252" ht="17.25" x14ac:dyDescent="0.2">
      <c r="A152" s="27"/>
      <c r="B152" s="95" t="s">
        <v>132</v>
      </c>
      <c r="C152" s="5">
        <v>1</v>
      </c>
      <c r="D152" s="54"/>
      <c r="E152" s="55">
        <v>16101</v>
      </c>
      <c r="F152" s="56"/>
      <c r="G152" s="87">
        <v>5164</v>
      </c>
      <c r="H152" s="56"/>
      <c r="I152" s="55">
        <v>3243</v>
      </c>
      <c r="J152" s="56"/>
      <c r="K152" s="87"/>
      <c r="L152" s="56"/>
      <c r="M152" s="58"/>
      <c r="N152" s="56"/>
      <c r="O152" s="58"/>
      <c r="P152" s="56"/>
      <c r="Q152" s="58"/>
      <c r="R152" s="103">
        <f>SUM(E152:Q152)</f>
        <v>24508</v>
      </c>
      <c r="S152" s="20"/>
      <c r="T152" s="7">
        <v>0</v>
      </c>
      <c r="U152" s="7"/>
      <c r="V152" s="43">
        <v>753</v>
      </c>
      <c r="W152" s="44">
        <v>25261</v>
      </c>
      <c r="X152" s="7">
        <v>5</v>
      </c>
      <c r="Y152" s="6">
        <v>1.83</v>
      </c>
    </row>
    <row r="153" spans="1:252" x14ac:dyDescent="0.15">
      <c r="A153" s="78"/>
      <c r="B153" s="96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104"/>
      <c r="S153" s="78"/>
      <c r="T153" s="78"/>
      <c r="U153" s="78"/>
      <c r="V153" s="78"/>
      <c r="W153" s="78"/>
      <c r="X153" s="78"/>
      <c r="Y153" s="78"/>
    </row>
    <row r="154" spans="1:252" ht="14.25" x14ac:dyDescent="0.15">
      <c r="A154" s="79"/>
      <c r="B154" s="97" t="s">
        <v>61</v>
      </c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105"/>
      <c r="S154" s="79"/>
      <c r="T154" s="79"/>
      <c r="U154" s="79"/>
      <c r="V154" s="79"/>
      <c r="W154" s="79"/>
      <c r="X154" s="79"/>
      <c r="Y154" s="79"/>
      <c r="AA154" s="77"/>
      <c r="AZ154" s="77"/>
      <c r="BY154" s="77"/>
      <c r="CX154" s="77"/>
      <c r="DW154" s="77"/>
      <c r="EV154" s="77"/>
      <c r="FU154" s="77"/>
      <c r="GT154" s="77"/>
      <c r="HS154" s="77"/>
      <c r="IR154" s="77"/>
    </row>
    <row r="155" spans="1:252" x14ac:dyDescent="0.15">
      <c r="A155" s="27" t="s">
        <v>3</v>
      </c>
      <c r="B155" s="94"/>
      <c r="C155" s="2" t="s">
        <v>4</v>
      </c>
      <c r="D155" s="50">
        <v>1</v>
      </c>
      <c r="E155" s="51" t="s">
        <v>20</v>
      </c>
      <c r="F155" s="50">
        <v>2</v>
      </c>
      <c r="G155" s="51" t="s">
        <v>18</v>
      </c>
      <c r="H155" s="50">
        <v>3</v>
      </c>
      <c r="I155" s="51" t="s">
        <v>275</v>
      </c>
      <c r="J155" s="50"/>
      <c r="K155" s="51"/>
      <c r="L155" s="50"/>
      <c r="M155" s="51"/>
      <c r="N155" s="50"/>
      <c r="O155" s="51"/>
      <c r="P155" s="50"/>
      <c r="Q155" s="51"/>
      <c r="R155" s="106"/>
      <c r="S155" s="16"/>
      <c r="T155" s="160" t="s">
        <v>5</v>
      </c>
      <c r="U155" s="10" t="s">
        <v>6</v>
      </c>
      <c r="V155" s="45" t="s">
        <v>7</v>
      </c>
      <c r="W155" s="46" t="s">
        <v>8</v>
      </c>
      <c r="X155" s="162" t="s">
        <v>9</v>
      </c>
      <c r="Y155" s="1" t="s">
        <v>7</v>
      </c>
    </row>
    <row r="156" spans="1:252" x14ac:dyDescent="0.15">
      <c r="A156" s="28" t="s">
        <v>55</v>
      </c>
      <c r="B156" s="92"/>
      <c r="C156" s="3"/>
      <c r="D156" s="52"/>
      <c r="E156" s="53" t="s">
        <v>188</v>
      </c>
      <c r="F156" s="52"/>
      <c r="G156" s="53" t="s">
        <v>304</v>
      </c>
      <c r="H156" s="52"/>
      <c r="I156" s="53" t="s">
        <v>305</v>
      </c>
      <c r="J156" s="52"/>
      <c r="K156" s="53"/>
      <c r="L156" s="52"/>
      <c r="M156" s="53"/>
      <c r="N156" s="52"/>
      <c r="O156" s="53"/>
      <c r="P156" s="52"/>
      <c r="Q156" s="53"/>
      <c r="R156" s="107" t="s">
        <v>11</v>
      </c>
      <c r="S156" s="19" t="s">
        <v>12</v>
      </c>
      <c r="T156" s="161" t="s">
        <v>13</v>
      </c>
      <c r="U156" s="14" t="s">
        <v>14</v>
      </c>
      <c r="V156" s="47" t="s">
        <v>8</v>
      </c>
      <c r="W156" s="42" t="s">
        <v>15</v>
      </c>
      <c r="X156" s="163" t="s">
        <v>16</v>
      </c>
      <c r="Y156" s="4" t="s">
        <v>17</v>
      </c>
    </row>
    <row r="157" spans="1:252" ht="17.25" x14ac:dyDescent="0.2">
      <c r="A157" s="27"/>
      <c r="B157" s="95" t="s">
        <v>29</v>
      </c>
      <c r="C157" s="5">
        <v>1</v>
      </c>
      <c r="D157" s="54"/>
      <c r="E157" s="55">
        <v>18439</v>
      </c>
      <c r="F157" s="56"/>
      <c r="G157" s="87">
        <v>16768</v>
      </c>
      <c r="H157" s="56"/>
      <c r="I157" s="55">
        <v>1598</v>
      </c>
      <c r="J157" s="56"/>
      <c r="K157" s="87"/>
      <c r="L157" s="56"/>
      <c r="M157" s="58"/>
      <c r="N157" s="56"/>
      <c r="O157" s="58"/>
      <c r="P157" s="56"/>
      <c r="Q157" s="58"/>
      <c r="R157" s="103">
        <f>SUM(E157:Q157)</f>
        <v>36805</v>
      </c>
      <c r="S157" s="20">
        <v>100</v>
      </c>
      <c r="T157" s="7">
        <v>0</v>
      </c>
      <c r="U157" s="7">
        <v>0</v>
      </c>
      <c r="V157" s="43">
        <v>693</v>
      </c>
      <c r="W157" s="44">
        <v>37498</v>
      </c>
      <c r="X157" s="7">
        <v>1</v>
      </c>
      <c r="Y157" s="6">
        <v>1.52</v>
      </c>
    </row>
    <row r="158" spans="1:252" x14ac:dyDescent="0.15">
      <c r="A158" s="78"/>
      <c r="B158" s="96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</row>
    <row r="159" spans="1:252" ht="14.25" x14ac:dyDescent="0.15">
      <c r="A159" s="79"/>
      <c r="B159" s="97" t="s">
        <v>62</v>
      </c>
      <c r="C159" s="79"/>
      <c r="D159" s="79"/>
      <c r="E159" s="136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AA159" s="77"/>
      <c r="AZ159" s="77"/>
      <c r="BY159" s="77"/>
      <c r="CX159" s="77"/>
      <c r="DW159" s="77"/>
      <c r="EV159" s="77"/>
      <c r="FU159" s="77"/>
      <c r="GT159" s="77"/>
      <c r="HS159" s="77"/>
      <c r="IR159" s="77"/>
    </row>
    <row r="160" spans="1:252" x14ac:dyDescent="0.15">
      <c r="A160" s="27" t="s">
        <v>3</v>
      </c>
      <c r="B160" s="94"/>
      <c r="C160" s="2" t="s">
        <v>4</v>
      </c>
      <c r="D160" s="50">
        <v>1</v>
      </c>
      <c r="E160" s="51" t="s">
        <v>66</v>
      </c>
      <c r="F160" s="50">
        <v>2</v>
      </c>
      <c r="G160" s="51" t="s">
        <v>275</v>
      </c>
      <c r="H160" s="50"/>
      <c r="I160" s="51"/>
      <c r="J160" s="50"/>
      <c r="K160" s="51"/>
      <c r="L160" s="50"/>
      <c r="M160" s="51"/>
      <c r="N160" s="50"/>
      <c r="O160" s="51"/>
      <c r="P160" s="50"/>
      <c r="Q160" s="51"/>
      <c r="R160" s="16"/>
      <c r="S160" s="16"/>
      <c r="T160" s="160" t="s">
        <v>5</v>
      </c>
      <c r="U160" s="10" t="s">
        <v>6</v>
      </c>
      <c r="V160" s="45" t="s">
        <v>7</v>
      </c>
      <c r="W160" s="46" t="s">
        <v>8</v>
      </c>
      <c r="X160" s="162" t="s">
        <v>9</v>
      </c>
      <c r="Y160" s="1" t="s">
        <v>7</v>
      </c>
    </row>
    <row r="161" spans="1:252" x14ac:dyDescent="0.15">
      <c r="A161" s="28" t="s">
        <v>55</v>
      </c>
      <c r="B161" s="92"/>
      <c r="C161" s="3"/>
      <c r="D161" s="52"/>
      <c r="E161" s="53" t="s">
        <v>220</v>
      </c>
      <c r="F161" s="52"/>
      <c r="G161" s="53" t="s">
        <v>306</v>
      </c>
      <c r="H161" s="52"/>
      <c r="I161" s="53"/>
      <c r="J161" s="52"/>
      <c r="K161" s="53"/>
      <c r="L161" s="52"/>
      <c r="M161" s="53"/>
      <c r="N161" s="52"/>
      <c r="O161" s="53"/>
      <c r="P161" s="52"/>
      <c r="Q161" s="53"/>
      <c r="R161" s="17" t="s">
        <v>11</v>
      </c>
      <c r="S161" s="19" t="s">
        <v>12</v>
      </c>
      <c r="T161" s="161" t="s">
        <v>13</v>
      </c>
      <c r="U161" s="14" t="s">
        <v>14</v>
      </c>
      <c r="V161" s="47" t="s">
        <v>8</v>
      </c>
      <c r="W161" s="42" t="s">
        <v>15</v>
      </c>
      <c r="X161" s="163" t="s">
        <v>16</v>
      </c>
      <c r="Y161" s="4" t="s">
        <v>17</v>
      </c>
    </row>
    <row r="162" spans="1:252" ht="17.25" x14ac:dyDescent="0.2">
      <c r="A162" s="27"/>
      <c r="B162" s="95" t="s">
        <v>30</v>
      </c>
      <c r="C162" s="5">
        <v>1</v>
      </c>
      <c r="D162" s="54"/>
      <c r="E162" s="75">
        <v>22428</v>
      </c>
      <c r="F162" s="88"/>
      <c r="G162" s="75">
        <v>3090</v>
      </c>
      <c r="H162" s="56"/>
      <c r="I162" s="55"/>
      <c r="J162" s="56"/>
      <c r="K162" s="55"/>
      <c r="L162" s="56"/>
      <c r="M162" s="58"/>
      <c r="N162" s="56"/>
      <c r="O162" s="58"/>
      <c r="P162" s="56"/>
      <c r="Q162" s="58"/>
      <c r="R162" s="83">
        <f>SUM(E162:Q162)</f>
        <v>25518</v>
      </c>
      <c r="S162" s="20"/>
      <c r="T162" s="7">
        <v>0</v>
      </c>
      <c r="U162" s="7"/>
      <c r="V162" s="43">
        <v>781</v>
      </c>
      <c r="W162" s="44">
        <v>26299</v>
      </c>
      <c r="X162" s="7">
        <v>0</v>
      </c>
      <c r="Y162" s="6">
        <v>2.42</v>
      </c>
    </row>
    <row r="163" spans="1:252" x14ac:dyDescent="0.15">
      <c r="A163" s="78"/>
      <c r="B163" s="96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</row>
    <row r="164" spans="1:252" ht="14.25" x14ac:dyDescent="0.15">
      <c r="A164" s="79"/>
      <c r="B164" s="97" t="s">
        <v>57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AA164" s="77"/>
      <c r="AZ164" s="77"/>
      <c r="BY164" s="77"/>
      <c r="CX164" s="77"/>
      <c r="DW164" s="77"/>
      <c r="EV164" s="77"/>
      <c r="FU164" s="77"/>
      <c r="GT164" s="77"/>
      <c r="HS164" s="77"/>
      <c r="IR164" s="77"/>
    </row>
    <row r="165" spans="1:252" x14ac:dyDescent="0.15">
      <c r="A165" s="27" t="s">
        <v>3</v>
      </c>
      <c r="B165" s="94"/>
      <c r="C165" s="2" t="s">
        <v>4</v>
      </c>
      <c r="D165" s="50">
        <v>1</v>
      </c>
      <c r="E165" s="51" t="s">
        <v>66</v>
      </c>
      <c r="F165" s="50">
        <v>2</v>
      </c>
      <c r="G165" s="51" t="s">
        <v>83</v>
      </c>
      <c r="H165" s="50">
        <v>3</v>
      </c>
      <c r="I165" s="51" t="s">
        <v>68</v>
      </c>
      <c r="J165" s="50">
        <v>4</v>
      </c>
      <c r="K165" s="51" t="s">
        <v>83</v>
      </c>
      <c r="L165" s="50">
        <v>5</v>
      </c>
      <c r="M165" s="51" t="s">
        <v>275</v>
      </c>
      <c r="N165" s="50"/>
      <c r="O165" s="51"/>
      <c r="P165" s="50"/>
      <c r="Q165" s="51"/>
      <c r="R165" s="16"/>
      <c r="S165" s="16"/>
      <c r="T165" s="160" t="s">
        <v>5</v>
      </c>
      <c r="U165" s="10" t="s">
        <v>6</v>
      </c>
      <c r="V165" s="45" t="s">
        <v>7</v>
      </c>
      <c r="W165" s="46" t="s">
        <v>8</v>
      </c>
      <c r="X165" s="162" t="s">
        <v>9</v>
      </c>
      <c r="Y165" s="1" t="s">
        <v>7</v>
      </c>
    </row>
    <row r="166" spans="1:252" x14ac:dyDescent="0.15">
      <c r="A166" s="28" t="s">
        <v>55</v>
      </c>
      <c r="B166" s="92"/>
      <c r="C166" s="3"/>
      <c r="D166" s="52"/>
      <c r="E166" s="53" t="s">
        <v>307</v>
      </c>
      <c r="F166" s="52"/>
      <c r="G166" s="53" t="s">
        <v>330</v>
      </c>
      <c r="H166" s="52"/>
      <c r="I166" s="53" t="s">
        <v>308</v>
      </c>
      <c r="J166" s="52"/>
      <c r="K166" s="53" t="s">
        <v>309</v>
      </c>
      <c r="L166" s="52"/>
      <c r="M166" s="53" t="s">
        <v>310</v>
      </c>
      <c r="N166" s="52"/>
      <c r="O166" s="53"/>
      <c r="P166" s="52"/>
      <c r="Q166" s="53"/>
      <c r="R166" s="17" t="s">
        <v>11</v>
      </c>
      <c r="S166" s="19" t="s">
        <v>12</v>
      </c>
      <c r="T166" s="161" t="s">
        <v>13</v>
      </c>
      <c r="U166" s="14" t="s">
        <v>14</v>
      </c>
      <c r="V166" s="47" t="s">
        <v>8</v>
      </c>
      <c r="W166" s="42" t="s">
        <v>15</v>
      </c>
      <c r="X166" s="163" t="s">
        <v>16</v>
      </c>
      <c r="Y166" s="4" t="s">
        <v>17</v>
      </c>
    </row>
    <row r="167" spans="1:252" ht="17.25" customHeight="1" x14ac:dyDescent="0.2">
      <c r="A167" s="29"/>
      <c r="B167" s="93" t="s">
        <v>221</v>
      </c>
      <c r="C167" s="3"/>
      <c r="D167" s="52"/>
      <c r="E167" s="111">
        <v>1189</v>
      </c>
      <c r="F167" s="112"/>
      <c r="G167" s="111">
        <v>11763</v>
      </c>
      <c r="H167" s="112"/>
      <c r="I167" s="111">
        <v>1773</v>
      </c>
      <c r="J167" s="112"/>
      <c r="K167" s="111">
        <v>254</v>
      </c>
      <c r="L167" s="112"/>
      <c r="M167" s="111">
        <v>744</v>
      </c>
      <c r="N167" s="112"/>
      <c r="O167" s="111"/>
      <c r="P167" s="52"/>
      <c r="Q167" s="53"/>
      <c r="R167" s="85">
        <f t="shared" ref="R167:R175" si="8">SUM(E167:Q167)</f>
        <v>15723</v>
      </c>
      <c r="S167" s="19"/>
      <c r="T167" s="137">
        <v>0</v>
      </c>
      <c r="U167" s="138">
        <v>0</v>
      </c>
      <c r="V167" s="139">
        <v>257</v>
      </c>
      <c r="W167" s="140">
        <v>15980</v>
      </c>
      <c r="X167" s="138">
        <v>12</v>
      </c>
      <c r="Y167" s="4"/>
    </row>
    <row r="168" spans="1:252" ht="17.25" x14ac:dyDescent="0.2">
      <c r="A168" s="27"/>
      <c r="B168" s="95" t="s">
        <v>31</v>
      </c>
      <c r="C168" s="5"/>
      <c r="D168" s="54"/>
      <c r="E168" s="55">
        <v>1371</v>
      </c>
      <c r="F168" s="56"/>
      <c r="G168" s="55">
        <v>574</v>
      </c>
      <c r="H168" s="56"/>
      <c r="I168" s="55">
        <v>1015</v>
      </c>
      <c r="J168" s="56"/>
      <c r="K168" s="55">
        <v>88</v>
      </c>
      <c r="L168" s="57"/>
      <c r="M168" s="55">
        <v>287</v>
      </c>
      <c r="N168" s="57"/>
      <c r="O168" s="55"/>
      <c r="P168" s="57"/>
      <c r="Q168" s="55"/>
      <c r="R168" s="85">
        <f t="shared" si="8"/>
        <v>3335</v>
      </c>
      <c r="S168" s="20">
        <v>100</v>
      </c>
      <c r="T168" s="7">
        <v>0</v>
      </c>
      <c r="U168" s="7">
        <v>0</v>
      </c>
      <c r="V168" s="43">
        <v>98</v>
      </c>
      <c r="W168" s="44">
        <v>3433</v>
      </c>
      <c r="X168" s="7">
        <v>1</v>
      </c>
      <c r="Y168" s="6">
        <v>1.1299999999999999</v>
      </c>
    </row>
    <row r="169" spans="1:252" ht="17.25" x14ac:dyDescent="0.2">
      <c r="A169" s="27"/>
      <c r="B169" s="93" t="s">
        <v>106</v>
      </c>
      <c r="C169" s="5"/>
      <c r="D169" s="54"/>
      <c r="E169" s="55">
        <v>9164</v>
      </c>
      <c r="F169" s="56"/>
      <c r="G169" s="55">
        <v>900</v>
      </c>
      <c r="H169" s="56"/>
      <c r="I169" s="55">
        <v>1456</v>
      </c>
      <c r="J169" s="56"/>
      <c r="K169" s="55">
        <v>178</v>
      </c>
      <c r="L169" s="57"/>
      <c r="M169" s="55">
        <v>985</v>
      </c>
      <c r="N169" s="57"/>
      <c r="O169" s="55"/>
      <c r="P169" s="57"/>
      <c r="Q169" s="55"/>
      <c r="R169" s="85">
        <f t="shared" si="8"/>
        <v>12683</v>
      </c>
      <c r="S169" s="20">
        <v>100</v>
      </c>
      <c r="T169" s="7">
        <v>0</v>
      </c>
      <c r="U169" s="7">
        <v>0</v>
      </c>
      <c r="V169" s="43">
        <v>211</v>
      </c>
      <c r="W169" s="44">
        <v>12894</v>
      </c>
      <c r="X169" s="7">
        <v>7</v>
      </c>
      <c r="Y169" s="6">
        <v>0.92</v>
      </c>
    </row>
    <row r="170" spans="1:252" ht="17.25" x14ac:dyDescent="0.2">
      <c r="A170" s="26"/>
      <c r="B170" s="93" t="s">
        <v>222</v>
      </c>
      <c r="C170" s="5"/>
      <c r="D170" s="54"/>
      <c r="E170" s="55">
        <v>3667</v>
      </c>
      <c r="F170" s="56"/>
      <c r="G170" s="55">
        <v>858</v>
      </c>
      <c r="H170" s="56"/>
      <c r="I170" s="55">
        <v>1199</v>
      </c>
      <c r="J170" s="56"/>
      <c r="K170" s="55">
        <v>223</v>
      </c>
      <c r="L170" s="57"/>
      <c r="M170" s="55">
        <v>272</v>
      </c>
      <c r="N170" s="57"/>
      <c r="O170" s="55"/>
      <c r="P170" s="57"/>
      <c r="Q170" s="55"/>
      <c r="R170" s="85">
        <f t="shared" si="8"/>
        <v>6219</v>
      </c>
      <c r="S170" s="20">
        <v>100</v>
      </c>
      <c r="T170" s="7">
        <v>0</v>
      </c>
      <c r="U170" s="7">
        <v>0</v>
      </c>
      <c r="V170" s="43">
        <v>138</v>
      </c>
      <c r="W170" s="44">
        <v>6357</v>
      </c>
      <c r="X170" s="7">
        <v>0</v>
      </c>
      <c r="Y170" s="6">
        <v>1.93</v>
      </c>
    </row>
    <row r="171" spans="1:252" ht="17.25" x14ac:dyDescent="0.2">
      <c r="A171" s="26"/>
      <c r="B171" s="93" t="s">
        <v>32</v>
      </c>
      <c r="C171" s="5"/>
      <c r="D171" s="54"/>
      <c r="E171" s="55">
        <v>631</v>
      </c>
      <c r="F171" s="56"/>
      <c r="G171" s="55">
        <v>953</v>
      </c>
      <c r="H171" s="56"/>
      <c r="I171" s="55">
        <v>887</v>
      </c>
      <c r="J171" s="56"/>
      <c r="K171" s="55">
        <v>689</v>
      </c>
      <c r="L171" s="57"/>
      <c r="M171" s="55">
        <v>53</v>
      </c>
      <c r="N171" s="57"/>
      <c r="O171" s="55"/>
      <c r="P171" s="57"/>
      <c r="Q171" s="55"/>
      <c r="R171" s="85">
        <f t="shared" si="8"/>
        <v>3213</v>
      </c>
      <c r="S171" s="20">
        <v>100</v>
      </c>
      <c r="T171" s="7">
        <v>0</v>
      </c>
      <c r="U171" s="7">
        <v>0</v>
      </c>
      <c r="V171" s="43">
        <v>101</v>
      </c>
      <c r="W171" s="44">
        <v>3314</v>
      </c>
      <c r="X171" s="7">
        <v>0</v>
      </c>
      <c r="Y171" s="6">
        <v>1.32</v>
      </c>
    </row>
    <row r="172" spans="1:252" ht="17.25" x14ac:dyDescent="0.2">
      <c r="A172" s="26"/>
      <c r="B172" s="93" t="s">
        <v>81</v>
      </c>
      <c r="C172" s="5"/>
      <c r="D172" s="54"/>
      <c r="E172" s="55">
        <v>677</v>
      </c>
      <c r="F172" s="56"/>
      <c r="G172" s="55">
        <v>560</v>
      </c>
      <c r="H172" s="56"/>
      <c r="I172" s="55">
        <v>1472</v>
      </c>
      <c r="J172" s="56"/>
      <c r="K172" s="55">
        <v>1539</v>
      </c>
      <c r="L172" s="57"/>
      <c r="M172" s="55">
        <v>151</v>
      </c>
      <c r="N172" s="57"/>
      <c r="O172" s="55"/>
      <c r="P172" s="57"/>
      <c r="Q172" s="55"/>
      <c r="R172" s="85">
        <f t="shared" si="8"/>
        <v>4399</v>
      </c>
      <c r="S172" s="20">
        <v>100</v>
      </c>
      <c r="T172" s="7">
        <v>0</v>
      </c>
      <c r="U172" s="7">
        <v>0</v>
      </c>
      <c r="V172" s="43">
        <v>180</v>
      </c>
      <c r="W172" s="44">
        <v>4579</v>
      </c>
      <c r="X172" s="7">
        <v>0</v>
      </c>
      <c r="Y172" s="6">
        <v>2.1</v>
      </c>
    </row>
    <row r="173" spans="1:252" ht="17.25" x14ac:dyDescent="0.2">
      <c r="A173" s="26"/>
      <c r="B173" s="93" t="s">
        <v>82</v>
      </c>
      <c r="C173" s="5"/>
      <c r="D173" s="54"/>
      <c r="E173" s="55">
        <v>673</v>
      </c>
      <c r="F173" s="56"/>
      <c r="G173" s="55">
        <v>539</v>
      </c>
      <c r="H173" s="56"/>
      <c r="I173" s="55">
        <v>2452</v>
      </c>
      <c r="J173" s="56"/>
      <c r="K173" s="55">
        <v>4294</v>
      </c>
      <c r="L173" s="57"/>
      <c r="M173" s="55">
        <v>202</v>
      </c>
      <c r="N173" s="57"/>
      <c r="O173" s="55"/>
      <c r="P173" s="57"/>
      <c r="Q173" s="55"/>
      <c r="R173" s="85">
        <f t="shared" si="8"/>
        <v>8160</v>
      </c>
      <c r="S173" s="20">
        <v>100</v>
      </c>
      <c r="T173" s="7">
        <v>0</v>
      </c>
      <c r="U173" s="7">
        <v>0</v>
      </c>
      <c r="V173" s="43">
        <v>122</v>
      </c>
      <c r="W173" s="44">
        <v>8282</v>
      </c>
      <c r="X173" s="7">
        <v>3</v>
      </c>
      <c r="Y173" s="6">
        <v>2.34</v>
      </c>
    </row>
    <row r="174" spans="1:252" ht="17.25" x14ac:dyDescent="0.2">
      <c r="A174" s="26"/>
      <c r="B174" s="93" t="s">
        <v>33</v>
      </c>
      <c r="C174" s="5"/>
      <c r="D174" s="54"/>
      <c r="E174" s="55">
        <v>291</v>
      </c>
      <c r="F174" s="56"/>
      <c r="G174" s="55">
        <v>671</v>
      </c>
      <c r="H174" s="56"/>
      <c r="I174" s="55">
        <v>773</v>
      </c>
      <c r="J174" s="56"/>
      <c r="K174" s="55">
        <v>465</v>
      </c>
      <c r="L174" s="57"/>
      <c r="M174" s="55">
        <v>52</v>
      </c>
      <c r="N174" s="57"/>
      <c r="O174" s="55"/>
      <c r="P174" s="57"/>
      <c r="Q174" s="55"/>
      <c r="R174" s="85">
        <f t="shared" si="8"/>
        <v>2252</v>
      </c>
      <c r="S174" s="20">
        <v>100</v>
      </c>
      <c r="T174" s="7">
        <v>0</v>
      </c>
      <c r="U174" s="7">
        <v>0</v>
      </c>
      <c r="V174" s="43">
        <v>50</v>
      </c>
      <c r="W174" s="44">
        <v>2302</v>
      </c>
      <c r="X174" s="7">
        <v>0</v>
      </c>
      <c r="Y174" s="6">
        <v>1.72</v>
      </c>
    </row>
    <row r="175" spans="1:252" ht="17.25" x14ac:dyDescent="0.2">
      <c r="A175" s="26"/>
      <c r="B175" s="93" t="s">
        <v>34</v>
      </c>
      <c r="C175" s="5"/>
      <c r="D175" s="54"/>
      <c r="E175" s="55">
        <v>373</v>
      </c>
      <c r="F175" s="59"/>
      <c r="G175" s="60">
        <v>621</v>
      </c>
      <c r="H175" s="59"/>
      <c r="I175" s="55">
        <v>3144</v>
      </c>
      <c r="J175" s="59"/>
      <c r="K175" s="55">
        <v>570</v>
      </c>
      <c r="L175" s="61"/>
      <c r="M175" s="55">
        <v>98</v>
      </c>
      <c r="N175" s="61"/>
      <c r="O175" s="55"/>
      <c r="P175" s="61"/>
      <c r="Q175" s="60"/>
      <c r="R175" s="85">
        <f t="shared" si="8"/>
        <v>4806</v>
      </c>
      <c r="S175" s="20">
        <v>100</v>
      </c>
      <c r="T175" s="7">
        <v>0</v>
      </c>
      <c r="U175" s="7">
        <v>0</v>
      </c>
      <c r="V175" s="43">
        <v>97</v>
      </c>
      <c r="W175" s="44">
        <v>4903</v>
      </c>
      <c r="X175" s="7">
        <v>2</v>
      </c>
      <c r="Y175" s="6">
        <v>1.56</v>
      </c>
    </row>
    <row r="176" spans="1:252" ht="17.25" x14ac:dyDescent="0.2">
      <c r="A176" s="26"/>
      <c r="B176" s="98" t="s">
        <v>35</v>
      </c>
      <c r="C176" s="22">
        <v>3</v>
      </c>
      <c r="D176" s="54"/>
      <c r="E176" s="62">
        <f>SUM(E167:E175)</f>
        <v>18036</v>
      </c>
      <c r="F176" s="57"/>
      <c r="G176" s="62">
        <f>SUM(G167:G175)</f>
        <v>17439</v>
      </c>
      <c r="H176" s="57"/>
      <c r="I176" s="62">
        <f>SUM(I167:I175)</f>
        <v>14171</v>
      </c>
      <c r="J176" s="57"/>
      <c r="K176" s="62">
        <f>SUM(K167:K175)</f>
        <v>8300</v>
      </c>
      <c r="L176" s="57"/>
      <c r="M176" s="62">
        <f>SUM(M167:M175)</f>
        <v>2844</v>
      </c>
      <c r="N176" s="57"/>
      <c r="O176" s="62"/>
      <c r="P176" s="57"/>
      <c r="Q176" s="41"/>
      <c r="R176" s="62">
        <f>SUM(R167:R175)</f>
        <v>60790</v>
      </c>
      <c r="S176" s="20">
        <v>100</v>
      </c>
      <c r="T176" s="8">
        <f>SUM(T167:T175)</f>
        <v>0</v>
      </c>
      <c r="U176" s="8">
        <f>SUM(U167:U175)</f>
        <v>0</v>
      </c>
      <c r="V176" s="44">
        <f>SUM(V167:V175)</f>
        <v>1254</v>
      </c>
      <c r="W176" s="44">
        <f>SUM(W167:W175)</f>
        <v>62044</v>
      </c>
      <c r="X176" s="8">
        <f>SUM(X167:X175)</f>
        <v>25</v>
      </c>
      <c r="Y176" s="20">
        <v>1.6</v>
      </c>
    </row>
    <row r="177" spans="1:252" x14ac:dyDescent="0.15">
      <c r="A177" s="78"/>
      <c r="B177" s="96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</row>
    <row r="178" spans="1:252" ht="14.25" x14ac:dyDescent="0.15">
      <c r="A178" s="79"/>
      <c r="B178" s="97" t="s">
        <v>63</v>
      </c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AA178" s="77"/>
      <c r="AZ178" s="77"/>
      <c r="BY178" s="77"/>
      <c r="CX178" s="77"/>
      <c r="DW178" s="77"/>
      <c r="EV178" s="77"/>
      <c r="FU178" s="77"/>
      <c r="GT178" s="77"/>
      <c r="HS178" s="77"/>
      <c r="IR178" s="77"/>
    </row>
    <row r="179" spans="1:252" x14ac:dyDescent="0.15">
      <c r="A179" s="27" t="s">
        <v>3</v>
      </c>
      <c r="B179" s="94"/>
      <c r="C179" s="2" t="s">
        <v>4</v>
      </c>
      <c r="D179" s="50">
        <v>1</v>
      </c>
      <c r="E179" s="51" t="s">
        <v>20</v>
      </c>
      <c r="F179" s="50">
        <v>2</v>
      </c>
      <c r="G179" s="51" t="s">
        <v>83</v>
      </c>
      <c r="H179" s="50">
        <v>3</v>
      </c>
      <c r="I179" s="51" t="s">
        <v>211</v>
      </c>
      <c r="J179" s="50">
        <v>4</v>
      </c>
      <c r="K179" s="51" t="s">
        <v>20</v>
      </c>
      <c r="L179" s="50">
        <v>5</v>
      </c>
      <c r="M179" s="51" t="s">
        <v>100</v>
      </c>
      <c r="N179" s="50">
        <v>6</v>
      </c>
      <c r="O179" s="51" t="s">
        <v>83</v>
      </c>
      <c r="P179" s="50"/>
      <c r="Q179" s="51"/>
      <c r="R179" s="16"/>
      <c r="S179" s="16"/>
      <c r="T179" s="160" t="s">
        <v>5</v>
      </c>
      <c r="U179" s="10" t="s">
        <v>6</v>
      </c>
      <c r="V179" s="45" t="s">
        <v>7</v>
      </c>
      <c r="W179" s="46" t="s">
        <v>8</v>
      </c>
      <c r="X179" s="162" t="s">
        <v>9</v>
      </c>
      <c r="Y179" s="1" t="s">
        <v>7</v>
      </c>
    </row>
    <row r="180" spans="1:252" x14ac:dyDescent="0.15">
      <c r="A180" s="28" t="s">
        <v>55</v>
      </c>
      <c r="B180" s="92"/>
      <c r="C180" s="3"/>
      <c r="D180" s="52"/>
      <c r="E180" s="53" t="s">
        <v>189</v>
      </c>
      <c r="F180" s="52"/>
      <c r="G180" s="53" t="s">
        <v>225</v>
      </c>
      <c r="H180" s="52"/>
      <c r="I180" s="53" t="s">
        <v>224</v>
      </c>
      <c r="J180" s="52"/>
      <c r="K180" s="53" t="s">
        <v>223</v>
      </c>
      <c r="L180" s="52"/>
      <c r="M180" s="53" t="s">
        <v>311</v>
      </c>
      <c r="N180" s="52"/>
      <c r="O180" s="53" t="s">
        <v>226</v>
      </c>
      <c r="P180" s="52"/>
      <c r="Q180" s="53"/>
      <c r="R180" s="17" t="s">
        <v>11</v>
      </c>
      <c r="S180" s="19" t="s">
        <v>12</v>
      </c>
      <c r="T180" s="161" t="s">
        <v>13</v>
      </c>
      <c r="U180" s="14" t="s">
        <v>14</v>
      </c>
      <c r="V180" s="47" t="s">
        <v>8</v>
      </c>
      <c r="W180" s="42" t="s">
        <v>15</v>
      </c>
      <c r="X180" s="163" t="s">
        <v>16</v>
      </c>
      <c r="Y180" s="4" t="s">
        <v>17</v>
      </c>
    </row>
    <row r="181" spans="1:252" ht="17.25" x14ac:dyDescent="0.2">
      <c r="A181" s="27"/>
      <c r="B181" s="95" t="s">
        <v>36</v>
      </c>
      <c r="C181" s="5"/>
      <c r="D181" s="54"/>
      <c r="E181" s="65">
        <v>3296.98</v>
      </c>
      <c r="F181" s="56"/>
      <c r="G181" s="62">
        <v>165</v>
      </c>
      <c r="H181" s="56"/>
      <c r="I181" s="134">
        <v>317</v>
      </c>
      <c r="J181" s="56"/>
      <c r="K181" s="55">
        <v>121</v>
      </c>
      <c r="L181" s="56"/>
      <c r="M181" s="55">
        <v>184</v>
      </c>
      <c r="N181" s="56"/>
      <c r="O181" s="65">
        <v>21.018999999999998</v>
      </c>
      <c r="P181" s="57"/>
      <c r="Q181" s="65"/>
      <c r="R181" s="158">
        <f t="shared" ref="R181:R190" si="9">SUM(E181:Q181)</f>
        <v>4104.9989999999998</v>
      </c>
      <c r="S181" s="20">
        <v>100</v>
      </c>
      <c r="T181" s="7">
        <v>1E-3</v>
      </c>
      <c r="U181" s="7">
        <v>0</v>
      </c>
      <c r="V181" s="43">
        <v>125</v>
      </c>
      <c r="W181" s="44">
        <v>4230</v>
      </c>
      <c r="X181" s="7">
        <v>0</v>
      </c>
      <c r="Y181" s="6">
        <v>2.48</v>
      </c>
    </row>
    <row r="182" spans="1:252" ht="17.25" x14ac:dyDescent="0.2">
      <c r="A182" s="26"/>
      <c r="B182" s="93" t="s">
        <v>37</v>
      </c>
      <c r="C182" s="5"/>
      <c r="D182" s="54"/>
      <c r="E182" s="55">
        <v>1795</v>
      </c>
      <c r="F182" s="56"/>
      <c r="G182" s="55">
        <v>289</v>
      </c>
      <c r="H182" s="56"/>
      <c r="I182" s="134">
        <v>826</v>
      </c>
      <c r="J182" s="56"/>
      <c r="K182" s="55">
        <v>94</v>
      </c>
      <c r="L182" s="56"/>
      <c r="M182" s="55">
        <v>112</v>
      </c>
      <c r="N182" s="56"/>
      <c r="O182" s="55">
        <v>5</v>
      </c>
      <c r="P182" s="57"/>
      <c r="Q182" s="55"/>
      <c r="R182" s="153">
        <f t="shared" si="9"/>
        <v>3121</v>
      </c>
      <c r="S182" s="20">
        <v>100</v>
      </c>
      <c r="T182" s="7">
        <v>0</v>
      </c>
      <c r="U182" s="7">
        <v>0</v>
      </c>
      <c r="V182" s="43">
        <v>75</v>
      </c>
      <c r="W182" s="44">
        <v>3196</v>
      </c>
      <c r="X182" s="7">
        <v>0</v>
      </c>
      <c r="Y182" s="6">
        <v>1.78</v>
      </c>
    </row>
    <row r="183" spans="1:252" ht="17.25" x14ac:dyDescent="0.2">
      <c r="A183" s="26"/>
      <c r="B183" s="93" t="s">
        <v>38</v>
      </c>
      <c r="C183" s="5"/>
      <c r="D183" s="54"/>
      <c r="E183" s="55">
        <v>2535</v>
      </c>
      <c r="F183" s="56"/>
      <c r="G183" s="55">
        <v>1508</v>
      </c>
      <c r="H183" s="56"/>
      <c r="I183" s="134">
        <v>1861</v>
      </c>
      <c r="J183" s="56"/>
      <c r="K183" s="55">
        <v>113</v>
      </c>
      <c r="L183" s="56"/>
      <c r="M183" s="55">
        <v>97</v>
      </c>
      <c r="N183" s="56"/>
      <c r="O183" s="55">
        <v>20</v>
      </c>
      <c r="P183" s="57"/>
      <c r="Q183" s="55"/>
      <c r="R183" s="153">
        <f t="shared" si="9"/>
        <v>6134</v>
      </c>
      <c r="S183" s="20">
        <v>100</v>
      </c>
      <c r="T183" s="7">
        <v>0</v>
      </c>
      <c r="U183" s="7">
        <v>0</v>
      </c>
      <c r="V183" s="43">
        <v>161</v>
      </c>
      <c r="W183" s="44">
        <v>6295</v>
      </c>
      <c r="X183" s="7">
        <v>8</v>
      </c>
      <c r="Y183" s="6">
        <v>1.65</v>
      </c>
    </row>
    <row r="184" spans="1:252" ht="17.25" x14ac:dyDescent="0.2">
      <c r="A184" s="26"/>
      <c r="B184" s="93" t="s">
        <v>39</v>
      </c>
      <c r="C184" s="5"/>
      <c r="D184" s="54"/>
      <c r="E184" s="55">
        <v>2808</v>
      </c>
      <c r="F184" s="56"/>
      <c r="G184" s="55">
        <v>6521</v>
      </c>
      <c r="H184" s="56"/>
      <c r="I184" s="134">
        <v>1902</v>
      </c>
      <c r="J184" s="56"/>
      <c r="K184" s="55">
        <v>1988</v>
      </c>
      <c r="L184" s="56"/>
      <c r="M184" s="55">
        <v>330</v>
      </c>
      <c r="N184" s="56"/>
      <c r="O184" s="55">
        <v>64</v>
      </c>
      <c r="P184" s="57"/>
      <c r="Q184" s="55"/>
      <c r="R184" s="153">
        <f t="shared" si="9"/>
        <v>13613</v>
      </c>
      <c r="S184" s="20">
        <v>100</v>
      </c>
      <c r="T184" s="7">
        <v>0</v>
      </c>
      <c r="U184" s="7">
        <v>0</v>
      </c>
      <c r="V184" s="43">
        <v>231</v>
      </c>
      <c r="W184" s="44">
        <v>13844</v>
      </c>
      <c r="X184" s="7">
        <v>4</v>
      </c>
      <c r="Y184" s="6">
        <v>1.44</v>
      </c>
    </row>
    <row r="185" spans="1:252" ht="17.25" x14ac:dyDescent="0.2">
      <c r="A185" s="26"/>
      <c r="B185" s="93" t="s">
        <v>40</v>
      </c>
      <c r="C185" s="5"/>
      <c r="D185" s="54"/>
      <c r="E185" s="55">
        <v>1660</v>
      </c>
      <c r="F185" s="56"/>
      <c r="G185" s="55">
        <v>1905</v>
      </c>
      <c r="H185" s="56"/>
      <c r="I185" s="134">
        <v>1479</v>
      </c>
      <c r="J185" s="56"/>
      <c r="K185" s="55">
        <v>1734</v>
      </c>
      <c r="L185" s="56"/>
      <c r="M185" s="55">
        <v>314</v>
      </c>
      <c r="N185" s="56"/>
      <c r="O185" s="55">
        <v>34</v>
      </c>
      <c r="P185" s="57"/>
      <c r="Q185" s="65"/>
      <c r="R185" s="153">
        <f t="shared" si="9"/>
        <v>7126</v>
      </c>
      <c r="S185" s="20">
        <v>100</v>
      </c>
      <c r="T185" s="7">
        <v>0</v>
      </c>
      <c r="U185" s="7">
        <v>0</v>
      </c>
      <c r="V185" s="43">
        <v>109</v>
      </c>
      <c r="W185" s="44">
        <v>7235</v>
      </c>
      <c r="X185" s="7">
        <v>1</v>
      </c>
      <c r="Y185" s="6">
        <v>1.41</v>
      </c>
    </row>
    <row r="186" spans="1:252" ht="17.25" x14ac:dyDescent="0.2">
      <c r="A186" s="26"/>
      <c r="B186" s="93" t="s">
        <v>41</v>
      </c>
      <c r="C186" s="5"/>
      <c r="D186" s="54"/>
      <c r="E186" s="55">
        <v>715</v>
      </c>
      <c r="F186" s="56"/>
      <c r="G186" s="55">
        <v>415</v>
      </c>
      <c r="H186" s="56"/>
      <c r="I186" s="134">
        <v>2073</v>
      </c>
      <c r="J186" s="56"/>
      <c r="K186" s="55">
        <v>101</v>
      </c>
      <c r="L186" s="56"/>
      <c r="M186" s="55">
        <v>27</v>
      </c>
      <c r="N186" s="56"/>
      <c r="O186" s="55">
        <v>9</v>
      </c>
      <c r="P186" s="57"/>
      <c r="Q186" s="55"/>
      <c r="R186" s="153">
        <f t="shared" si="9"/>
        <v>3340</v>
      </c>
      <c r="S186" s="20">
        <v>100</v>
      </c>
      <c r="T186" s="7">
        <v>0</v>
      </c>
      <c r="U186" s="7">
        <v>0</v>
      </c>
      <c r="V186" s="43">
        <v>42</v>
      </c>
      <c r="W186" s="44">
        <v>3382</v>
      </c>
      <c r="X186" s="7">
        <v>2</v>
      </c>
      <c r="Y186" s="6">
        <v>1.29</v>
      </c>
    </row>
    <row r="187" spans="1:252" ht="17.25" x14ac:dyDescent="0.2">
      <c r="A187" s="26"/>
      <c r="B187" s="93" t="s">
        <v>42</v>
      </c>
      <c r="C187" s="5"/>
      <c r="D187" s="54"/>
      <c r="E187" s="55">
        <v>3337</v>
      </c>
      <c r="F187" s="56"/>
      <c r="G187" s="55">
        <v>1913</v>
      </c>
      <c r="H187" s="56"/>
      <c r="I187" s="134">
        <v>4541</v>
      </c>
      <c r="J187" s="56"/>
      <c r="K187" s="55">
        <v>450</v>
      </c>
      <c r="L187" s="56"/>
      <c r="M187" s="55">
        <v>379</v>
      </c>
      <c r="N187" s="56"/>
      <c r="O187" s="55">
        <v>64</v>
      </c>
      <c r="P187" s="57"/>
      <c r="Q187" s="65"/>
      <c r="R187" s="153">
        <f t="shared" si="9"/>
        <v>10684</v>
      </c>
      <c r="S187" s="20">
        <v>100</v>
      </c>
      <c r="T187" s="7">
        <v>0</v>
      </c>
      <c r="U187" s="7">
        <v>0</v>
      </c>
      <c r="V187" s="43">
        <v>251</v>
      </c>
      <c r="W187" s="44">
        <v>10935</v>
      </c>
      <c r="X187" s="7">
        <v>0</v>
      </c>
      <c r="Y187" s="6">
        <v>1.51</v>
      </c>
    </row>
    <row r="188" spans="1:252" ht="17.25" x14ac:dyDescent="0.2">
      <c r="A188" s="26"/>
      <c r="B188" s="93" t="s">
        <v>43</v>
      </c>
      <c r="C188" s="5"/>
      <c r="D188" s="54"/>
      <c r="E188" s="55">
        <v>949</v>
      </c>
      <c r="F188" s="56"/>
      <c r="G188" s="55">
        <v>1699</v>
      </c>
      <c r="H188" s="56"/>
      <c r="I188" s="134">
        <v>1036</v>
      </c>
      <c r="J188" s="56"/>
      <c r="K188" s="55">
        <v>1851</v>
      </c>
      <c r="L188" s="56"/>
      <c r="M188" s="55">
        <v>108</v>
      </c>
      <c r="N188" s="56"/>
      <c r="O188" s="55">
        <v>49</v>
      </c>
      <c r="P188" s="57"/>
      <c r="Q188" s="55"/>
      <c r="R188" s="153">
        <f t="shared" si="9"/>
        <v>5692</v>
      </c>
      <c r="S188" s="20">
        <v>100</v>
      </c>
      <c r="T188" s="7">
        <v>0</v>
      </c>
      <c r="U188" s="7">
        <v>0</v>
      </c>
      <c r="V188" s="43">
        <v>123</v>
      </c>
      <c r="W188" s="44">
        <v>5815</v>
      </c>
      <c r="X188" s="7">
        <v>0</v>
      </c>
      <c r="Y188" s="6">
        <v>1.35</v>
      </c>
    </row>
    <row r="189" spans="1:252" ht="17.25" x14ac:dyDescent="0.2">
      <c r="A189" s="26"/>
      <c r="B189" s="93" t="s">
        <v>44</v>
      </c>
      <c r="C189" s="5"/>
      <c r="D189" s="54"/>
      <c r="E189" s="55">
        <v>755</v>
      </c>
      <c r="F189" s="59"/>
      <c r="G189" s="55">
        <v>1232</v>
      </c>
      <c r="H189" s="59"/>
      <c r="I189" s="134">
        <v>743</v>
      </c>
      <c r="J189" s="59"/>
      <c r="K189" s="55">
        <v>6009</v>
      </c>
      <c r="L189" s="59"/>
      <c r="M189" s="55">
        <v>225</v>
      </c>
      <c r="N189" s="59"/>
      <c r="O189" s="60">
        <v>108</v>
      </c>
      <c r="P189" s="61"/>
      <c r="Q189" s="60"/>
      <c r="R189" s="153">
        <f t="shared" si="9"/>
        <v>9072</v>
      </c>
      <c r="S189" s="20">
        <v>100</v>
      </c>
      <c r="T189" s="7">
        <v>0</v>
      </c>
      <c r="U189" s="7">
        <v>0</v>
      </c>
      <c r="V189" s="43">
        <v>150</v>
      </c>
      <c r="W189" s="44">
        <v>9222</v>
      </c>
      <c r="X189" s="7">
        <v>2</v>
      </c>
      <c r="Y189" s="6">
        <v>1.24</v>
      </c>
    </row>
    <row r="190" spans="1:252" ht="17.25" x14ac:dyDescent="0.2">
      <c r="A190" s="26"/>
      <c r="B190" s="98" t="s">
        <v>45</v>
      </c>
      <c r="C190" s="22">
        <v>3</v>
      </c>
      <c r="D190" s="54"/>
      <c r="E190" s="141">
        <f>SUM(E181:E189)</f>
        <v>17850.98</v>
      </c>
      <c r="F190" s="57"/>
      <c r="G190" s="62">
        <f>SUM(G181:G189)</f>
        <v>15647</v>
      </c>
      <c r="H190" s="57"/>
      <c r="I190" s="152">
        <f>SUM(I181:I189)</f>
        <v>14778</v>
      </c>
      <c r="J190" s="57"/>
      <c r="K190" s="62">
        <f>SUM(K181:K189)</f>
        <v>12461</v>
      </c>
      <c r="L190" s="57"/>
      <c r="M190" s="62">
        <f>SUM(M181:M189)</f>
        <v>1776</v>
      </c>
      <c r="N190" s="57"/>
      <c r="O190" s="141">
        <f>SUM(O181:O189)</f>
        <v>374.01900000000001</v>
      </c>
      <c r="P190" s="57"/>
      <c r="Q190" s="141"/>
      <c r="R190" s="157">
        <f t="shared" si="9"/>
        <v>62886.998999999996</v>
      </c>
      <c r="S190" s="20">
        <v>100</v>
      </c>
      <c r="T190" s="8">
        <v>1E-3</v>
      </c>
      <c r="U190" s="8">
        <v>0</v>
      </c>
      <c r="V190" s="44">
        <f>SUM(V181:V189)</f>
        <v>1267</v>
      </c>
      <c r="W190" s="44">
        <f>SUM(W181:W189)</f>
        <v>64154</v>
      </c>
      <c r="X190" s="44">
        <f>SUM(X181:X189)</f>
        <v>17</v>
      </c>
      <c r="Y190" s="20">
        <v>1.5</v>
      </c>
    </row>
    <row r="191" spans="1:252" x14ac:dyDescent="0.15">
      <c r="A191" s="78"/>
      <c r="B191" s="96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</row>
    <row r="192" spans="1:252" ht="14.25" x14ac:dyDescent="0.15">
      <c r="A192" s="79"/>
      <c r="B192" s="97" t="s">
        <v>140</v>
      </c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AA192" s="77"/>
      <c r="AZ192" s="77"/>
      <c r="BY192" s="77"/>
      <c r="CX192" s="77"/>
      <c r="DW192" s="77"/>
      <c r="EV192" s="77"/>
      <c r="FU192" s="77"/>
      <c r="GT192" s="77"/>
      <c r="HS192" s="77"/>
      <c r="IR192" s="77"/>
    </row>
    <row r="193" spans="1:252" x14ac:dyDescent="0.15">
      <c r="A193" s="27" t="s">
        <v>3</v>
      </c>
      <c r="B193" s="94"/>
      <c r="C193" s="2" t="s">
        <v>4</v>
      </c>
      <c r="D193" s="50">
        <v>1</v>
      </c>
      <c r="E193" s="51" t="s">
        <v>20</v>
      </c>
      <c r="F193" s="50">
        <v>2</v>
      </c>
      <c r="G193" s="51" t="s">
        <v>83</v>
      </c>
      <c r="H193" s="50">
        <v>3</v>
      </c>
      <c r="I193" s="51" t="s">
        <v>275</v>
      </c>
      <c r="J193" s="50"/>
      <c r="K193" s="51"/>
      <c r="L193" s="50"/>
      <c r="M193" s="51"/>
      <c r="N193" s="50"/>
      <c r="O193" s="51"/>
      <c r="P193" s="50"/>
      <c r="Q193" s="51"/>
      <c r="R193" s="16"/>
      <c r="S193" s="16"/>
      <c r="T193" s="160" t="s">
        <v>5</v>
      </c>
      <c r="U193" s="10" t="s">
        <v>6</v>
      </c>
      <c r="V193" s="45" t="s">
        <v>7</v>
      </c>
      <c r="W193" s="46" t="s">
        <v>8</v>
      </c>
      <c r="X193" s="162" t="s">
        <v>9</v>
      </c>
      <c r="Y193" s="1" t="s">
        <v>7</v>
      </c>
    </row>
    <row r="194" spans="1:252" x14ac:dyDescent="0.15">
      <c r="A194" s="28" t="s">
        <v>55</v>
      </c>
      <c r="B194" s="92"/>
      <c r="C194" s="3"/>
      <c r="D194" s="52"/>
      <c r="E194" s="53" t="s">
        <v>190</v>
      </c>
      <c r="F194" s="52"/>
      <c r="G194" s="53" t="s">
        <v>227</v>
      </c>
      <c r="H194" s="52"/>
      <c r="I194" s="53" t="s">
        <v>312</v>
      </c>
      <c r="J194" s="52"/>
      <c r="K194" s="53"/>
      <c r="L194" s="52"/>
      <c r="M194" s="53"/>
      <c r="N194" s="52"/>
      <c r="O194" s="53"/>
      <c r="P194" s="52"/>
      <c r="Q194" s="53"/>
      <c r="R194" s="17" t="s">
        <v>11</v>
      </c>
      <c r="S194" s="19" t="s">
        <v>12</v>
      </c>
      <c r="T194" s="161" t="s">
        <v>13</v>
      </c>
      <c r="U194" s="14" t="s">
        <v>14</v>
      </c>
      <c r="V194" s="47" t="s">
        <v>8</v>
      </c>
      <c r="W194" s="42" t="s">
        <v>15</v>
      </c>
      <c r="X194" s="163" t="s">
        <v>16</v>
      </c>
      <c r="Y194" s="4" t="s">
        <v>17</v>
      </c>
    </row>
    <row r="195" spans="1:252" ht="17.25" x14ac:dyDescent="0.2">
      <c r="A195" s="27"/>
      <c r="B195" s="95" t="s">
        <v>141</v>
      </c>
      <c r="C195" s="5"/>
      <c r="D195" s="54"/>
      <c r="E195" s="55">
        <v>1530</v>
      </c>
      <c r="F195" s="56"/>
      <c r="G195" s="55">
        <v>2801</v>
      </c>
      <c r="H195" s="56"/>
      <c r="I195" s="55">
        <v>254</v>
      </c>
      <c r="J195" s="56"/>
      <c r="K195" s="55"/>
      <c r="L195" s="57"/>
      <c r="M195" s="55"/>
      <c r="N195" s="57"/>
      <c r="O195" s="55"/>
      <c r="P195" s="57"/>
      <c r="Q195" s="55"/>
      <c r="R195" s="85">
        <f t="shared" ref="R195:R197" si="10">SUM(E195:Q195)</f>
        <v>4585</v>
      </c>
      <c r="S195" s="20">
        <v>100</v>
      </c>
      <c r="T195" s="7">
        <v>0</v>
      </c>
      <c r="U195" s="7">
        <v>0</v>
      </c>
      <c r="V195" s="43">
        <v>145</v>
      </c>
      <c r="W195" s="44">
        <v>4730</v>
      </c>
      <c r="X195" s="7">
        <v>0</v>
      </c>
      <c r="Y195" s="6">
        <v>1.53</v>
      </c>
    </row>
    <row r="196" spans="1:252" ht="17.25" x14ac:dyDescent="0.2">
      <c r="A196" s="27"/>
      <c r="B196" s="93" t="s">
        <v>142</v>
      </c>
      <c r="C196" s="5"/>
      <c r="D196" s="54"/>
      <c r="E196" s="55">
        <v>4637</v>
      </c>
      <c r="F196" s="56"/>
      <c r="G196" s="55">
        <v>1618</v>
      </c>
      <c r="H196" s="56"/>
      <c r="I196" s="55">
        <v>219</v>
      </c>
      <c r="J196" s="56"/>
      <c r="K196" s="55"/>
      <c r="L196" s="57"/>
      <c r="M196" s="55"/>
      <c r="N196" s="57"/>
      <c r="O196" s="55"/>
      <c r="P196" s="57"/>
      <c r="Q196" s="55"/>
      <c r="R196" s="85">
        <f t="shared" si="10"/>
        <v>6474</v>
      </c>
      <c r="S196" s="20">
        <v>100</v>
      </c>
      <c r="T196" s="7">
        <v>0</v>
      </c>
      <c r="U196" s="7">
        <v>0</v>
      </c>
      <c r="V196" s="43">
        <v>213</v>
      </c>
      <c r="W196" s="44">
        <v>6687</v>
      </c>
      <c r="X196" s="7">
        <v>3</v>
      </c>
      <c r="Y196" s="6">
        <v>1.1200000000000001</v>
      </c>
    </row>
    <row r="197" spans="1:252" ht="17.25" x14ac:dyDescent="0.2">
      <c r="A197" s="26"/>
      <c r="B197" s="98" t="s">
        <v>196</v>
      </c>
      <c r="C197" s="22">
        <v>1</v>
      </c>
      <c r="D197" s="54"/>
      <c r="E197" s="62">
        <f>SUM(E195:E196)</f>
        <v>6167</v>
      </c>
      <c r="F197" s="57"/>
      <c r="G197" s="62">
        <f>SUM(G195:G196)</f>
        <v>4419</v>
      </c>
      <c r="H197" s="57"/>
      <c r="I197" s="62">
        <f>SUM(I195:I196)</f>
        <v>473</v>
      </c>
      <c r="J197" s="57"/>
      <c r="K197" s="62"/>
      <c r="L197" s="57"/>
      <c r="M197" s="62"/>
      <c r="N197" s="57"/>
      <c r="O197" s="62"/>
      <c r="P197" s="57"/>
      <c r="Q197" s="41"/>
      <c r="R197" s="85">
        <f t="shared" si="10"/>
        <v>11059</v>
      </c>
      <c r="S197" s="20">
        <v>100</v>
      </c>
      <c r="T197" s="8">
        <v>0</v>
      </c>
      <c r="U197" s="8">
        <v>0</v>
      </c>
      <c r="V197" s="44">
        <f>SUM(V195:V196)</f>
        <v>358</v>
      </c>
      <c r="W197" s="44">
        <f>SUM(W195:W196)</f>
        <v>11417</v>
      </c>
      <c r="X197" s="8">
        <v>3</v>
      </c>
      <c r="Y197" s="20">
        <v>1.3</v>
      </c>
    </row>
    <row r="198" spans="1:252" x14ac:dyDescent="0.15">
      <c r="A198" s="78"/>
      <c r="B198" s="96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</row>
    <row r="199" spans="1:252" ht="14.25" x14ac:dyDescent="0.15">
      <c r="A199" s="79"/>
      <c r="B199" s="97" t="s">
        <v>109</v>
      </c>
      <c r="C199" s="79"/>
      <c r="D199" s="79"/>
      <c r="E199" s="136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AA199" s="77"/>
      <c r="AZ199" s="77"/>
      <c r="BY199" s="77"/>
      <c r="CX199" s="77"/>
      <c r="DW199" s="77"/>
      <c r="EV199" s="77"/>
      <c r="FU199" s="77"/>
      <c r="GT199" s="77"/>
      <c r="HS199" s="77"/>
      <c r="IR199" s="77"/>
    </row>
    <row r="200" spans="1:252" x14ac:dyDescent="0.15">
      <c r="A200" s="27" t="s">
        <v>3</v>
      </c>
      <c r="B200" s="94"/>
      <c r="C200" s="2" t="s">
        <v>4</v>
      </c>
      <c r="D200" s="50">
        <v>1</v>
      </c>
      <c r="E200" s="51" t="s">
        <v>20</v>
      </c>
      <c r="F200" s="50">
        <v>2</v>
      </c>
      <c r="G200" s="51" t="s">
        <v>275</v>
      </c>
      <c r="H200" s="50"/>
      <c r="I200" s="51"/>
      <c r="J200" s="50"/>
      <c r="K200" s="51"/>
      <c r="L200" s="50"/>
      <c r="M200" s="51"/>
      <c r="N200" s="50"/>
      <c r="O200" s="51"/>
      <c r="P200" s="50"/>
      <c r="Q200" s="51"/>
      <c r="R200" s="16"/>
      <c r="S200" s="16"/>
      <c r="T200" s="160" t="s">
        <v>5</v>
      </c>
      <c r="U200" s="10" t="s">
        <v>6</v>
      </c>
      <c r="V200" s="45" t="s">
        <v>7</v>
      </c>
      <c r="W200" s="46" t="s">
        <v>8</v>
      </c>
      <c r="X200" s="162" t="s">
        <v>9</v>
      </c>
      <c r="Y200" s="1" t="s">
        <v>7</v>
      </c>
    </row>
    <row r="201" spans="1:252" x14ac:dyDescent="0.15">
      <c r="A201" s="28" t="s">
        <v>55</v>
      </c>
      <c r="B201" s="92"/>
      <c r="C201" s="3"/>
      <c r="D201" s="52"/>
      <c r="E201" s="53" t="s">
        <v>191</v>
      </c>
      <c r="F201" s="52"/>
      <c r="G201" s="53" t="s">
        <v>313</v>
      </c>
      <c r="H201" s="52"/>
      <c r="I201" s="53"/>
      <c r="J201" s="52"/>
      <c r="K201" s="53"/>
      <c r="L201" s="52"/>
      <c r="M201" s="53"/>
      <c r="N201" s="52"/>
      <c r="O201" s="53"/>
      <c r="P201" s="52"/>
      <c r="Q201" s="53"/>
      <c r="R201" s="17" t="s">
        <v>11</v>
      </c>
      <c r="S201" s="19" t="s">
        <v>12</v>
      </c>
      <c r="T201" s="161" t="s">
        <v>13</v>
      </c>
      <c r="U201" s="14" t="s">
        <v>14</v>
      </c>
      <c r="V201" s="47" t="s">
        <v>8</v>
      </c>
      <c r="W201" s="42" t="s">
        <v>15</v>
      </c>
      <c r="X201" s="163" t="s">
        <v>16</v>
      </c>
      <c r="Y201" s="4" t="s">
        <v>17</v>
      </c>
    </row>
    <row r="202" spans="1:252" ht="17.25" x14ac:dyDescent="0.2">
      <c r="A202" s="27"/>
      <c r="B202" s="95" t="s">
        <v>110</v>
      </c>
      <c r="C202" s="5"/>
      <c r="D202" s="54"/>
      <c r="E202" s="55">
        <v>5564</v>
      </c>
      <c r="F202" s="56"/>
      <c r="G202" s="55">
        <v>717</v>
      </c>
      <c r="H202" s="56"/>
      <c r="I202" s="55"/>
      <c r="J202" s="56"/>
      <c r="K202" s="55"/>
      <c r="L202" s="57"/>
      <c r="M202" s="55"/>
      <c r="N202" s="57"/>
      <c r="O202" s="55"/>
      <c r="P202" s="57"/>
      <c r="Q202" s="55"/>
      <c r="R202" s="85">
        <f>SUM(E202:Q202)</f>
        <v>6281</v>
      </c>
      <c r="S202" s="20"/>
      <c r="T202" s="7">
        <v>0</v>
      </c>
      <c r="U202" s="7"/>
      <c r="V202" s="43">
        <v>160</v>
      </c>
      <c r="W202" s="44">
        <v>6441</v>
      </c>
      <c r="X202" s="7">
        <v>0</v>
      </c>
      <c r="Y202" s="6">
        <v>1.42</v>
      </c>
    </row>
    <row r="203" spans="1:252" ht="17.25" x14ac:dyDescent="0.2">
      <c r="A203" s="27"/>
      <c r="B203" s="93" t="s">
        <v>111</v>
      </c>
      <c r="C203" s="5"/>
      <c r="D203" s="54"/>
      <c r="E203" s="55">
        <v>2819</v>
      </c>
      <c r="F203" s="56"/>
      <c r="G203" s="55">
        <v>974</v>
      </c>
      <c r="H203" s="56"/>
      <c r="I203" s="55"/>
      <c r="J203" s="56"/>
      <c r="K203" s="55"/>
      <c r="L203" s="57"/>
      <c r="M203" s="55"/>
      <c r="N203" s="57"/>
      <c r="O203" s="55"/>
      <c r="P203" s="57"/>
      <c r="Q203" s="55"/>
      <c r="R203" s="85">
        <f t="shared" ref="R203:R204" si="11">SUM(E203:Q203)</f>
        <v>3793</v>
      </c>
      <c r="S203" s="20"/>
      <c r="T203" s="7">
        <v>0</v>
      </c>
      <c r="U203" s="7"/>
      <c r="V203" s="43">
        <v>293</v>
      </c>
      <c r="W203" s="44">
        <v>4086</v>
      </c>
      <c r="X203" s="7">
        <v>0</v>
      </c>
      <c r="Y203" s="6">
        <v>0.84</v>
      </c>
    </row>
    <row r="204" spans="1:252" ht="17.25" x14ac:dyDescent="0.2">
      <c r="A204" s="26"/>
      <c r="B204" s="98" t="s">
        <v>195</v>
      </c>
      <c r="C204" s="22">
        <v>1</v>
      </c>
      <c r="D204" s="54"/>
      <c r="E204" s="62">
        <f>E203+E202</f>
        <v>8383</v>
      </c>
      <c r="F204" s="57"/>
      <c r="G204" s="62">
        <f>G203+G202</f>
        <v>1691</v>
      </c>
      <c r="H204" s="57"/>
      <c r="I204" s="62"/>
      <c r="J204" s="57"/>
      <c r="K204" s="62"/>
      <c r="L204" s="57"/>
      <c r="M204" s="62"/>
      <c r="N204" s="57"/>
      <c r="O204" s="62"/>
      <c r="P204" s="57"/>
      <c r="Q204" s="41"/>
      <c r="R204" s="85">
        <f t="shared" si="11"/>
        <v>10074</v>
      </c>
      <c r="S204" s="20"/>
      <c r="T204" s="8">
        <v>0</v>
      </c>
      <c r="U204" s="8">
        <v>0</v>
      </c>
      <c r="V204" s="44">
        <f>SUM(V202:V203)</f>
        <v>453</v>
      </c>
      <c r="W204" s="44">
        <f>SUM(W202:W203)</f>
        <v>10527</v>
      </c>
      <c r="X204" s="44">
        <f>SUM(X202:X203)</f>
        <v>0</v>
      </c>
      <c r="Y204" s="20">
        <v>1.1499999999999999</v>
      </c>
    </row>
    <row r="205" spans="1:252" x14ac:dyDescent="0.15">
      <c r="A205" s="78"/>
      <c r="B205" s="96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</row>
    <row r="206" spans="1:252" ht="14.25" x14ac:dyDescent="0.15">
      <c r="A206" s="79"/>
      <c r="B206" s="97" t="s">
        <v>64</v>
      </c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AA206" s="77"/>
      <c r="AZ206" s="77"/>
      <c r="BY206" s="77"/>
      <c r="CX206" s="77"/>
      <c r="DW206" s="77"/>
      <c r="EV206" s="77"/>
      <c r="FU206" s="77"/>
      <c r="GT206" s="77"/>
      <c r="HS206" s="77"/>
      <c r="IR206" s="77"/>
    </row>
    <row r="207" spans="1:252" x14ac:dyDescent="0.15">
      <c r="A207" s="27" t="s">
        <v>3</v>
      </c>
      <c r="B207" s="94"/>
      <c r="C207" s="2" t="s">
        <v>4</v>
      </c>
      <c r="D207" s="50">
        <v>1</v>
      </c>
      <c r="E207" s="51" t="s">
        <v>83</v>
      </c>
      <c r="F207" s="50">
        <v>2</v>
      </c>
      <c r="G207" s="51" t="s">
        <v>20</v>
      </c>
      <c r="H207" s="50">
        <v>3</v>
      </c>
      <c r="I207" s="51" t="s">
        <v>83</v>
      </c>
      <c r="J207" s="50">
        <v>4</v>
      </c>
      <c r="K207" s="51" t="s">
        <v>20</v>
      </c>
      <c r="L207" s="50">
        <v>5</v>
      </c>
      <c r="M207" s="51" t="s">
        <v>211</v>
      </c>
      <c r="N207" s="50">
        <v>6</v>
      </c>
      <c r="O207" s="51" t="s">
        <v>83</v>
      </c>
      <c r="P207" s="50">
        <v>7</v>
      </c>
      <c r="Q207" s="51" t="s">
        <v>83</v>
      </c>
      <c r="R207" s="16"/>
      <c r="S207" s="16"/>
      <c r="T207" s="160" t="s">
        <v>5</v>
      </c>
      <c r="U207" s="10" t="s">
        <v>6</v>
      </c>
      <c r="V207" s="45" t="s">
        <v>7</v>
      </c>
      <c r="W207" s="46" t="s">
        <v>8</v>
      </c>
      <c r="X207" s="162" t="s">
        <v>9</v>
      </c>
      <c r="Y207" s="1" t="s">
        <v>7</v>
      </c>
    </row>
    <row r="208" spans="1:252" x14ac:dyDescent="0.15">
      <c r="A208" s="28" t="s">
        <v>55</v>
      </c>
      <c r="B208" s="92"/>
      <c r="C208" s="3"/>
      <c r="D208" s="52"/>
      <c r="E208" s="53" t="s">
        <v>86</v>
      </c>
      <c r="F208" s="52"/>
      <c r="G208" s="53" t="s">
        <v>314</v>
      </c>
      <c r="H208" s="52"/>
      <c r="I208" s="53" t="s">
        <v>87</v>
      </c>
      <c r="J208" s="52"/>
      <c r="K208" s="53" t="s">
        <v>315</v>
      </c>
      <c r="L208" s="52"/>
      <c r="M208" s="53" t="s">
        <v>316</v>
      </c>
      <c r="N208" s="52"/>
      <c r="O208" s="53" t="s">
        <v>317</v>
      </c>
      <c r="P208" s="52"/>
      <c r="Q208" s="53" t="s">
        <v>318</v>
      </c>
      <c r="R208" s="17" t="s">
        <v>11</v>
      </c>
      <c r="S208" s="19" t="s">
        <v>12</v>
      </c>
      <c r="T208" s="161" t="s">
        <v>13</v>
      </c>
      <c r="U208" s="14" t="s">
        <v>14</v>
      </c>
      <c r="V208" s="47" t="s">
        <v>8</v>
      </c>
      <c r="W208" s="42" t="s">
        <v>15</v>
      </c>
      <c r="X208" s="163" t="s">
        <v>16</v>
      </c>
      <c r="Y208" s="4" t="s">
        <v>17</v>
      </c>
    </row>
    <row r="209" spans="1:25" ht="17.25" x14ac:dyDescent="0.2">
      <c r="A209" s="27"/>
      <c r="B209" s="95" t="s">
        <v>46</v>
      </c>
      <c r="C209" s="5"/>
      <c r="D209" s="54"/>
      <c r="E209" s="55">
        <v>1095</v>
      </c>
      <c r="F209" s="56"/>
      <c r="G209" s="55">
        <v>696</v>
      </c>
      <c r="H209" s="56"/>
      <c r="I209" s="55">
        <v>3573</v>
      </c>
      <c r="J209" s="56"/>
      <c r="K209" s="55">
        <v>3819</v>
      </c>
      <c r="L209" s="57"/>
      <c r="M209" s="55">
        <v>3088</v>
      </c>
      <c r="N209" s="57"/>
      <c r="O209" s="55">
        <v>377</v>
      </c>
      <c r="P209" s="57"/>
      <c r="Q209" s="55">
        <v>263</v>
      </c>
      <c r="R209" s="83"/>
      <c r="S209" s="20">
        <v>100</v>
      </c>
      <c r="T209" s="7"/>
      <c r="U209" s="7"/>
      <c r="V209" s="43"/>
      <c r="W209" s="44"/>
      <c r="X209" s="7"/>
      <c r="Y209" s="6">
        <v>1.04</v>
      </c>
    </row>
    <row r="210" spans="1:25" ht="17.25" x14ac:dyDescent="0.2">
      <c r="A210" s="26"/>
      <c r="B210" s="93" t="s">
        <v>47</v>
      </c>
      <c r="C210" s="5"/>
      <c r="D210" s="54"/>
      <c r="E210" s="55">
        <v>231</v>
      </c>
      <c r="F210" s="56"/>
      <c r="G210" s="55">
        <v>300</v>
      </c>
      <c r="H210" s="56"/>
      <c r="I210" s="55">
        <v>2542</v>
      </c>
      <c r="J210" s="56"/>
      <c r="K210" s="55">
        <v>4087</v>
      </c>
      <c r="L210" s="56"/>
      <c r="M210" s="55">
        <v>3053</v>
      </c>
      <c r="N210" s="56"/>
      <c r="O210" s="55">
        <v>212</v>
      </c>
      <c r="P210" s="56"/>
      <c r="Q210" s="55">
        <v>207</v>
      </c>
      <c r="R210" s="85"/>
      <c r="S210" s="20">
        <v>100</v>
      </c>
      <c r="T210" s="7"/>
      <c r="U210" s="7"/>
      <c r="V210" s="43"/>
      <c r="W210" s="44"/>
      <c r="X210" s="7"/>
      <c r="Y210" s="6">
        <v>1.45</v>
      </c>
    </row>
    <row r="211" spans="1:25" ht="17.25" x14ac:dyDescent="0.2">
      <c r="A211" s="26"/>
      <c r="B211" s="93" t="s">
        <v>48</v>
      </c>
      <c r="C211" s="5"/>
      <c r="D211" s="54"/>
      <c r="E211" s="65">
        <v>1940.6759999999999</v>
      </c>
      <c r="F211" s="56"/>
      <c r="G211" s="55">
        <v>2094</v>
      </c>
      <c r="H211" s="56"/>
      <c r="I211" s="55">
        <v>1415</v>
      </c>
      <c r="J211" s="56"/>
      <c r="K211" s="55">
        <v>784</v>
      </c>
      <c r="L211" s="56"/>
      <c r="M211" s="55">
        <v>1378</v>
      </c>
      <c r="N211" s="56"/>
      <c r="O211" s="55">
        <v>2119</v>
      </c>
      <c r="P211" s="56"/>
      <c r="Q211" s="154">
        <v>927.32299999999998</v>
      </c>
      <c r="R211" s="85"/>
      <c r="S211" s="20">
        <v>100</v>
      </c>
      <c r="T211" s="7"/>
      <c r="U211" s="7"/>
      <c r="V211" s="43"/>
      <c r="W211" s="44"/>
      <c r="X211" s="7"/>
      <c r="Y211" s="6">
        <v>2.12</v>
      </c>
    </row>
    <row r="212" spans="1:25" ht="17.25" x14ac:dyDescent="0.2">
      <c r="A212" s="26"/>
      <c r="B212" s="93" t="s">
        <v>49</v>
      </c>
      <c r="C212" s="5"/>
      <c r="D212" s="54"/>
      <c r="E212" s="65">
        <v>1121.954</v>
      </c>
      <c r="F212" s="56"/>
      <c r="G212" s="55">
        <v>1072</v>
      </c>
      <c r="H212" s="56"/>
      <c r="I212" s="55">
        <v>847</v>
      </c>
      <c r="J212" s="56"/>
      <c r="K212" s="55">
        <v>375</v>
      </c>
      <c r="L212" s="56"/>
      <c r="M212" s="55">
        <v>658</v>
      </c>
      <c r="N212" s="56"/>
      <c r="O212" s="55">
        <v>311</v>
      </c>
      <c r="P212" s="56"/>
      <c r="Q212" s="154">
        <v>600.04499999999996</v>
      </c>
      <c r="R212" s="85"/>
      <c r="S212" s="20">
        <v>100</v>
      </c>
      <c r="T212" s="7"/>
      <c r="U212" s="7"/>
      <c r="V212" s="43"/>
      <c r="W212" s="44"/>
      <c r="X212" s="7"/>
      <c r="Y212" s="6">
        <v>1.62</v>
      </c>
    </row>
    <row r="213" spans="1:25" ht="17.25" x14ac:dyDescent="0.2">
      <c r="A213" s="26"/>
      <c r="B213" s="93" t="s">
        <v>50</v>
      </c>
      <c r="C213" s="5"/>
      <c r="D213" s="54"/>
      <c r="E213" s="55">
        <v>887</v>
      </c>
      <c r="F213" s="56"/>
      <c r="G213" s="55">
        <v>844</v>
      </c>
      <c r="H213" s="56"/>
      <c r="I213" s="55">
        <v>298</v>
      </c>
      <c r="J213" s="56"/>
      <c r="K213" s="55">
        <v>211</v>
      </c>
      <c r="L213" s="56"/>
      <c r="M213" s="55">
        <v>293</v>
      </c>
      <c r="N213" s="56"/>
      <c r="O213" s="55">
        <v>104</v>
      </c>
      <c r="P213" s="56"/>
      <c r="Q213" s="55">
        <v>147</v>
      </c>
      <c r="R213" s="85"/>
      <c r="S213" s="20">
        <v>100</v>
      </c>
      <c r="T213" s="7"/>
      <c r="U213" s="7"/>
      <c r="V213" s="43"/>
      <c r="W213" s="44"/>
      <c r="X213" s="7"/>
      <c r="Y213" s="6">
        <v>1.95</v>
      </c>
    </row>
    <row r="214" spans="1:25" ht="17.25" x14ac:dyDescent="0.2">
      <c r="A214" s="26"/>
      <c r="B214" s="93" t="s">
        <v>51</v>
      </c>
      <c r="C214" s="5"/>
      <c r="D214" s="54"/>
      <c r="E214" s="65">
        <v>3075.9479999999999</v>
      </c>
      <c r="F214" s="56"/>
      <c r="G214" s="55">
        <v>2929</v>
      </c>
      <c r="H214" s="56"/>
      <c r="I214" s="55">
        <v>246</v>
      </c>
      <c r="J214" s="56"/>
      <c r="K214" s="55">
        <v>41</v>
      </c>
      <c r="L214" s="56"/>
      <c r="M214" s="55">
        <v>73</v>
      </c>
      <c r="N214" s="56"/>
      <c r="O214" s="55">
        <v>165</v>
      </c>
      <c r="P214" s="56"/>
      <c r="Q214" s="154">
        <v>82.051000000000002</v>
      </c>
      <c r="R214" s="85"/>
      <c r="S214" s="20">
        <v>100</v>
      </c>
      <c r="T214" s="7"/>
      <c r="U214" s="7"/>
      <c r="V214" s="43"/>
      <c r="W214" s="44"/>
      <c r="X214" s="7"/>
      <c r="Y214" s="6">
        <v>1.43</v>
      </c>
    </row>
    <row r="215" spans="1:25" ht="17.25" x14ac:dyDescent="0.2">
      <c r="A215" s="26"/>
      <c r="B215" s="93" t="s">
        <v>52</v>
      </c>
      <c r="C215" s="5"/>
      <c r="D215" s="54"/>
      <c r="E215" s="55">
        <v>3334</v>
      </c>
      <c r="F215" s="56"/>
      <c r="G215" s="55">
        <v>2789</v>
      </c>
      <c r="H215" s="56"/>
      <c r="I215" s="55">
        <v>459</v>
      </c>
      <c r="J215" s="56"/>
      <c r="K215" s="55">
        <v>326</v>
      </c>
      <c r="L215" s="56"/>
      <c r="M215" s="55">
        <v>216</v>
      </c>
      <c r="N215" s="56"/>
      <c r="O215" s="55">
        <v>252</v>
      </c>
      <c r="P215" s="56"/>
      <c r="Q215" s="55">
        <v>277</v>
      </c>
      <c r="R215" s="85"/>
      <c r="S215" s="20">
        <v>100</v>
      </c>
      <c r="T215" s="7"/>
      <c r="U215" s="7"/>
      <c r="V215" s="43"/>
      <c r="W215" s="44"/>
      <c r="X215" s="7"/>
      <c r="Y215" s="6">
        <v>1.82</v>
      </c>
    </row>
    <row r="216" spans="1:25" ht="17.25" x14ac:dyDescent="0.2">
      <c r="A216" s="26"/>
      <c r="B216" s="93" t="s">
        <v>53</v>
      </c>
      <c r="C216" s="5"/>
      <c r="D216" s="54"/>
      <c r="E216" s="55">
        <v>922</v>
      </c>
      <c r="F216" s="56"/>
      <c r="G216" s="55">
        <v>1181</v>
      </c>
      <c r="H216" s="56"/>
      <c r="I216" s="55">
        <v>1418</v>
      </c>
      <c r="J216" s="56"/>
      <c r="K216" s="55">
        <v>159</v>
      </c>
      <c r="L216" s="56"/>
      <c r="M216" s="55">
        <v>156</v>
      </c>
      <c r="N216" s="56"/>
      <c r="O216" s="55">
        <v>179</v>
      </c>
      <c r="P216" s="56"/>
      <c r="Q216" s="55">
        <v>452</v>
      </c>
      <c r="R216" s="85"/>
      <c r="S216" s="20">
        <v>100</v>
      </c>
      <c r="T216" s="7"/>
      <c r="U216" s="7"/>
      <c r="V216" s="43"/>
      <c r="W216" s="44"/>
      <c r="X216" s="7"/>
      <c r="Y216" s="6">
        <v>2.36</v>
      </c>
    </row>
    <row r="217" spans="1:25" ht="17.25" x14ac:dyDescent="0.2">
      <c r="A217" s="26"/>
      <c r="B217" s="98" t="s">
        <v>54</v>
      </c>
      <c r="C217" s="22">
        <v>3</v>
      </c>
      <c r="D217" s="54"/>
      <c r="E217" s="159">
        <f>SUM(E209:E216)</f>
        <v>12607.578</v>
      </c>
      <c r="F217" s="56"/>
      <c r="G217" s="41">
        <f>SUM(G209:G216)</f>
        <v>11905</v>
      </c>
      <c r="H217" s="56"/>
      <c r="I217" s="41">
        <f>SUM(I209:I216)</f>
        <v>10798</v>
      </c>
      <c r="J217" s="56"/>
      <c r="K217" s="41">
        <f>SUM(K209:K216)</f>
        <v>9802</v>
      </c>
      <c r="L217" s="56"/>
      <c r="M217" s="41">
        <f>SUM(M209:M216)</f>
        <v>8915</v>
      </c>
      <c r="N217" s="56"/>
      <c r="O217" s="41">
        <f>SUM(O209:O216)</f>
        <v>3719</v>
      </c>
      <c r="P217" s="56"/>
      <c r="Q217" s="159">
        <f>SUM(Q209:Q216)</f>
        <v>2955.4189999999999</v>
      </c>
      <c r="R217" s="83"/>
      <c r="S217" s="20">
        <v>100</v>
      </c>
      <c r="T217" s="8"/>
      <c r="U217" s="8"/>
      <c r="V217" s="44"/>
      <c r="W217" s="44"/>
      <c r="X217" s="8"/>
      <c r="Y217" s="20">
        <v>1.57</v>
      </c>
    </row>
    <row r="218" spans="1:25" x14ac:dyDescent="0.15">
      <c r="A218" s="27" t="s">
        <v>3</v>
      </c>
      <c r="B218" s="94"/>
      <c r="C218" s="2" t="s">
        <v>4</v>
      </c>
      <c r="D218" s="50">
        <v>8</v>
      </c>
      <c r="E218" s="51" t="s">
        <v>275</v>
      </c>
      <c r="F218" s="50"/>
      <c r="G218" s="51"/>
      <c r="H218" s="50"/>
      <c r="I218" s="51"/>
      <c r="J218" s="50"/>
      <c r="K218" s="51"/>
      <c r="L218" s="50"/>
      <c r="M218" s="51"/>
      <c r="N218" s="50"/>
      <c r="O218" s="51"/>
      <c r="P218" s="50"/>
      <c r="Q218" s="51"/>
      <c r="R218" s="16"/>
      <c r="S218" s="16"/>
      <c r="T218" s="160" t="s">
        <v>5</v>
      </c>
      <c r="U218" s="10" t="s">
        <v>6</v>
      </c>
      <c r="V218" s="45" t="s">
        <v>7</v>
      </c>
      <c r="W218" s="46" t="s">
        <v>8</v>
      </c>
      <c r="X218" s="162" t="s">
        <v>9</v>
      </c>
      <c r="Y218" s="1" t="s">
        <v>7</v>
      </c>
    </row>
    <row r="219" spans="1:25" x14ac:dyDescent="0.15">
      <c r="A219" s="28" t="s">
        <v>55</v>
      </c>
      <c r="B219" s="92"/>
      <c r="C219" s="3"/>
      <c r="D219" s="52"/>
      <c r="E219" s="53" t="s">
        <v>319</v>
      </c>
      <c r="F219" s="52"/>
      <c r="G219" s="53"/>
      <c r="H219" s="52"/>
      <c r="I219" s="53"/>
      <c r="J219" s="52"/>
      <c r="K219" s="53"/>
      <c r="L219" s="52"/>
      <c r="M219" s="53"/>
      <c r="N219" s="52"/>
      <c r="O219" s="53"/>
      <c r="P219" s="52"/>
      <c r="Q219" s="53"/>
      <c r="R219" s="17" t="s">
        <v>11</v>
      </c>
      <c r="S219" s="19" t="s">
        <v>12</v>
      </c>
      <c r="T219" s="161" t="s">
        <v>13</v>
      </c>
      <c r="U219" s="14" t="s">
        <v>14</v>
      </c>
      <c r="V219" s="47" t="s">
        <v>8</v>
      </c>
      <c r="W219" s="42" t="s">
        <v>15</v>
      </c>
      <c r="X219" s="163" t="s">
        <v>16</v>
      </c>
      <c r="Y219" s="4" t="s">
        <v>17</v>
      </c>
    </row>
    <row r="220" spans="1:25" ht="17.25" x14ac:dyDescent="0.2">
      <c r="A220" s="27"/>
      <c r="B220" s="95" t="s">
        <v>46</v>
      </c>
      <c r="C220" s="5"/>
      <c r="D220" s="54"/>
      <c r="E220" s="55">
        <v>298</v>
      </c>
      <c r="F220" s="56"/>
      <c r="G220" s="55"/>
      <c r="H220" s="56"/>
      <c r="I220" s="55"/>
      <c r="J220" s="56"/>
      <c r="K220" s="55"/>
      <c r="L220" s="57"/>
      <c r="M220" s="55"/>
      <c r="N220" s="57"/>
      <c r="O220" s="55"/>
      <c r="P220" s="57"/>
      <c r="Q220" s="55"/>
      <c r="R220" s="153">
        <f>SUM(E220:Q220)+SUM(E209:Q209)</f>
        <v>13209</v>
      </c>
      <c r="S220" s="20">
        <v>100</v>
      </c>
      <c r="T220" s="7">
        <v>0</v>
      </c>
      <c r="U220" s="7">
        <v>0</v>
      </c>
      <c r="V220" s="43">
        <v>287</v>
      </c>
      <c r="W220" s="44">
        <v>13496</v>
      </c>
      <c r="X220" s="7">
        <v>5</v>
      </c>
      <c r="Y220" s="6">
        <v>1.04</v>
      </c>
    </row>
    <row r="221" spans="1:25" ht="17.25" x14ac:dyDescent="0.2">
      <c r="A221" s="26"/>
      <c r="B221" s="93" t="s">
        <v>47</v>
      </c>
      <c r="C221" s="5"/>
      <c r="D221" s="54"/>
      <c r="E221" s="55">
        <v>136</v>
      </c>
      <c r="F221" s="56"/>
      <c r="G221" s="55"/>
      <c r="H221" s="56"/>
      <c r="I221" s="55"/>
      <c r="J221" s="56"/>
      <c r="K221" s="55"/>
      <c r="L221" s="56"/>
      <c r="M221" s="55"/>
      <c r="N221" s="56"/>
      <c r="O221" s="55"/>
      <c r="P221" s="56"/>
      <c r="Q221" s="55"/>
      <c r="R221" s="153">
        <f t="shared" ref="R221:R227" si="12">SUM(E221:Q221)+SUM(E210:Q210)</f>
        <v>10768</v>
      </c>
      <c r="S221" s="20">
        <v>100</v>
      </c>
      <c r="T221" s="7">
        <v>0</v>
      </c>
      <c r="U221" s="7">
        <v>0</v>
      </c>
      <c r="V221" s="43">
        <v>271</v>
      </c>
      <c r="W221" s="44">
        <v>11039</v>
      </c>
      <c r="X221" s="7">
        <v>0</v>
      </c>
      <c r="Y221" s="6">
        <v>1.45</v>
      </c>
    </row>
    <row r="222" spans="1:25" ht="17.25" x14ac:dyDescent="0.2">
      <c r="A222" s="26"/>
      <c r="B222" s="93" t="s">
        <v>48</v>
      </c>
      <c r="C222" s="5"/>
      <c r="D222" s="54"/>
      <c r="E222" s="55">
        <v>315</v>
      </c>
      <c r="F222" s="56"/>
      <c r="G222" s="55"/>
      <c r="H222" s="56"/>
      <c r="I222" s="55"/>
      <c r="J222" s="56"/>
      <c r="K222" s="55"/>
      <c r="L222" s="56"/>
      <c r="M222" s="55"/>
      <c r="N222" s="56"/>
      <c r="O222" s="55"/>
      <c r="P222" s="56"/>
      <c r="Q222" s="55"/>
      <c r="R222" s="157">
        <f t="shared" si="12"/>
        <v>10972.999</v>
      </c>
      <c r="S222" s="20">
        <v>100</v>
      </c>
      <c r="T222" s="7">
        <v>1E-3</v>
      </c>
      <c r="U222" s="7">
        <v>0</v>
      </c>
      <c r="V222" s="43">
        <v>293</v>
      </c>
      <c r="W222" s="44">
        <v>11266</v>
      </c>
      <c r="X222" s="7">
        <v>2</v>
      </c>
      <c r="Y222" s="6">
        <v>2.12</v>
      </c>
    </row>
    <row r="223" spans="1:25" ht="17.25" x14ac:dyDescent="0.2">
      <c r="A223" s="26"/>
      <c r="B223" s="93" t="s">
        <v>49</v>
      </c>
      <c r="C223" s="5"/>
      <c r="D223" s="54"/>
      <c r="E223" s="55">
        <v>306</v>
      </c>
      <c r="F223" s="56"/>
      <c r="G223" s="55"/>
      <c r="H223" s="56"/>
      <c r="I223" s="55"/>
      <c r="J223" s="56"/>
      <c r="K223" s="55"/>
      <c r="L223" s="56"/>
      <c r="M223" s="55"/>
      <c r="N223" s="56"/>
      <c r="O223" s="55"/>
      <c r="P223" s="56"/>
      <c r="Q223" s="55"/>
      <c r="R223" s="157">
        <f t="shared" si="12"/>
        <v>5290.9989999999998</v>
      </c>
      <c r="S223" s="20">
        <v>100</v>
      </c>
      <c r="T223" s="7">
        <v>1E-3</v>
      </c>
      <c r="U223" s="7">
        <v>0</v>
      </c>
      <c r="V223" s="43">
        <v>122</v>
      </c>
      <c r="W223" s="44">
        <v>5413</v>
      </c>
      <c r="X223" s="7">
        <v>5</v>
      </c>
      <c r="Y223" s="6">
        <v>1.62</v>
      </c>
    </row>
    <row r="224" spans="1:25" ht="17.25" x14ac:dyDescent="0.2">
      <c r="A224" s="26"/>
      <c r="B224" s="93" t="s">
        <v>50</v>
      </c>
      <c r="C224" s="5"/>
      <c r="D224" s="54"/>
      <c r="E224" s="55">
        <v>24</v>
      </c>
      <c r="F224" s="56"/>
      <c r="G224" s="55"/>
      <c r="H224" s="56"/>
      <c r="I224" s="55"/>
      <c r="J224" s="56"/>
      <c r="K224" s="55"/>
      <c r="L224" s="56"/>
      <c r="M224" s="55"/>
      <c r="N224" s="56"/>
      <c r="O224" s="55"/>
      <c r="P224" s="56"/>
      <c r="Q224" s="55"/>
      <c r="R224" s="153">
        <f t="shared" si="12"/>
        <v>2808</v>
      </c>
      <c r="S224" s="20">
        <v>100</v>
      </c>
      <c r="T224" s="7">
        <v>0</v>
      </c>
      <c r="U224" s="7">
        <v>0</v>
      </c>
      <c r="V224" s="43">
        <v>82</v>
      </c>
      <c r="W224" s="44">
        <v>2890</v>
      </c>
      <c r="X224" s="7">
        <v>0</v>
      </c>
      <c r="Y224" s="6">
        <v>1.95</v>
      </c>
    </row>
    <row r="225" spans="1:252" ht="17.25" x14ac:dyDescent="0.2">
      <c r="A225" s="26"/>
      <c r="B225" s="93" t="s">
        <v>51</v>
      </c>
      <c r="C225" s="5"/>
      <c r="D225" s="54"/>
      <c r="E225" s="55">
        <v>39</v>
      </c>
      <c r="F225" s="56"/>
      <c r="G225" s="55"/>
      <c r="H225" s="56"/>
      <c r="I225" s="55"/>
      <c r="J225" s="56"/>
      <c r="K225" s="55"/>
      <c r="L225" s="56"/>
      <c r="M225" s="55"/>
      <c r="N225" s="56"/>
      <c r="O225" s="55"/>
      <c r="P225" s="56"/>
      <c r="Q225" s="55"/>
      <c r="R225" s="157">
        <f t="shared" si="12"/>
        <v>6650.9990000000007</v>
      </c>
      <c r="S225" s="20">
        <v>100</v>
      </c>
      <c r="T225" s="7">
        <v>1E-3</v>
      </c>
      <c r="U225" s="7">
        <v>0</v>
      </c>
      <c r="V225" s="43">
        <v>87</v>
      </c>
      <c r="W225" s="44">
        <v>6738</v>
      </c>
      <c r="X225" s="7">
        <v>1</v>
      </c>
      <c r="Y225" s="6">
        <v>1.43</v>
      </c>
    </row>
    <row r="226" spans="1:252" ht="17.25" x14ac:dyDescent="0.2">
      <c r="A226" s="26"/>
      <c r="B226" s="93" t="s">
        <v>52</v>
      </c>
      <c r="C226" s="5"/>
      <c r="D226" s="54"/>
      <c r="E226" s="55">
        <v>111</v>
      </c>
      <c r="F226" s="56"/>
      <c r="G226" s="55"/>
      <c r="H226" s="56"/>
      <c r="I226" s="55"/>
      <c r="J226" s="56"/>
      <c r="K226" s="55"/>
      <c r="L226" s="56"/>
      <c r="M226" s="55"/>
      <c r="N226" s="56"/>
      <c r="O226" s="55"/>
      <c r="P226" s="56"/>
      <c r="Q226" s="55"/>
      <c r="R226" s="153">
        <f t="shared" si="12"/>
        <v>7764</v>
      </c>
      <c r="S226" s="20">
        <v>100</v>
      </c>
      <c r="T226" s="7">
        <v>0</v>
      </c>
      <c r="U226" s="7">
        <v>0</v>
      </c>
      <c r="V226" s="43">
        <v>139</v>
      </c>
      <c r="W226" s="44">
        <v>7903</v>
      </c>
      <c r="X226" s="7">
        <v>2</v>
      </c>
      <c r="Y226" s="6">
        <v>1.82</v>
      </c>
    </row>
    <row r="227" spans="1:252" ht="17.25" x14ac:dyDescent="0.2">
      <c r="A227" s="26"/>
      <c r="B227" s="93" t="s">
        <v>53</v>
      </c>
      <c r="C227" s="5"/>
      <c r="D227" s="54"/>
      <c r="E227" s="55">
        <v>177</v>
      </c>
      <c r="F227" s="56"/>
      <c r="G227" s="55"/>
      <c r="H227" s="56"/>
      <c r="I227" s="55"/>
      <c r="J227" s="56"/>
      <c r="K227" s="55"/>
      <c r="L227" s="56"/>
      <c r="M227" s="55"/>
      <c r="N227" s="56"/>
      <c r="O227" s="55"/>
      <c r="P227" s="56"/>
      <c r="Q227" s="55"/>
      <c r="R227" s="153">
        <f t="shared" si="12"/>
        <v>4644</v>
      </c>
      <c r="S227" s="20">
        <v>100</v>
      </c>
      <c r="T227" s="7">
        <v>0</v>
      </c>
      <c r="U227" s="7">
        <v>0</v>
      </c>
      <c r="V227" s="43">
        <v>206</v>
      </c>
      <c r="W227" s="44">
        <v>4850</v>
      </c>
      <c r="X227" s="7">
        <v>1</v>
      </c>
      <c r="Y227" s="6">
        <v>2.36</v>
      </c>
    </row>
    <row r="228" spans="1:252" ht="17.25" x14ac:dyDescent="0.2">
      <c r="A228" s="26"/>
      <c r="B228" s="98" t="s">
        <v>54</v>
      </c>
      <c r="C228" s="22">
        <v>3</v>
      </c>
      <c r="D228" s="54"/>
      <c r="E228" s="41">
        <f>SUM(E220:E227)</f>
        <v>1406</v>
      </c>
      <c r="F228" s="56"/>
      <c r="G228" s="41"/>
      <c r="H228" s="56"/>
      <c r="I228" s="41"/>
      <c r="J228" s="56"/>
      <c r="K228" s="41"/>
      <c r="L228" s="56"/>
      <c r="M228" s="41"/>
      <c r="N228" s="56"/>
      <c r="O228" s="41"/>
      <c r="P228" s="56"/>
      <c r="Q228" s="41"/>
      <c r="R228" s="156">
        <f>SUM(R220:R227)</f>
        <v>62107.996999999996</v>
      </c>
      <c r="S228" s="20">
        <v>100</v>
      </c>
      <c r="T228" s="155">
        <f t="shared" ref="T228:U228" si="13">SUM(T219:T227)</f>
        <v>3.0000000000000001E-3</v>
      </c>
      <c r="U228" s="44">
        <f t="shared" si="13"/>
        <v>0</v>
      </c>
      <c r="V228" s="44">
        <f>SUM(V219:V227)</f>
        <v>1487</v>
      </c>
      <c r="W228" s="44">
        <f>SUM(W219:W227)</f>
        <v>63595</v>
      </c>
      <c r="X228" s="44">
        <f>SUM(X219:X227)</f>
        <v>16</v>
      </c>
      <c r="Y228" s="20">
        <v>1.57</v>
      </c>
    </row>
    <row r="229" spans="1:252" x14ac:dyDescent="0.15">
      <c r="A229" s="78"/>
      <c r="B229" s="96"/>
      <c r="C229" s="78"/>
      <c r="D229" s="78"/>
      <c r="E229" s="78"/>
      <c r="F229" s="78"/>
      <c r="G229" s="78"/>
      <c r="H229" s="78"/>
      <c r="I229" s="78"/>
      <c r="J229" s="78"/>
      <c r="K229" s="51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</row>
    <row r="230" spans="1:252" ht="14.25" x14ac:dyDescent="0.15">
      <c r="A230" s="79"/>
      <c r="B230" s="97" t="s">
        <v>112</v>
      </c>
      <c r="C230" s="79"/>
      <c r="D230" s="79"/>
      <c r="E230" s="136"/>
      <c r="F230" s="79"/>
      <c r="G230" s="79"/>
      <c r="H230" s="79"/>
      <c r="I230" s="79"/>
      <c r="J230" s="79"/>
      <c r="K230" s="53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AA230" s="77"/>
      <c r="AZ230" s="77"/>
      <c r="BY230" s="77"/>
      <c r="CX230" s="77"/>
      <c r="DW230" s="77"/>
      <c r="EV230" s="77"/>
      <c r="FU230" s="77"/>
      <c r="GT230" s="77"/>
      <c r="HS230" s="77"/>
      <c r="IR230" s="77"/>
    </row>
    <row r="231" spans="1:252" x14ac:dyDescent="0.15">
      <c r="A231" s="27" t="s">
        <v>3</v>
      </c>
      <c r="B231" s="94"/>
      <c r="C231" s="2" t="s">
        <v>4</v>
      </c>
      <c r="D231" s="50">
        <v>1</v>
      </c>
      <c r="E231" s="51" t="s">
        <v>20</v>
      </c>
      <c r="F231" s="50">
        <v>2</v>
      </c>
      <c r="G231" s="51" t="s">
        <v>20</v>
      </c>
      <c r="H231" s="50">
        <v>3</v>
      </c>
      <c r="I231" s="51" t="s">
        <v>275</v>
      </c>
      <c r="J231" s="50"/>
      <c r="K231" s="51"/>
      <c r="L231" s="50"/>
      <c r="M231" s="51"/>
      <c r="N231" s="50"/>
      <c r="O231" s="51"/>
      <c r="P231" s="50"/>
      <c r="Q231" s="51"/>
      <c r="R231" s="16"/>
      <c r="S231" s="16"/>
      <c r="T231" s="160" t="s">
        <v>5</v>
      </c>
      <c r="U231" s="10" t="s">
        <v>6</v>
      </c>
      <c r="V231" s="45" t="s">
        <v>7</v>
      </c>
      <c r="W231" s="46" t="s">
        <v>8</v>
      </c>
      <c r="X231" s="162" t="s">
        <v>9</v>
      </c>
      <c r="Y231" s="1" t="s">
        <v>7</v>
      </c>
    </row>
    <row r="232" spans="1:252" x14ac:dyDescent="0.15">
      <c r="A232" s="28" t="s">
        <v>55</v>
      </c>
      <c r="B232" s="92"/>
      <c r="C232" s="3"/>
      <c r="D232" s="52"/>
      <c r="E232" s="53" t="s">
        <v>228</v>
      </c>
      <c r="F232" s="52"/>
      <c r="G232" s="53" t="s">
        <v>147</v>
      </c>
      <c r="H232" s="52"/>
      <c r="I232" s="53" t="s">
        <v>320</v>
      </c>
      <c r="J232" s="52"/>
      <c r="K232" s="53"/>
      <c r="L232" s="52"/>
      <c r="M232" s="53"/>
      <c r="N232" s="52"/>
      <c r="O232" s="53"/>
      <c r="P232" s="52"/>
      <c r="Q232" s="53"/>
      <c r="R232" s="17" t="s">
        <v>11</v>
      </c>
      <c r="S232" s="19" t="s">
        <v>12</v>
      </c>
      <c r="T232" s="161" t="s">
        <v>13</v>
      </c>
      <c r="U232" s="14" t="s">
        <v>14</v>
      </c>
      <c r="V232" s="47" t="s">
        <v>8</v>
      </c>
      <c r="W232" s="42" t="s">
        <v>15</v>
      </c>
      <c r="X232" s="163" t="s">
        <v>16</v>
      </c>
      <c r="Y232" s="4" t="s">
        <v>17</v>
      </c>
    </row>
    <row r="233" spans="1:252" ht="17.25" x14ac:dyDescent="0.2">
      <c r="A233" s="27"/>
      <c r="B233" s="95" t="s">
        <v>113</v>
      </c>
      <c r="C233" s="5"/>
      <c r="D233" s="54"/>
      <c r="E233" s="55">
        <v>2289</v>
      </c>
      <c r="F233" s="56"/>
      <c r="G233" s="55">
        <v>1649</v>
      </c>
      <c r="H233" s="56"/>
      <c r="I233" s="55">
        <v>548</v>
      </c>
      <c r="J233" s="56"/>
      <c r="K233" s="55"/>
      <c r="L233" s="57"/>
      <c r="M233" s="55"/>
      <c r="N233" s="57"/>
      <c r="O233" s="55"/>
      <c r="P233" s="57"/>
      <c r="Q233" s="55"/>
      <c r="R233" s="85">
        <f>SUM(E233:Q233)</f>
        <v>4486</v>
      </c>
      <c r="S233" s="20"/>
      <c r="T233" s="7">
        <v>0</v>
      </c>
      <c r="U233" s="7"/>
      <c r="V233" s="43">
        <v>166</v>
      </c>
      <c r="W233" s="44">
        <v>4652</v>
      </c>
      <c r="X233" s="7">
        <v>0</v>
      </c>
      <c r="Y233" s="6">
        <v>2.4300000000000002</v>
      </c>
    </row>
    <row r="234" spans="1:252" ht="17.25" x14ac:dyDescent="0.2">
      <c r="A234" s="26"/>
      <c r="B234" s="93" t="s">
        <v>321</v>
      </c>
      <c r="C234" s="5"/>
      <c r="D234" s="54"/>
      <c r="E234" s="55">
        <v>2090</v>
      </c>
      <c r="F234" s="56"/>
      <c r="G234" s="55">
        <v>1118</v>
      </c>
      <c r="H234" s="56"/>
      <c r="I234" s="55">
        <v>266</v>
      </c>
      <c r="J234" s="56"/>
      <c r="K234" s="55"/>
      <c r="L234" s="56"/>
      <c r="M234" s="55"/>
      <c r="N234" s="56"/>
      <c r="O234" s="55"/>
      <c r="P234" s="56"/>
      <c r="Q234" s="55"/>
      <c r="R234" s="85">
        <f t="shared" ref="R234:R239" si="14">SUM(E234:Q234)</f>
        <v>3474</v>
      </c>
      <c r="S234" s="20"/>
      <c r="T234" s="7">
        <v>0</v>
      </c>
      <c r="U234" s="7"/>
      <c r="V234" s="43">
        <v>110</v>
      </c>
      <c r="W234" s="44">
        <v>3584</v>
      </c>
      <c r="X234" s="7">
        <v>1</v>
      </c>
      <c r="Y234" s="6">
        <v>2.04</v>
      </c>
    </row>
    <row r="235" spans="1:252" ht="17.25" x14ac:dyDescent="0.2">
      <c r="A235" s="26"/>
      <c r="B235" s="93" t="s">
        <v>114</v>
      </c>
      <c r="C235" s="5"/>
      <c r="D235" s="54"/>
      <c r="E235" s="55">
        <v>1944</v>
      </c>
      <c r="F235" s="56"/>
      <c r="G235" s="55">
        <v>2215</v>
      </c>
      <c r="H235" s="56"/>
      <c r="I235" s="55">
        <v>420</v>
      </c>
      <c r="J235" s="56"/>
      <c r="K235" s="55"/>
      <c r="L235" s="56"/>
      <c r="M235" s="55"/>
      <c r="N235" s="56"/>
      <c r="O235" s="55"/>
      <c r="P235" s="56"/>
      <c r="Q235" s="55"/>
      <c r="R235" s="85">
        <f t="shared" si="14"/>
        <v>4579</v>
      </c>
      <c r="S235" s="20"/>
      <c r="T235" s="7">
        <v>0</v>
      </c>
      <c r="U235" s="7"/>
      <c r="V235" s="43">
        <v>137</v>
      </c>
      <c r="W235" s="44">
        <v>4716</v>
      </c>
      <c r="X235" s="7">
        <v>0</v>
      </c>
      <c r="Y235" s="6">
        <v>1.92</v>
      </c>
    </row>
    <row r="236" spans="1:252" ht="17.25" x14ac:dyDescent="0.2">
      <c r="A236" s="26"/>
      <c r="B236" s="93" t="s">
        <v>115</v>
      </c>
      <c r="C236" s="5"/>
      <c r="D236" s="54"/>
      <c r="E236" s="55">
        <v>981</v>
      </c>
      <c r="F236" s="56"/>
      <c r="G236" s="55">
        <v>4798</v>
      </c>
      <c r="H236" s="56"/>
      <c r="I236" s="55">
        <v>296</v>
      </c>
      <c r="J236" s="56"/>
      <c r="K236" s="55"/>
      <c r="L236" s="56"/>
      <c r="M236" s="55"/>
      <c r="N236" s="56"/>
      <c r="O236" s="55"/>
      <c r="P236" s="56"/>
      <c r="Q236" s="55"/>
      <c r="R236" s="85">
        <f t="shared" si="14"/>
        <v>6075</v>
      </c>
      <c r="S236" s="20"/>
      <c r="T236" s="7">
        <v>0</v>
      </c>
      <c r="U236" s="7"/>
      <c r="V236" s="43">
        <v>161</v>
      </c>
      <c r="W236" s="44">
        <v>6236</v>
      </c>
      <c r="X236" s="7">
        <v>0</v>
      </c>
      <c r="Y236" s="6">
        <v>1.7</v>
      </c>
    </row>
    <row r="237" spans="1:252" ht="17.25" x14ac:dyDescent="0.2">
      <c r="A237" s="26"/>
      <c r="B237" s="93" t="s">
        <v>116</v>
      </c>
      <c r="C237" s="5"/>
      <c r="D237" s="54"/>
      <c r="E237" s="55">
        <v>2544</v>
      </c>
      <c r="F237" s="56"/>
      <c r="G237" s="55">
        <v>1222</v>
      </c>
      <c r="H237" s="56"/>
      <c r="I237" s="55">
        <v>228</v>
      </c>
      <c r="J237" s="56"/>
      <c r="K237" s="55"/>
      <c r="L237" s="56"/>
      <c r="M237" s="55"/>
      <c r="N237" s="56"/>
      <c r="O237" s="55"/>
      <c r="P237" s="56"/>
      <c r="Q237" s="55"/>
      <c r="R237" s="85">
        <f t="shared" si="14"/>
        <v>3994</v>
      </c>
      <c r="S237" s="20"/>
      <c r="T237" s="7">
        <v>0</v>
      </c>
      <c r="U237" s="7"/>
      <c r="V237" s="43">
        <v>107</v>
      </c>
      <c r="W237" s="44">
        <v>4101</v>
      </c>
      <c r="X237" s="7">
        <v>0</v>
      </c>
      <c r="Y237" s="6">
        <v>1.47</v>
      </c>
    </row>
    <row r="238" spans="1:252" ht="17.25" x14ac:dyDescent="0.2">
      <c r="A238" s="26"/>
      <c r="B238" s="93" t="s">
        <v>117</v>
      </c>
      <c r="C238" s="5"/>
      <c r="D238" s="54"/>
      <c r="E238" s="55">
        <v>4387</v>
      </c>
      <c r="F238" s="56"/>
      <c r="G238" s="55">
        <v>1658</v>
      </c>
      <c r="H238" s="56"/>
      <c r="I238" s="55">
        <v>392</v>
      </c>
      <c r="J238" s="56"/>
      <c r="K238" s="55"/>
      <c r="L238" s="56"/>
      <c r="M238" s="55"/>
      <c r="N238" s="56"/>
      <c r="O238" s="55"/>
      <c r="P238" s="56"/>
      <c r="Q238" s="55"/>
      <c r="R238" s="85">
        <f t="shared" si="14"/>
        <v>6437</v>
      </c>
      <c r="S238" s="20"/>
      <c r="T238" s="7">
        <v>0</v>
      </c>
      <c r="U238" s="7"/>
      <c r="V238" s="43">
        <v>189</v>
      </c>
      <c r="W238" s="44">
        <v>6626</v>
      </c>
      <c r="X238" s="7">
        <v>2</v>
      </c>
      <c r="Y238" s="6">
        <v>1.92</v>
      </c>
    </row>
    <row r="239" spans="1:252" ht="17.25" x14ac:dyDescent="0.2">
      <c r="A239" s="26"/>
      <c r="B239" s="93" t="s">
        <v>322</v>
      </c>
      <c r="C239" s="5"/>
      <c r="D239" s="54"/>
      <c r="E239" s="55">
        <v>2153</v>
      </c>
      <c r="F239" s="56"/>
      <c r="G239" s="55">
        <v>1952</v>
      </c>
      <c r="H239" s="56"/>
      <c r="I239" s="55">
        <v>760</v>
      </c>
      <c r="J239" s="56"/>
      <c r="K239" s="55"/>
      <c r="L239" s="56"/>
      <c r="M239" s="55"/>
      <c r="N239" s="56"/>
      <c r="O239" s="55"/>
      <c r="P239" s="56"/>
      <c r="Q239" s="55"/>
      <c r="R239" s="85">
        <f t="shared" si="14"/>
        <v>4865</v>
      </c>
      <c r="S239" s="20"/>
      <c r="T239" s="7">
        <v>0</v>
      </c>
      <c r="U239" s="7"/>
      <c r="V239" s="43">
        <v>140</v>
      </c>
      <c r="W239" s="44">
        <v>5005</v>
      </c>
      <c r="X239" s="7">
        <v>1</v>
      </c>
      <c r="Y239" s="6"/>
    </row>
    <row r="240" spans="1:252" ht="17.25" x14ac:dyDescent="0.2">
      <c r="A240" s="26"/>
      <c r="B240" s="98" t="s">
        <v>118</v>
      </c>
      <c r="C240" s="22">
        <v>2</v>
      </c>
      <c r="D240" s="54"/>
      <c r="E240" s="41">
        <f>SUM(E231:E239)</f>
        <v>16388</v>
      </c>
      <c r="F240" s="56"/>
      <c r="G240" s="41">
        <f>SUM(G231:G239)</f>
        <v>14612</v>
      </c>
      <c r="H240" s="56"/>
      <c r="I240" s="41">
        <f>SUM(I231:I239)</f>
        <v>2910</v>
      </c>
      <c r="J240" s="56"/>
      <c r="K240" s="41"/>
      <c r="L240" s="56"/>
      <c r="M240" s="41"/>
      <c r="N240" s="56"/>
      <c r="O240" s="41"/>
      <c r="P240" s="56"/>
      <c r="Q240" s="41"/>
      <c r="R240" s="83">
        <f>SUM(R231:R239)</f>
        <v>33910</v>
      </c>
      <c r="S240" s="20"/>
      <c r="T240" s="8">
        <f t="shared" ref="T240:X240" si="15">SUM(T231:T239)</f>
        <v>0</v>
      </c>
      <c r="U240" s="8">
        <f t="shared" si="15"/>
        <v>0</v>
      </c>
      <c r="V240" s="44">
        <f t="shared" si="15"/>
        <v>1010</v>
      </c>
      <c r="W240" s="44">
        <f t="shared" si="15"/>
        <v>34920</v>
      </c>
      <c r="X240" s="8">
        <f t="shared" si="15"/>
        <v>4</v>
      </c>
      <c r="Y240" s="20">
        <v>1.91</v>
      </c>
    </row>
    <row r="241" spans="1:252" x14ac:dyDescent="0.15">
      <c r="A241" s="78"/>
      <c r="B241" s="96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</row>
    <row r="242" spans="1:252" ht="14.25" x14ac:dyDescent="0.15">
      <c r="A242" s="79"/>
      <c r="B242" s="97" t="s">
        <v>151</v>
      </c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AA242" s="77"/>
      <c r="AZ242" s="77"/>
      <c r="BY242" s="77"/>
      <c r="CX242" s="77"/>
      <c r="DW242" s="77"/>
      <c r="EV242" s="77"/>
      <c r="FU242" s="77"/>
      <c r="GT242" s="77"/>
      <c r="HS242" s="77"/>
      <c r="IR242" s="77"/>
    </row>
    <row r="243" spans="1:252" x14ac:dyDescent="0.15">
      <c r="A243" s="27" t="s">
        <v>3</v>
      </c>
      <c r="B243" s="94"/>
      <c r="C243" s="2" t="s">
        <v>4</v>
      </c>
      <c r="D243" s="50">
        <v>1</v>
      </c>
      <c r="E243" s="51" t="s">
        <v>264</v>
      </c>
      <c r="F243" s="50">
        <v>2</v>
      </c>
      <c r="G243" s="51" t="s">
        <v>20</v>
      </c>
      <c r="H243" s="50">
        <v>3</v>
      </c>
      <c r="I243" s="51" t="s">
        <v>83</v>
      </c>
      <c r="J243" s="50">
        <v>4</v>
      </c>
      <c r="K243" s="51" t="s">
        <v>275</v>
      </c>
      <c r="L243" s="50"/>
      <c r="M243" s="51"/>
      <c r="N243" s="50"/>
      <c r="O243" s="51"/>
      <c r="P243" s="50"/>
      <c r="Q243" s="51"/>
      <c r="R243" s="16"/>
      <c r="S243" s="16"/>
      <c r="T243" s="160" t="s">
        <v>5</v>
      </c>
      <c r="U243" s="10" t="s">
        <v>6</v>
      </c>
      <c r="V243" s="45" t="s">
        <v>7</v>
      </c>
      <c r="W243" s="46" t="s">
        <v>8</v>
      </c>
      <c r="X243" s="162" t="s">
        <v>9</v>
      </c>
      <c r="Y243" s="1" t="s">
        <v>7</v>
      </c>
    </row>
    <row r="244" spans="1:252" x14ac:dyDescent="0.15">
      <c r="A244" s="28" t="s">
        <v>55</v>
      </c>
      <c r="B244" s="92"/>
      <c r="C244" s="3"/>
      <c r="D244" s="52"/>
      <c r="E244" s="53" t="s">
        <v>192</v>
      </c>
      <c r="F244" s="52"/>
      <c r="G244" s="53" t="s">
        <v>157</v>
      </c>
      <c r="H244" s="52"/>
      <c r="I244" s="53" t="s">
        <v>229</v>
      </c>
      <c r="J244" s="52"/>
      <c r="K244" s="53" t="s">
        <v>323</v>
      </c>
      <c r="L244" s="52"/>
      <c r="M244" s="53"/>
      <c r="N244" s="52"/>
      <c r="O244" s="53"/>
      <c r="P244" s="52"/>
      <c r="Q244" s="53"/>
      <c r="R244" s="17" t="s">
        <v>11</v>
      </c>
      <c r="S244" s="19" t="s">
        <v>12</v>
      </c>
      <c r="T244" s="161" t="s">
        <v>13</v>
      </c>
      <c r="U244" s="14" t="s">
        <v>14</v>
      </c>
      <c r="V244" s="47" t="s">
        <v>8</v>
      </c>
      <c r="W244" s="42" t="s">
        <v>15</v>
      </c>
      <c r="X244" s="163" t="s">
        <v>16</v>
      </c>
      <c r="Y244" s="4" t="s">
        <v>17</v>
      </c>
    </row>
    <row r="245" spans="1:252" ht="17.25" x14ac:dyDescent="0.2">
      <c r="A245" s="27"/>
      <c r="B245" s="95" t="s">
        <v>152</v>
      </c>
      <c r="C245" s="5"/>
      <c r="D245" s="54"/>
      <c r="E245" s="55">
        <v>1311</v>
      </c>
      <c r="F245" s="56"/>
      <c r="G245" s="55">
        <v>6302</v>
      </c>
      <c r="H245" s="56"/>
      <c r="I245" s="55">
        <v>690</v>
      </c>
      <c r="J245" s="56"/>
      <c r="K245" s="55">
        <v>236</v>
      </c>
      <c r="L245" s="57"/>
      <c r="M245" s="55"/>
      <c r="N245" s="57"/>
      <c r="O245" s="55"/>
      <c r="P245" s="57"/>
      <c r="Q245" s="55"/>
      <c r="R245" s="83">
        <f t="shared" ref="R245:R250" si="16">SUM(E245:Q245)</f>
        <v>8539</v>
      </c>
      <c r="S245" s="20">
        <v>100</v>
      </c>
      <c r="T245" s="7">
        <v>0</v>
      </c>
      <c r="U245" s="7">
        <v>0</v>
      </c>
      <c r="V245" s="43">
        <v>140</v>
      </c>
      <c r="W245" s="44">
        <v>8679</v>
      </c>
      <c r="X245" s="7">
        <v>1</v>
      </c>
      <c r="Y245" s="6">
        <v>1.52</v>
      </c>
    </row>
    <row r="246" spans="1:252" ht="17.25" x14ac:dyDescent="0.2">
      <c r="A246" s="26"/>
      <c r="B246" s="93" t="s">
        <v>153</v>
      </c>
      <c r="C246" s="5"/>
      <c r="D246" s="54"/>
      <c r="E246" s="55">
        <v>1916</v>
      </c>
      <c r="F246" s="56"/>
      <c r="G246" s="55">
        <v>2005</v>
      </c>
      <c r="H246" s="56"/>
      <c r="I246" s="55">
        <v>1371</v>
      </c>
      <c r="J246" s="56"/>
      <c r="K246" s="55">
        <v>182</v>
      </c>
      <c r="L246" s="56"/>
      <c r="M246" s="55"/>
      <c r="N246" s="56"/>
      <c r="O246" s="55"/>
      <c r="P246" s="56"/>
      <c r="Q246" s="55"/>
      <c r="R246" s="85">
        <f t="shared" si="16"/>
        <v>5474</v>
      </c>
      <c r="S246" s="20">
        <v>100</v>
      </c>
      <c r="T246" s="7">
        <v>0</v>
      </c>
      <c r="U246" s="7">
        <v>0</v>
      </c>
      <c r="V246" s="43">
        <v>83</v>
      </c>
      <c r="W246" s="44">
        <v>5557</v>
      </c>
      <c r="X246" s="7">
        <v>0</v>
      </c>
      <c r="Y246" s="6">
        <v>1.24</v>
      </c>
    </row>
    <row r="247" spans="1:252" ht="17.25" x14ac:dyDescent="0.2">
      <c r="A247" s="26"/>
      <c r="B247" s="93" t="s">
        <v>154</v>
      </c>
      <c r="C247" s="5"/>
      <c r="D247" s="54"/>
      <c r="E247" s="55">
        <v>3691</v>
      </c>
      <c r="F247" s="56"/>
      <c r="G247" s="55">
        <v>413</v>
      </c>
      <c r="H247" s="56"/>
      <c r="I247" s="55">
        <v>1074</v>
      </c>
      <c r="J247" s="56"/>
      <c r="K247" s="55">
        <v>123</v>
      </c>
      <c r="L247" s="56"/>
      <c r="M247" s="55"/>
      <c r="N247" s="56"/>
      <c r="O247" s="55"/>
      <c r="P247" s="56"/>
      <c r="Q247" s="55"/>
      <c r="R247" s="85">
        <f t="shared" si="16"/>
        <v>5301</v>
      </c>
      <c r="S247" s="20">
        <v>100</v>
      </c>
      <c r="T247" s="7">
        <v>0</v>
      </c>
      <c r="U247" s="7">
        <v>0</v>
      </c>
      <c r="V247" s="43">
        <v>74</v>
      </c>
      <c r="W247" s="44">
        <v>5375</v>
      </c>
      <c r="X247" s="7">
        <v>0</v>
      </c>
      <c r="Y247" s="6">
        <v>1.22</v>
      </c>
    </row>
    <row r="248" spans="1:252" ht="17.25" x14ac:dyDescent="0.2">
      <c r="A248" s="26"/>
      <c r="B248" s="93" t="s">
        <v>155</v>
      </c>
      <c r="C248" s="5"/>
      <c r="D248" s="54"/>
      <c r="E248" s="55">
        <v>4992</v>
      </c>
      <c r="F248" s="56"/>
      <c r="G248" s="55">
        <v>1093</v>
      </c>
      <c r="H248" s="56"/>
      <c r="I248" s="55">
        <v>5979</v>
      </c>
      <c r="J248" s="56"/>
      <c r="K248" s="55">
        <v>694</v>
      </c>
      <c r="L248" s="56"/>
      <c r="M248" s="55"/>
      <c r="N248" s="56"/>
      <c r="O248" s="55"/>
      <c r="P248" s="56"/>
      <c r="Q248" s="55"/>
      <c r="R248" s="85">
        <f t="shared" si="16"/>
        <v>12758</v>
      </c>
      <c r="S248" s="20">
        <v>100</v>
      </c>
      <c r="T248" s="7">
        <v>0</v>
      </c>
      <c r="U248" s="7">
        <v>0</v>
      </c>
      <c r="V248" s="43">
        <v>202</v>
      </c>
      <c r="W248" s="44">
        <v>12960</v>
      </c>
      <c r="X248" s="7">
        <v>0</v>
      </c>
      <c r="Y248" s="6">
        <v>1.34</v>
      </c>
    </row>
    <row r="249" spans="1:252" ht="17.25" x14ac:dyDescent="0.2">
      <c r="A249" s="26"/>
      <c r="B249" s="93" t="s">
        <v>156</v>
      </c>
      <c r="C249" s="5"/>
      <c r="D249" s="54"/>
      <c r="E249" s="55">
        <v>2563</v>
      </c>
      <c r="F249" s="56"/>
      <c r="G249" s="55">
        <v>2013</v>
      </c>
      <c r="H249" s="56"/>
      <c r="I249" s="55">
        <v>2498</v>
      </c>
      <c r="J249" s="56"/>
      <c r="K249" s="55">
        <v>288</v>
      </c>
      <c r="L249" s="56"/>
      <c r="M249" s="55"/>
      <c r="N249" s="56"/>
      <c r="O249" s="55"/>
      <c r="P249" s="56"/>
      <c r="Q249" s="55"/>
      <c r="R249" s="85">
        <f t="shared" si="16"/>
        <v>7362</v>
      </c>
      <c r="S249" s="20">
        <v>100</v>
      </c>
      <c r="T249" s="7">
        <v>0</v>
      </c>
      <c r="U249" s="7">
        <v>0</v>
      </c>
      <c r="V249" s="43">
        <v>94</v>
      </c>
      <c r="W249" s="44">
        <v>7456</v>
      </c>
      <c r="X249" s="7">
        <v>0</v>
      </c>
      <c r="Y249" s="6">
        <v>1.66</v>
      </c>
    </row>
    <row r="250" spans="1:252" ht="17.25" x14ac:dyDescent="0.2">
      <c r="A250" s="26"/>
      <c r="B250" s="98" t="s">
        <v>194</v>
      </c>
      <c r="C250" s="22">
        <v>2</v>
      </c>
      <c r="D250" s="54"/>
      <c r="E250" s="41">
        <f>SUM(E245:E249)</f>
        <v>14473</v>
      </c>
      <c r="F250" s="56"/>
      <c r="G250" s="41">
        <f>SUM(G245:G249)</f>
        <v>11826</v>
      </c>
      <c r="H250" s="56"/>
      <c r="I250" s="41">
        <f>SUM(I245:I249)</f>
        <v>11612</v>
      </c>
      <c r="J250" s="56"/>
      <c r="K250" s="41">
        <f>SUM(K245:K249)</f>
        <v>1523</v>
      </c>
      <c r="L250" s="56"/>
      <c r="M250" s="41"/>
      <c r="N250" s="56"/>
      <c r="O250" s="41"/>
      <c r="P250" s="56"/>
      <c r="Q250" s="41"/>
      <c r="R250" s="83">
        <f t="shared" si="16"/>
        <v>39434</v>
      </c>
      <c r="S250" s="20">
        <v>100</v>
      </c>
      <c r="T250" s="8">
        <v>0</v>
      </c>
      <c r="U250" s="8">
        <v>0</v>
      </c>
      <c r="V250" s="44">
        <f>SUM(V244:V249)</f>
        <v>593</v>
      </c>
      <c r="W250" s="44">
        <f>SUM(W244:W249)</f>
        <v>40027</v>
      </c>
      <c r="X250" s="8">
        <v>0</v>
      </c>
      <c r="Y250" s="20">
        <v>1.41</v>
      </c>
    </row>
    <row r="251" spans="1:252" x14ac:dyDescent="0.15">
      <c r="A251" s="78"/>
      <c r="B251" s="96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</row>
    <row r="252" spans="1:252" ht="14.25" x14ac:dyDescent="0.15">
      <c r="A252" s="79"/>
      <c r="B252" s="97" t="s">
        <v>164</v>
      </c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AA252" s="77"/>
      <c r="AZ252" s="77"/>
      <c r="BY252" s="77"/>
      <c r="CX252" s="77"/>
      <c r="DW252" s="77"/>
      <c r="EV252" s="77"/>
      <c r="FU252" s="77"/>
      <c r="GT252" s="77"/>
      <c r="HS252" s="77"/>
      <c r="IR252" s="77"/>
    </row>
    <row r="253" spans="1:252" x14ac:dyDescent="0.15">
      <c r="A253" s="27" t="s">
        <v>3</v>
      </c>
      <c r="B253" s="94"/>
      <c r="C253" s="2" t="s">
        <v>4</v>
      </c>
      <c r="D253" s="50">
        <v>1</v>
      </c>
      <c r="E253" s="51" t="s">
        <v>20</v>
      </c>
      <c r="F253" s="50">
        <v>2</v>
      </c>
      <c r="G253" s="51" t="s">
        <v>66</v>
      </c>
      <c r="H253" s="50">
        <v>3</v>
      </c>
      <c r="I253" s="51" t="s">
        <v>83</v>
      </c>
      <c r="J253" s="50">
        <v>4</v>
      </c>
      <c r="K253" s="51" t="s">
        <v>264</v>
      </c>
      <c r="L253" s="50">
        <v>5</v>
      </c>
      <c r="M253" s="51" t="s">
        <v>275</v>
      </c>
      <c r="N253" s="50"/>
      <c r="O253" s="51"/>
      <c r="P253" s="50"/>
      <c r="Q253" s="51"/>
      <c r="R253" s="16"/>
      <c r="S253" s="16"/>
      <c r="T253" s="160" t="s">
        <v>5</v>
      </c>
      <c r="U253" s="10" t="s">
        <v>6</v>
      </c>
      <c r="V253" s="45" t="s">
        <v>7</v>
      </c>
      <c r="W253" s="46" t="s">
        <v>8</v>
      </c>
      <c r="X253" s="162" t="s">
        <v>9</v>
      </c>
      <c r="Y253" s="1" t="s">
        <v>7</v>
      </c>
    </row>
    <row r="254" spans="1:252" x14ac:dyDescent="0.15">
      <c r="A254" s="28" t="s">
        <v>55</v>
      </c>
      <c r="B254" s="92"/>
      <c r="C254" s="3"/>
      <c r="D254" s="52"/>
      <c r="E254" s="53" t="s">
        <v>230</v>
      </c>
      <c r="F254" s="52"/>
      <c r="G254" s="53" t="s">
        <v>90</v>
      </c>
      <c r="H254" s="52"/>
      <c r="I254" s="53" t="s">
        <v>324</v>
      </c>
      <c r="J254" s="52"/>
      <c r="K254" s="53" t="s">
        <v>325</v>
      </c>
      <c r="L254" s="52"/>
      <c r="M254" s="53" t="s">
        <v>326</v>
      </c>
      <c r="N254" s="52"/>
      <c r="O254" s="53"/>
      <c r="P254" s="52"/>
      <c r="Q254" s="53"/>
      <c r="R254" s="17" t="s">
        <v>11</v>
      </c>
      <c r="S254" s="19" t="s">
        <v>12</v>
      </c>
      <c r="T254" s="161" t="s">
        <v>13</v>
      </c>
      <c r="U254" s="14" t="s">
        <v>14</v>
      </c>
      <c r="V254" s="47" t="s">
        <v>8</v>
      </c>
      <c r="W254" s="42" t="s">
        <v>15</v>
      </c>
      <c r="X254" s="163" t="s">
        <v>16</v>
      </c>
      <c r="Y254" s="4" t="s">
        <v>17</v>
      </c>
    </row>
    <row r="255" spans="1:252" ht="17.25" x14ac:dyDescent="0.2">
      <c r="A255" s="27"/>
      <c r="B255" s="95" t="s">
        <v>165</v>
      </c>
      <c r="C255" s="5"/>
      <c r="D255" s="54"/>
      <c r="E255" s="55">
        <v>932</v>
      </c>
      <c r="F255" s="56"/>
      <c r="G255" s="55">
        <v>984</v>
      </c>
      <c r="H255" s="56"/>
      <c r="I255" s="55">
        <v>1025</v>
      </c>
      <c r="J255" s="56"/>
      <c r="K255" s="55">
        <v>1654</v>
      </c>
      <c r="L255" s="57"/>
      <c r="M255" s="55">
        <v>96</v>
      </c>
      <c r="N255" s="57"/>
      <c r="O255" s="55"/>
      <c r="P255" s="57"/>
      <c r="Q255" s="55"/>
      <c r="R255" s="83">
        <f t="shared" ref="R255:R263" si="17">SUM(E255:Q255)</f>
        <v>4691</v>
      </c>
      <c r="S255" s="20">
        <v>100</v>
      </c>
      <c r="T255" s="7">
        <v>0</v>
      </c>
      <c r="U255" s="7">
        <v>0</v>
      </c>
      <c r="V255" s="43">
        <v>45</v>
      </c>
      <c r="W255" s="44">
        <v>4736</v>
      </c>
      <c r="X255" s="7">
        <v>0</v>
      </c>
      <c r="Y255" s="6">
        <v>1.1200000000000001</v>
      </c>
    </row>
    <row r="256" spans="1:252" ht="17.25" x14ac:dyDescent="0.2">
      <c r="A256" s="26"/>
      <c r="B256" s="93" t="s">
        <v>166</v>
      </c>
      <c r="C256" s="5"/>
      <c r="D256" s="54"/>
      <c r="E256" s="55">
        <v>1280</v>
      </c>
      <c r="F256" s="56"/>
      <c r="G256" s="55">
        <v>1301</v>
      </c>
      <c r="H256" s="56"/>
      <c r="I256" s="55">
        <v>1045</v>
      </c>
      <c r="J256" s="56"/>
      <c r="K256" s="55">
        <v>1047</v>
      </c>
      <c r="L256" s="56"/>
      <c r="M256" s="55">
        <v>92</v>
      </c>
      <c r="N256" s="56"/>
      <c r="O256" s="55"/>
      <c r="P256" s="56"/>
      <c r="Q256" s="55"/>
      <c r="R256" s="85">
        <f t="shared" ref="R256:R258" si="18">SUM(E256:Q256)</f>
        <v>4765</v>
      </c>
      <c r="S256" s="20">
        <v>100</v>
      </c>
      <c r="T256" s="7">
        <v>0</v>
      </c>
      <c r="U256" s="7">
        <v>0</v>
      </c>
      <c r="V256" s="43">
        <v>59</v>
      </c>
      <c r="W256" s="44">
        <v>4824</v>
      </c>
      <c r="X256" s="7">
        <v>1</v>
      </c>
      <c r="Y256" s="6">
        <v>1.24</v>
      </c>
    </row>
    <row r="257" spans="1:252" ht="17.25" x14ac:dyDescent="0.2">
      <c r="A257" s="26"/>
      <c r="B257" s="93" t="s">
        <v>167</v>
      </c>
      <c r="C257" s="5"/>
      <c r="D257" s="54"/>
      <c r="E257" s="55">
        <v>3321</v>
      </c>
      <c r="F257" s="56"/>
      <c r="G257" s="55">
        <v>1459</v>
      </c>
      <c r="H257" s="56"/>
      <c r="I257" s="55">
        <v>2152</v>
      </c>
      <c r="J257" s="56"/>
      <c r="K257" s="55">
        <v>1489</v>
      </c>
      <c r="L257" s="56"/>
      <c r="M257" s="55">
        <v>163</v>
      </c>
      <c r="N257" s="56"/>
      <c r="O257" s="55"/>
      <c r="P257" s="56"/>
      <c r="Q257" s="55"/>
      <c r="R257" s="85">
        <f t="shared" si="18"/>
        <v>8584</v>
      </c>
      <c r="S257" s="20">
        <v>100</v>
      </c>
      <c r="T257" s="7">
        <v>0</v>
      </c>
      <c r="U257" s="7">
        <v>0</v>
      </c>
      <c r="V257" s="43">
        <v>86</v>
      </c>
      <c r="W257" s="44">
        <v>8670</v>
      </c>
      <c r="X257" s="7">
        <v>2</v>
      </c>
      <c r="Y257" s="6">
        <v>1.33</v>
      </c>
    </row>
    <row r="258" spans="1:252" ht="17.25" x14ac:dyDescent="0.2">
      <c r="A258" s="26"/>
      <c r="B258" s="93" t="s">
        <v>168</v>
      </c>
      <c r="C258" s="5"/>
      <c r="D258" s="54"/>
      <c r="E258" s="55">
        <v>344</v>
      </c>
      <c r="F258" s="56"/>
      <c r="G258" s="55">
        <v>1090</v>
      </c>
      <c r="H258" s="56"/>
      <c r="I258" s="55">
        <v>728</v>
      </c>
      <c r="J258" s="56"/>
      <c r="K258" s="55">
        <v>903</v>
      </c>
      <c r="L258" s="56"/>
      <c r="M258" s="55">
        <v>53</v>
      </c>
      <c r="N258" s="56"/>
      <c r="O258" s="55"/>
      <c r="P258" s="56"/>
      <c r="Q258" s="55"/>
      <c r="R258" s="85">
        <f t="shared" si="18"/>
        <v>3118</v>
      </c>
      <c r="S258" s="20">
        <v>100</v>
      </c>
      <c r="T258" s="7">
        <v>0</v>
      </c>
      <c r="U258" s="7">
        <v>0</v>
      </c>
      <c r="V258" s="43">
        <v>33</v>
      </c>
      <c r="W258" s="44">
        <v>3151</v>
      </c>
      <c r="X258" s="7">
        <v>0</v>
      </c>
      <c r="Y258" s="6">
        <v>1.35</v>
      </c>
    </row>
    <row r="259" spans="1:252" ht="17.25" x14ac:dyDescent="0.2">
      <c r="A259" s="26"/>
      <c r="B259" s="93" t="s">
        <v>169</v>
      </c>
      <c r="C259" s="5"/>
      <c r="D259" s="54"/>
      <c r="E259" s="55">
        <v>1250</v>
      </c>
      <c r="F259" s="56"/>
      <c r="G259" s="55">
        <v>945</v>
      </c>
      <c r="H259" s="56"/>
      <c r="I259" s="55">
        <v>1343</v>
      </c>
      <c r="J259" s="56"/>
      <c r="K259" s="55">
        <v>849</v>
      </c>
      <c r="L259" s="56"/>
      <c r="M259" s="55">
        <v>85</v>
      </c>
      <c r="N259" s="56"/>
      <c r="O259" s="55"/>
      <c r="P259" s="56"/>
      <c r="Q259" s="55"/>
      <c r="R259" s="85">
        <f t="shared" si="17"/>
        <v>4472</v>
      </c>
      <c r="S259" s="20">
        <v>100</v>
      </c>
      <c r="T259" s="7">
        <v>0</v>
      </c>
      <c r="U259" s="7">
        <v>0</v>
      </c>
      <c r="V259" s="43">
        <v>46</v>
      </c>
      <c r="W259" s="44">
        <v>4518</v>
      </c>
      <c r="X259" s="7">
        <v>1</v>
      </c>
      <c r="Y259" s="6">
        <v>0.78</v>
      </c>
    </row>
    <row r="260" spans="1:252" ht="17.25" x14ac:dyDescent="0.2">
      <c r="A260" s="26"/>
      <c r="B260" s="93" t="s">
        <v>170</v>
      </c>
      <c r="C260" s="5"/>
      <c r="D260" s="54"/>
      <c r="E260" s="55">
        <v>4664</v>
      </c>
      <c r="F260" s="56"/>
      <c r="G260" s="55">
        <v>1111</v>
      </c>
      <c r="H260" s="56"/>
      <c r="I260" s="55">
        <v>3129</v>
      </c>
      <c r="J260" s="56"/>
      <c r="K260" s="55">
        <v>1065</v>
      </c>
      <c r="L260" s="56"/>
      <c r="M260" s="55">
        <v>250</v>
      </c>
      <c r="N260" s="56"/>
      <c r="O260" s="55"/>
      <c r="P260" s="56"/>
      <c r="Q260" s="55"/>
      <c r="R260" s="85">
        <f t="shared" si="17"/>
        <v>10219</v>
      </c>
      <c r="S260" s="20">
        <v>100</v>
      </c>
      <c r="T260" s="7">
        <v>0</v>
      </c>
      <c r="U260" s="7">
        <v>0</v>
      </c>
      <c r="V260" s="43">
        <v>152</v>
      </c>
      <c r="W260" s="44">
        <v>10371</v>
      </c>
      <c r="X260" s="7">
        <v>1</v>
      </c>
      <c r="Y260" s="6">
        <v>1.21</v>
      </c>
    </row>
    <row r="261" spans="1:252" ht="17.25" x14ac:dyDescent="0.2">
      <c r="A261" s="26"/>
      <c r="B261" s="93" t="s">
        <v>171</v>
      </c>
      <c r="C261" s="5"/>
      <c r="D261" s="54"/>
      <c r="E261" s="55">
        <v>687</v>
      </c>
      <c r="F261" s="56"/>
      <c r="G261" s="55">
        <v>1942</v>
      </c>
      <c r="H261" s="56"/>
      <c r="I261" s="55">
        <v>1185</v>
      </c>
      <c r="J261" s="56"/>
      <c r="K261" s="55">
        <v>681</v>
      </c>
      <c r="L261" s="56"/>
      <c r="M261" s="55">
        <v>67</v>
      </c>
      <c r="N261" s="56"/>
      <c r="O261" s="55"/>
      <c r="P261" s="56"/>
      <c r="Q261" s="55"/>
      <c r="R261" s="85">
        <f t="shared" si="17"/>
        <v>4562</v>
      </c>
      <c r="S261" s="20">
        <v>100</v>
      </c>
      <c r="T261" s="7">
        <v>0</v>
      </c>
      <c r="U261" s="7">
        <v>0</v>
      </c>
      <c r="V261" s="43">
        <v>67</v>
      </c>
      <c r="W261" s="44">
        <v>4629</v>
      </c>
      <c r="X261" s="7">
        <v>0</v>
      </c>
      <c r="Y261" s="6">
        <v>1.46</v>
      </c>
    </row>
    <row r="262" spans="1:252" ht="17.25" x14ac:dyDescent="0.2">
      <c r="A262" s="26"/>
      <c r="B262" s="93" t="s">
        <v>172</v>
      </c>
      <c r="C262" s="5"/>
      <c r="D262" s="54"/>
      <c r="E262" s="55">
        <v>735</v>
      </c>
      <c r="F262" s="56"/>
      <c r="G262" s="55">
        <v>2810</v>
      </c>
      <c r="H262" s="56"/>
      <c r="I262" s="55">
        <v>533</v>
      </c>
      <c r="J262" s="56"/>
      <c r="K262" s="55">
        <v>638</v>
      </c>
      <c r="L262" s="56"/>
      <c r="M262" s="55">
        <v>54</v>
      </c>
      <c r="N262" s="56"/>
      <c r="O262" s="55"/>
      <c r="P262" s="56"/>
      <c r="Q262" s="55"/>
      <c r="R262" s="85">
        <f t="shared" si="17"/>
        <v>4770</v>
      </c>
      <c r="S262" s="20">
        <v>100</v>
      </c>
      <c r="T262" s="7">
        <v>0</v>
      </c>
      <c r="U262" s="7">
        <v>0</v>
      </c>
      <c r="V262" s="43">
        <v>72</v>
      </c>
      <c r="W262" s="44">
        <v>4842</v>
      </c>
      <c r="X262" s="7">
        <v>0</v>
      </c>
      <c r="Y262" s="6">
        <v>1.26</v>
      </c>
    </row>
    <row r="263" spans="1:252" ht="17.25" x14ac:dyDescent="0.2">
      <c r="A263" s="26"/>
      <c r="B263" s="98" t="s">
        <v>193</v>
      </c>
      <c r="C263" s="22">
        <v>2</v>
      </c>
      <c r="D263" s="54"/>
      <c r="E263" s="41">
        <f>SUM(E255:E262)</f>
        <v>13213</v>
      </c>
      <c r="F263" s="56"/>
      <c r="G263" s="41">
        <f>SUM(G255:G262)</f>
        <v>11642</v>
      </c>
      <c r="H263" s="56"/>
      <c r="I263" s="41">
        <f>SUM(I255:I262)</f>
        <v>11140</v>
      </c>
      <c r="J263" s="56"/>
      <c r="K263" s="41">
        <f>SUM(K255:K262)</f>
        <v>8326</v>
      </c>
      <c r="L263" s="56"/>
      <c r="M263" s="41">
        <f>SUM(M255:M262)</f>
        <v>860</v>
      </c>
      <c r="N263" s="56"/>
      <c r="O263" s="41"/>
      <c r="P263" s="56"/>
      <c r="Q263" s="41"/>
      <c r="R263" s="83">
        <f t="shared" si="17"/>
        <v>45181</v>
      </c>
      <c r="S263" s="20">
        <v>100</v>
      </c>
      <c r="T263" s="8">
        <v>0</v>
      </c>
      <c r="U263" s="8">
        <v>0</v>
      </c>
      <c r="V263" s="44">
        <f>SUM(V254:V262)</f>
        <v>560</v>
      </c>
      <c r="W263" s="44">
        <f>SUM(W254:W262)</f>
        <v>45741</v>
      </c>
      <c r="X263" s="44">
        <f>SUM(X254:X262)</f>
        <v>5</v>
      </c>
      <c r="Y263" s="20">
        <v>1.23</v>
      </c>
    </row>
    <row r="264" spans="1:252" x14ac:dyDescent="0.15">
      <c r="A264" s="78"/>
      <c r="B264" s="96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</row>
    <row r="265" spans="1:252" ht="14.25" x14ac:dyDescent="0.15">
      <c r="A265" s="79"/>
      <c r="B265" s="97" t="s">
        <v>119</v>
      </c>
      <c r="C265" s="79"/>
      <c r="D265" s="79"/>
      <c r="E265" s="136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AA265" s="77"/>
      <c r="AZ265" s="77"/>
      <c r="BY265" s="77"/>
      <c r="CX265" s="77"/>
      <c r="DW265" s="77"/>
      <c r="EV265" s="77"/>
      <c r="FU265" s="77"/>
      <c r="GT265" s="77"/>
      <c r="HS265" s="77"/>
      <c r="IR265" s="77"/>
    </row>
    <row r="266" spans="1:252" x14ac:dyDescent="0.15">
      <c r="A266" s="27" t="s">
        <v>3</v>
      </c>
      <c r="B266" s="94"/>
      <c r="C266" s="2" t="s">
        <v>4</v>
      </c>
      <c r="D266" s="50">
        <v>1</v>
      </c>
      <c r="E266" s="51" t="s">
        <v>20</v>
      </c>
      <c r="F266" s="50">
        <v>2</v>
      </c>
      <c r="G266" s="51" t="s">
        <v>264</v>
      </c>
      <c r="H266" s="50">
        <v>3</v>
      </c>
      <c r="I266" s="51" t="s">
        <v>275</v>
      </c>
      <c r="J266" s="50"/>
      <c r="K266" s="51"/>
      <c r="L266" s="50"/>
      <c r="M266" s="51"/>
      <c r="N266" s="50"/>
      <c r="O266" s="51"/>
      <c r="P266" s="50"/>
      <c r="Q266" s="51"/>
      <c r="R266" s="16"/>
      <c r="S266" s="16"/>
      <c r="T266" s="160" t="s">
        <v>5</v>
      </c>
      <c r="U266" s="10" t="s">
        <v>6</v>
      </c>
      <c r="V266" s="45" t="s">
        <v>7</v>
      </c>
      <c r="W266" s="46" t="s">
        <v>8</v>
      </c>
      <c r="X266" s="162" t="s">
        <v>9</v>
      </c>
      <c r="Y266" s="1" t="s">
        <v>7</v>
      </c>
    </row>
    <row r="267" spans="1:252" x14ac:dyDescent="0.15">
      <c r="A267" s="28" t="s">
        <v>55</v>
      </c>
      <c r="B267" s="92"/>
      <c r="C267" s="3"/>
      <c r="D267" s="52"/>
      <c r="E267" s="53" t="s">
        <v>231</v>
      </c>
      <c r="F267" s="52"/>
      <c r="G267" s="53" t="s">
        <v>327</v>
      </c>
      <c r="H267" s="52"/>
      <c r="I267" s="53" t="s">
        <v>328</v>
      </c>
      <c r="J267" s="52"/>
      <c r="K267" s="53"/>
      <c r="L267" s="52"/>
      <c r="M267" s="53"/>
      <c r="N267" s="52"/>
      <c r="O267" s="53"/>
      <c r="P267" s="52"/>
      <c r="Q267" s="53"/>
      <c r="R267" s="17" t="s">
        <v>11</v>
      </c>
      <c r="S267" s="19" t="s">
        <v>12</v>
      </c>
      <c r="T267" s="161" t="s">
        <v>13</v>
      </c>
      <c r="U267" s="14" t="s">
        <v>14</v>
      </c>
      <c r="V267" s="47" t="s">
        <v>8</v>
      </c>
      <c r="W267" s="42" t="s">
        <v>15</v>
      </c>
      <c r="X267" s="163" t="s">
        <v>16</v>
      </c>
      <c r="Y267" s="4" t="s">
        <v>17</v>
      </c>
    </row>
    <row r="268" spans="1:252" ht="17.25" x14ac:dyDescent="0.2">
      <c r="A268" s="26"/>
      <c r="B268" s="93" t="s">
        <v>174</v>
      </c>
      <c r="C268" s="5"/>
      <c r="D268" s="54"/>
      <c r="E268" s="55">
        <v>9739</v>
      </c>
      <c r="F268" s="56"/>
      <c r="G268" s="55">
        <v>7227</v>
      </c>
      <c r="H268" s="56"/>
      <c r="I268" s="55">
        <v>596</v>
      </c>
      <c r="J268" s="56"/>
      <c r="K268" s="55"/>
      <c r="L268" s="56"/>
      <c r="M268" s="58"/>
      <c r="N268" s="56"/>
      <c r="O268" s="58"/>
      <c r="P268" s="56"/>
      <c r="Q268" s="58"/>
      <c r="R268" s="83">
        <f>SUM(D268:Q268)</f>
        <v>17562</v>
      </c>
      <c r="S268" s="20"/>
      <c r="T268" s="7">
        <v>0</v>
      </c>
      <c r="U268" s="7"/>
      <c r="V268" s="43">
        <v>788</v>
      </c>
      <c r="W268" s="44">
        <v>18350</v>
      </c>
      <c r="X268" s="7">
        <v>0</v>
      </c>
      <c r="Y268" s="6">
        <v>3.97</v>
      </c>
    </row>
    <row r="269" spans="1:252" ht="17.25" x14ac:dyDescent="0.2">
      <c r="A269" s="26"/>
      <c r="B269" s="98" t="s">
        <v>120</v>
      </c>
      <c r="C269" s="22">
        <v>1</v>
      </c>
      <c r="D269" s="54"/>
      <c r="E269" s="62">
        <f>E268</f>
        <v>9739</v>
      </c>
      <c r="F269" s="57"/>
      <c r="G269" s="62">
        <f>G268</f>
        <v>7227</v>
      </c>
      <c r="H269" s="57"/>
      <c r="I269" s="62">
        <f>I268</f>
        <v>596</v>
      </c>
      <c r="J269" s="57"/>
      <c r="K269" s="62"/>
      <c r="L269" s="57"/>
      <c r="M269" s="62"/>
      <c r="N269" s="57"/>
      <c r="O269" s="62"/>
      <c r="P269" s="57"/>
      <c r="Q269" s="41"/>
      <c r="R269" s="85">
        <f>SUM(D269:Q269)</f>
        <v>17562</v>
      </c>
      <c r="S269" s="20"/>
      <c r="T269" s="8">
        <v>0</v>
      </c>
      <c r="U269" s="8"/>
      <c r="V269" s="44">
        <v>788</v>
      </c>
      <c r="W269" s="44">
        <v>18350</v>
      </c>
      <c r="X269" s="8">
        <v>0</v>
      </c>
      <c r="Y269" s="20">
        <v>3.97</v>
      </c>
    </row>
  </sheetData>
  <phoneticPr fontId="3"/>
  <pageMargins left="0.19685039370078741" right="0.19685039370078741" top="0.59055118110236227" bottom="0.27559055118110237" header="0.51181102362204722" footer="0.51181102362204722"/>
  <pageSetup paperSize="9" scale="55" orientation="landscape" horizontalDpi="300" verticalDpi="300" r:id="rId1"/>
  <headerFooter alignWithMargins="0"/>
  <rowBreaks count="4" manualBreakCount="4">
    <brk id="63" max="16383" man="1"/>
    <brk id="129" max="16383" man="1"/>
    <brk id="190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2018-11-22T08:18:11Z</cp:lastPrinted>
  <dcterms:created xsi:type="dcterms:W3CDTF">2018-11-06T01:14:22Z</dcterms:created>
  <dcterms:modified xsi:type="dcterms:W3CDTF">2018-11-29T05:58:37Z</dcterms:modified>
</cp:coreProperties>
</file>