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<sst xmlns="http://schemas.openxmlformats.org/spreadsheetml/2006/main" count="227" uniqueCount="111">
  <si>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</si>
  <si>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</si>
  <si>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</si>
  <si>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</si>
  <si>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</si>
  <si>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</si>
  <si>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</si>
  <si>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</si>
  <si>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</si>
  <si>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</si>
  <si>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</si>
  <si>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</si>
  <si>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</si>
  <si>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</si>
  <si>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</si>
  <si>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</si>
  <si>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</si>
  <si>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</si>
  <si>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</si>
  <si>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</si>
  <si>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</si>
  <si>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</si>
  <si>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</si>
  <si>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</si>
  <si>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</si>
  <si>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</si>
  <si>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</si>
  <si>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</si>
  <si>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</si>
  <si>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</si>
  <si>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</si>
  <si>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</si>
  <si>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</si>
  <si>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</si>
  <si>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</si>
  <si>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</si>
  <si>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</si>
  <si>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</si>
  <si>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</si>
  <si>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</si>
  <si>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</si>
  <si>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</si>
  <si>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</si>
  <si>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</si>
  <si>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</si>
  <si>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</si>
  <si>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</si>
  <si>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</si>
  <si>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</si>
  <si>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</si>
  <si>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</si>
  <si>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</si>
  <si>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</si>
  <si>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</si>
  <si>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</si>
  <si>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</si>
  <si>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</si>
  <si>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</si>
  <si>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</si>
  <si>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</si>
  <si>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</si>
  <si>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</si>
  <si>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</si>
  <si>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</si>
  <si>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</si>
  <si>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</si>
  <si>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</si>
  <si>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</si>
  <si>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</si>
  <si>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</si>
  <si>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</si>
  <si>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</si>
  <si>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</si>
  <si>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</si>
  <si>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</si>
  <si>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</si>
  <si>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</si>
  <si>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</si>
  <si>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</si>
  <si>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</si>
  <si>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</si>
  <si>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</si>
  <si>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</si>
  <si>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</si>
  <si>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</si>
  <si>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</si>
  <si>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</si>
  <si>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</si>
  <si>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</si>
  <si>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</si>
  <si>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</si>
  <si>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</si>
  <si>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</si>
  <si>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</si>
  <si>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</si>
  <si>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</si>
  <si>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野田市</t>
  </si>
  <si>
    <t>法非適用</t>
  </si>
  <si>
    <t>下水道事業</t>
  </si>
  <si>
    <t>公共下水道</t>
  </si>
  <si>
    <t>Ac2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</si>
  <si>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</si>
  <si>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</si>
  <si>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</si>
  <si>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</si>
  <si>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</si>
  <si>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</si>
  <si>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</si>
  <si>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管渠の敷設工事が開始されたのが昭和６１年からであることから、更新する管渠施設が少ない状況にあります。</t>
    <rPh sb="1" eb="3">
      <t>カンキョ</t>
    </rPh>
    <rPh sb="4" eb="6">
      <t>フセツ</t>
    </rPh>
    <rPh sb="6" eb="8">
      <t>コウジ</t>
    </rPh>
    <rPh sb="9" eb="11">
      <t>カイシ</t>
    </rPh>
    <rPh sb="16" eb="18">
      <t>ショウワ</t>
    </rPh>
    <rPh sb="20" eb="21">
      <t>ネン</t>
    </rPh>
    <rPh sb="31" eb="33">
      <t>コウシン</t>
    </rPh>
    <rPh sb="35" eb="37">
      <t>カンキョ</t>
    </rPh>
    <rPh sb="37" eb="39">
      <t>シセツ</t>
    </rPh>
    <rPh sb="40" eb="41">
      <t>スク</t>
    </rPh>
    <rPh sb="43" eb="45">
      <t>ジョウキョウ</t>
    </rPh>
    <phoneticPr fontId="4"/>
  </si>
  <si>
    <t>　類似団体と比較して、全体として経営の健全性・効率性が図られている傾向にありますが、汚水処理原価で全国平均より高いことから、一層の接続率の向上にむけ、今後、予定されている工業団地（２５社）のコミュニティプラント施設から公共下水道への接続や新規接続を推進していくことが求められています。</t>
    <rPh sb="1" eb="3">
      <t>ルイジ</t>
    </rPh>
    <rPh sb="3" eb="5">
      <t>ダンタイ</t>
    </rPh>
    <rPh sb="6" eb="8">
      <t>ヒカク</t>
    </rPh>
    <rPh sb="11" eb="13">
      <t>ゼンタイ</t>
    </rPh>
    <rPh sb="16" eb="18">
      <t>ケイエイ</t>
    </rPh>
    <rPh sb="42" eb="44">
      <t>オスイ</t>
    </rPh>
    <rPh sb="44" eb="46">
      <t>ショリ</t>
    </rPh>
    <rPh sb="46" eb="48">
      <t>ゲンカ</t>
    </rPh>
    <rPh sb="49" eb="51">
      <t>ゼンコク</t>
    </rPh>
    <rPh sb="51" eb="53">
      <t>ヘイキン</t>
    </rPh>
    <rPh sb="55" eb="56">
      <t>タカ</t>
    </rPh>
    <rPh sb="62" eb="64">
      <t>イッソウ</t>
    </rPh>
    <rPh sb="65" eb="67">
      <t>セツゾク</t>
    </rPh>
    <rPh sb="67" eb="68">
      <t>リツ</t>
    </rPh>
    <rPh sb="69" eb="71">
      <t>コウジョウ</t>
    </rPh>
    <phoneticPr fontId="4"/>
  </si>
  <si>
    <t xml:space="preserve">　規模の大きい自治会のコミュニティプラント施設から、公共下水道への接続や、新規接続の増など、下水道使用料収入が増加しており、経営の健全化・効率性が図られています。
①収益的収支比率では、料金収入増により、１００％に近づいており健全性の方向にあります。
④企業債残高対事業規模比率では減少傾向にあり、類似団体・全国平均と比較しても健全性が図られています。
⑤経費回収率では、使用料収入増により、１００％に近づいており、類似団体・全国平均より高い数字となっています。
⑥汚水処理原価では、１５１円で推移しているものの、全国平均より上回り、類似団体より下回っている状況にあり、接続率の向上等に取り組んでいくことが求められます。
⑧水洗化率については、着実に１００％に近づいており、健全化が図られています。　
</t>
    <rPh sb="1" eb="3">
      <t>キボ</t>
    </rPh>
    <rPh sb="4" eb="5">
      <t>オオ</t>
    </rPh>
    <rPh sb="7" eb="10">
      <t>ジチカイ</t>
    </rPh>
    <rPh sb="21" eb="23">
      <t>シセツ</t>
    </rPh>
    <rPh sb="26" eb="28">
      <t>コウキョウ</t>
    </rPh>
    <rPh sb="28" eb="31">
      <t>ゲスイドウ</t>
    </rPh>
    <rPh sb="33" eb="35">
      <t>セツゾク</t>
    </rPh>
    <rPh sb="37" eb="39">
      <t>シンキ</t>
    </rPh>
    <rPh sb="39" eb="41">
      <t>セツゾク</t>
    </rPh>
    <rPh sb="42" eb="43">
      <t>ゾウ</t>
    </rPh>
    <rPh sb="46" eb="49">
      <t>ゲスイドウ</t>
    </rPh>
    <rPh sb="49" eb="52">
      <t>シヨウリョウ</t>
    </rPh>
    <rPh sb="52" eb="54">
      <t>シュウニュウ</t>
    </rPh>
    <rPh sb="55" eb="57">
      <t>ゾウカ</t>
    </rPh>
    <rPh sb="62" eb="64">
      <t>ケイエイ</t>
    </rPh>
    <rPh sb="65" eb="68">
      <t>ケンゼンカ</t>
    </rPh>
    <rPh sb="69" eb="72">
      <t>コウリツセイ</t>
    </rPh>
    <rPh sb="73" eb="74">
      <t>ハカ</t>
    </rPh>
    <rPh sb="83" eb="86">
      <t>シュウエキテキ</t>
    </rPh>
    <rPh sb="86" eb="88">
      <t>シュウシ</t>
    </rPh>
    <rPh sb="88" eb="90">
      <t>ヒリツ</t>
    </rPh>
    <rPh sb="93" eb="95">
      <t>リョウキン</t>
    </rPh>
    <rPh sb="95" eb="97">
      <t>シュウニュウ</t>
    </rPh>
    <rPh sb="97" eb="98">
      <t>ゾウ</t>
    </rPh>
    <rPh sb="107" eb="108">
      <t>チカ</t>
    </rPh>
    <rPh sb="113" eb="115">
      <t>ケンゼン</t>
    </rPh>
    <rPh sb="115" eb="116">
      <t>セイ</t>
    </rPh>
    <rPh sb="117" eb="119">
      <t>ホウコウ</t>
    </rPh>
    <rPh sb="127" eb="129">
      <t>キギョウ</t>
    </rPh>
    <rPh sb="129" eb="130">
      <t>サイ</t>
    </rPh>
    <rPh sb="130" eb="132">
      <t>ザンダカ</t>
    </rPh>
    <rPh sb="132" eb="133">
      <t>タイ</t>
    </rPh>
    <rPh sb="133" eb="135">
      <t>ジギョウ</t>
    </rPh>
    <rPh sb="135" eb="137">
      <t>キボ</t>
    </rPh>
    <rPh sb="137" eb="139">
      <t>ヒリツ</t>
    </rPh>
    <rPh sb="141" eb="143">
      <t>ゲンショウ</t>
    </rPh>
    <rPh sb="143" eb="145">
      <t>ケイコウ</t>
    </rPh>
    <rPh sb="149" eb="151">
      <t>ルイジ</t>
    </rPh>
    <rPh sb="151" eb="153">
      <t>ダンタイ</t>
    </rPh>
    <rPh sb="154" eb="156">
      <t>ゼンコク</t>
    </rPh>
    <rPh sb="156" eb="158">
      <t>ヘイキン</t>
    </rPh>
    <rPh sb="159" eb="161">
      <t>ヒカク</t>
    </rPh>
    <rPh sb="164" eb="167">
      <t>ケンゼンセイ</t>
    </rPh>
    <rPh sb="168" eb="169">
      <t>ハカ</t>
    </rPh>
    <rPh sb="178" eb="180">
      <t>ケイヒ</t>
    </rPh>
    <rPh sb="180" eb="182">
      <t>カイシュウ</t>
    </rPh>
    <rPh sb="182" eb="183">
      <t>リツ</t>
    </rPh>
    <rPh sb="186" eb="189">
      <t>シヨウリョウ</t>
    </rPh>
    <rPh sb="189" eb="191">
      <t>シュウニュウ</t>
    </rPh>
    <rPh sb="191" eb="192">
      <t>ゾウ</t>
    </rPh>
    <rPh sb="201" eb="202">
      <t>チカ</t>
    </rPh>
    <rPh sb="208" eb="210">
      <t>ルイジ</t>
    </rPh>
    <rPh sb="210" eb="212">
      <t>ダンタイ</t>
    </rPh>
    <rPh sb="213" eb="215">
      <t>ゼンコク</t>
    </rPh>
    <rPh sb="215" eb="217">
      <t>ヘイキン</t>
    </rPh>
    <rPh sb="219" eb="220">
      <t>タカ</t>
    </rPh>
    <rPh sb="221" eb="223">
      <t>スウジ</t>
    </rPh>
    <rPh sb="233" eb="235">
      <t>オスイ</t>
    </rPh>
    <rPh sb="235" eb="237">
      <t>ショリ</t>
    </rPh>
    <rPh sb="237" eb="239">
      <t>ゲンカ</t>
    </rPh>
    <rPh sb="245" eb="246">
      <t>エン</t>
    </rPh>
    <rPh sb="247" eb="249">
      <t>スイイ</t>
    </rPh>
    <rPh sb="257" eb="259">
      <t>ゼンコク</t>
    </rPh>
    <rPh sb="259" eb="261">
      <t>ヘイキン</t>
    </rPh>
    <rPh sb="263" eb="265">
      <t>ウワマワ</t>
    </rPh>
    <rPh sb="267" eb="269">
      <t>ルイジ</t>
    </rPh>
    <rPh sb="269" eb="271">
      <t>ダンタイ</t>
    </rPh>
    <rPh sb="273" eb="275">
      <t>シタマワ</t>
    </rPh>
    <rPh sb="279" eb="281">
      <t>ジョウキョウ</t>
    </rPh>
    <rPh sb="285" eb="287">
      <t>セツゾク</t>
    </rPh>
    <rPh sb="287" eb="288">
      <t>リツ</t>
    </rPh>
    <rPh sb="289" eb="291">
      <t>コウジョウ</t>
    </rPh>
    <rPh sb="291" eb="292">
      <t>トウ</t>
    </rPh>
    <rPh sb="293" eb="294">
      <t>ト</t>
    </rPh>
    <rPh sb="295" eb="296">
      <t>ク</t>
    </rPh>
    <rPh sb="303" eb="304">
      <t>モト</t>
    </rPh>
    <rPh sb="312" eb="314">
      <t>スイセン</t>
    </rPh>
    <rPh sb="314" eb="315">
      <t>カ</t>
    </rPh>
    <rPh sb="315" eb="316">
      <t>リツ</t>
    </rPh>
    <rPh sb="322" eb="324">
      <t>チャクジツ</t>
    </rPh>
    <rPh sb="330" eb="331">
      <t>チカ</t>
    </rPh>
    <rPh sb="337" eb="340">
      <t>ケンゼンカ</t>
    </rPh>
    <rPh sb="341" eb="342">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</si>
</sst>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0.04</c:v>
                </c:pt>
                <c:pt idx="1">
                  <c:v>0.04</c:v>
                </c:pt>
                <c:pt idx="2">
                  <c:v>0.05</c:v>
                </c:pt>
                <c:pt idx="3">
                  <c:v>0.04</c:v>
                </c:pt>
                <c:pt idx="4">
                  <c:v>0.03</c:v>
                </c:pt>
              </c:numCache>
            </c:numRef>
          </c:val>
        </c:ser>
        <c:dLbls>
          <c:showLegendKey val="0"/>
          <c:showVal val="0"/>
          <c:showCatName val="0"/>
          <c:showSerName val="0"/>
          <c:showPercent val="0"/>
          <c:showBubbleSize val="0"/>
        </c:dLbls>
        <c:gapWidth val="150"/>
        <c:axId val="132401792"/>
        <c:axId val="13240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0.19</c:v>
                </c:pt>
                <c:pt idx="2">
                  <c:v>0.04</c:v>
                </c:pt>
                <c:pt idx="3">
                  <c:v>0.06</c:v>
                </c:pt>
                <c:pt idx="4">
                  <c:v>7.0000000000000007E-2</c:v>
                </c:pt>
              </c:numCache>
            </c:numRef>
          </c:val>
          <c:smooth val="0"/>
        </c:ser>
        <c:dLbls>
          <c:showLegendKey val="0"/>
          <c:showVal val="0"/>
          <c:showCatName val="0"/>
          <c:showSerName val="0"/>
          <c:showPercent val="0"/>
          <c:showBubbleSize val="0"/>
        </c:dLbls>
        <c:marker val="1"/>
        <c:smooth val="0"/>
        <c:axId val="132401792"/>
        <c:axId val="132408064"/>
      </c:lineChart>
      <c:dateAx>
        <c:axId val="132401792"/>
        <c:scaling>
          <c:orientation val="minMax"/>
        </c:scaling>
        <c:delete val="1"/>
        <c:axPos val="b"/>
        <c:numFmt formatCode="ge" sourceLinked="1"/>
        <c:majorTickMark val="none"/>
        <c:minorTickMark val="none"/>
        <c:tickLblPos val="none"/>
        <c:crossAx val="132408064"/>
        <c:crosses val="autoZero"/>
        <c:auto val="1"/>
        <c:lblOffset val="100"/>
        <c:baseTimeUnit val="years"/>
      </c:dateAx>
      <c:valAx>
        <c:axId val="1324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3811200"/>
        <c:axId val="13382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57.39</c:v>
                </c:pt>
                <c:pt idx="1">
                  <c:v>57.74</c:v>
                </c:pt>
                <c:pt idx="2">
                  <c:v>58.78</c:v>
                </c:pt>
                <c:pt idx="3">
                  <c:v>56.94</c:v>
                </c:pt>
                <c:pt idx="4">
                  <c:v>0</c:v>
                </c:pt>
              </c:numCache>
            </c:numRef>
          </c:val>
          <c:smooth val="0"/>
        </c:ser>
        <c:dLbls>
          <c:showLegendKey val="0"/>
          <c:showVal val="0"/>
          <c:showCatName val="0"/>
          <c:showSerName val="0"/>
          <c:showPercent val="0"/>
          <c:showBubbleSize val="0"/>
        </c:dLbls>
        <c:marker val="1"/>
        <c:smooth val="0"/>
        <c:axId val="133811200"/>
        <c:axId val="133821568"/>
      </c:lineChart>
      <c:dateAx>
        <c:axId val="133811200"/>
        <c:scaling>
          <c:orientation val="minMax"/>
        </c:scaling>
        <c:delete val="1"/>
        <c:axPos val="b"/>
        <c:numFmt formatCode="ge" sourceLinked="1"/>
        <c:majorTickMark val="none"/>
        <c:minorTickMark val="none"/>
        <c:tickLblPos val="none"/>
        <c:crossAx val="133821568"/>
        <c:crosses val="autoZero"/>
        <c:auto val="1"/>
        <c:lblOffset val="100"/>
        <c:baseTimeUnit val="years"/>
      </c:dateAx>
      <c:valAx>
        <c:axId val="13382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8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87.63</c:v>
                </c:pt>
                <c:pt idx="1">
                  <c:v>88.92</c:v>
                </c:pt>
                <c:pt idx="2">
                  <c:v>89.59</c:v>
                </c:pt>
                <c:pt idx="3">
                  <c:v>89.94</c:v>
                </c:pt>
                <c:pt idx="4">
                  <c:v>90.66</c:v>
                </c:pt>
              </c:numCache>
            </c:numRef>
          </c:val>
        </c:ser>
        <c:dLbls>
          <c:showLegendKey val="0"/>
          <c:showVal val="0"/>
          <c:showCatName val="0"/>
          <c:showSerName val="0"/>
          <c:showPercent val="0"/>
          <c:showBubbleSize val="0"/>
        </c:dLbls>
        <c:gapWidth val="150"/>
        <c:axId val="133905024"/>
        <c:axId val="1339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90.12</c:v>
                </c:pt>
                <c:pt idx="1">
                  <c:v>90.95</c:v>
                </c:pt>
                <c:pt idx="2">
                  <c:v>92.42</c:v>
                </c:pt>
                <c:pt idx="3">
                  <c:v>92.35</c:v>
                </c:pt>
                <c:pt idx="4">
                  <c:v>87.79</c:v>
                </c:pt>
              </c:numCache>
            </c:numRef>
          </c:val>
          <c:smooth val="0"/>
        </c:ser>
        <c:dLbls>
          <c:showLegendKey val="0"/>
          <c:showVal val="0"/>
          <c:showCatName val="0"/>
          <c:showSerName val="0"/>
          <c:showPercent val="0"/>
          <c:showBubbleSize val="0"/>
        </c:dLbls>
        <c:marker val="1"/>
        <c:smooth val="0"/>
        <c:axId val="133905024"/>
        <c:axId val="133931776"/>
      </c:lineChart>
      <c:dateAx>
        <c:axId val="133905024"/>
        <c:scaling>
          <c:orientation val="minMax"/>
        </c:scaling>
        <c:delete val="1"/>
        <c:axPos val="b"/>
        <c:numFmt formatCode="ge" sourceLinked="1"/>
        <c:majorTickMark val="none"/>
        <c:minorTickMark val="none"/>
        <c:tickLblPos val="none"/>
        <c:crossAx val="133931776"/>
        <c:crosses val="autoZero"/>
        <c:auto val="1"/>
        <c:lblOffset val="100"/>
        <c:baseTimeUnit val="years"/>
      </c:dateAx>
      <c:valAx>
        <c:axId val="1339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9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95.83</c:v>
                </c:pt>
                <c:pt idx="1">
                  <c:v>96.51</c:v>
                </c:pt>
                <c:pt idx="2">
                  <c:v>96.15</c:v>
                </c:pt>
                <c:pt idx="3">
                  <c:v>96.88</c:v>
                </c:pt>
                <c:pt idx="4">
                  <c:v>96.7</c:v>
                </c:pt>
              </c:numCache>
            </c:numRef>
          </c:val>
        </c:ser>
        <c:dLbls>
          <c:showLegendKey val="0"/>
          <c:showVal val="0"/>
          <c:showCatName val="0"/>
          <c:showSerName val="0"/>
          <c:showPercent val="0"/>
          <c:showBubbleSize val="0"/>
        </c:dLbls>
        <c:gapWidth val="150"/>
        <c:axId val="132446464"/>
        <c:axId val="13291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446464"/>
        <c:axId val="132911488"/>
      </c:lineChart>
      <c:dateAx>
        <c:axId val="132446464"/>
        <c:scaling>
          <c:orientation val="minMax"/>
        </c:scaling>
        <c:delete val="1"/>
        <c:axPos val="b"/>
        <c:numFmt formatCode="ge" sourceLinked="1"/>
        <c:majorTickMark val="none"/>
        <c:minorTickMark val="none"/>
        <c:tickLblPos val="none"/>
        <c:crossAx val="132911488"/>
        <c:crosses val="autoZero"/>
        <c:auto val="1"/>
        <c:lblOffset val="100"/>
        <c:baseTimeUnit val="years"/>
      </c:dateAx>
      <c:valAx>
        <c:axId val="13291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958080"/>
        <c:axId val="1329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958080"/>
        <c:axId val="132968448"/>
      </c:lineChart>
      <c:dateAx>
        <c:axId val="132958080"/>
        <c:scaling>
          <c:orientation val="minMax"/>
        </c:scaling>
        <c:delete val="1"/>
        <c:axPos val="b"/>
        <c:numFmt formatCode="ge" sourceLinked="1"/>
        <c:majorTickMark val="none"/>
        <c:minorTickMark val="none"/>
        <c:tickLblPos val="none"/>
        <c:crossAx val="132968448"/>
        <c:crosses val="autoZero"/>
        <c:auto val="1"/>
        <c:lblOffset val="100"/>
        <c:baseTimeUnit val="years"/>
      </c:dateAx>
      <c:valAx>
        <c:axId val="1329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9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3260800"/>
        <c:axId val="13326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260800"/>
        <c:axId val="133262720"/>
      </c:lineChart>
      <c:dateAx>
        <c:axId val="133260800"/>
        <c:scaling>
          <c:orientation val="minMax"/>
        </c:scaling>
        <c:delete val="1"/>
        <c:axPos val="b"/>
        <c:numFmt formatCode="ge" sourceLinked="1"/>
        <c:majorTickMark val="none"/>
        <c:minorTickMark val="none"/>
        <c:tickLblPos val="none"/>
        <c:crossAx val="133262720"/>
        <c:crosses val="autoZero"/>
        <c:auto val="1"/>
        <c:lblOffset val="100"/>
        <c:baseTimeUnit val="years"/>
      </c:dateAx>
      <c:valAx>
        <c:axId val="1332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6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3278720"/>
        <c:axId val="13382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278720"/>
        <c:axId val="133829760"/>
      </c:lineChart>
      <c:dateAx>
        <c:axId val="133278720"/>
        <c:scaling>
          <c:orientation val="minMax"/>
        </c:scaling>
        <c:delete val="1"/>
        <c:axPos val="b"/>
        <c:numFmt formatCode="ge" sourceLinked="1"/>
        <c:majorTickMark val="none"/>
        <c:minorTickMark val="none"/>
        <c:tickLblPos val="none"/>
        <c:crossAx val="133829760"/>
        <c:crosses val="autoZero"/>
        <c:auto val="1"/>
        <c:lblOffset val="100"/>
        <c:baseTimeUnit val="years"/>
      </c:dateAx>
      <c:valAx>
        <c:axId val="1338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3856256"/>
        <c:axId val="1338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856256"/>
        <c:axId val="133862528"/>
      </c:lineChart>
      <c:dateAx>
        <c:axId val="133856256"/>
        <c:scaling>
          <c:orientation val="minMax"/>
        </c:scaling>
        <c:delete val="1"/>
        <c:axPos val="b"/>
        <c:numFmt formatCode="ge" sourceLinked="1"/>
        <c:majorTickMark val="none"/>
        <c:minorTickMark val="none"/>
        <c:tickLblPos val="none"/>
        <c:crossAx val="133862528"/>
        <c:crosses val="autoZero"/>
        <c:auto val="1"/>
        <c:lblOffset val="100"/>
        <c:baseTimeUnit val="years"/>
      </c:dateAx>
      <c:valAx>
        <c:axId val="1338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8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512.94000000000005</c:v>
                </c:pt>
                <c:pt idx="1">
                  <c:v>506</c:v>
                </c:pt>
                <c:pt idx="2">
                  <c:v>477.67</c:v>
                </c:pt>
                <c:pt idx="3">
                  <c:v>478.71</c:v>
                </c:pt>
                <c:pt idx="4">
                  <c:v>414.45</c:v>
                </c:pt>
              </c:numCache>
            </c:numRef>
          </c:val>
        </c:ser>
        <c:dLbls>
          <c:showLegendKey val="0"/>
          <c:showVal val="0"/>
          <c:showCatName val="0"/>
          <c:showSerName val="0"/>
          <c:showPercent val="0"/>
          <c:showBubbleSize val="0"/>
        </c:dLbls>
        <c:gapWidth val="150"/>
        <c:axId val="133630592"/>
        <c:axId val="1336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1066.95</c:v>
                </c:pt>
                <c:pt idx="1">
                  <c:v>1070.3499999999999</c:v>
                </c:pt>
                <c:pt idx="2">
                  <c:v>1127.77</c:v>
                </c:pt>
                <c:pt idx="3">
                  <c:v>1066.1600000000001</c:v>
                </c:pt>
                <c:pt idx="4">
                  <c:v>929.81</c:v>
                </c:pt>
              </c:numCache>
            </c:numRef>
          </c:val>
          <c:smooth val="0"/>
        </c:ser>
        <c:dLbls>
          <c:showLegendKey val="0"/>
          <c:showVal val="0"/>
          <c:showCatName val="0"/>
          <c:showSerName val="0"/>
          <c:showPercent val="0"/>
          <c:showBubbleSize val="0"/>
        </c:dLbls>
        <c:marker val="1"/>
        <c:smooth val="0"/>
        <c:axId val="133630592"/>
        <c:axId val="133632768"/>
      </c:lineChart>
      <c:dateAx>
        <c:axId val="133630592"/>
        <c:scaling>
          <c:orientation val="minMax"/>
        </c:scaling>
        <c:delete val="1"/>
        <c:axPos val="b"/>
        <c:numFmt formatCode="ge" sourceLinked="1"/>
        <c:majorTickMark val="none"/>
        <c:minorTickMark val="none"/>
        <c:tickLblPos val="none"/>
        <c:crossAx val="133632768"/>
        <c:crosses val="autoZero"/>
        <c:auto val="1"/>
        <c:lblOffset val="100"/>
        <c:baseTimeUnit val="years"/>
      </c:dateAx>
      <c:valAx>
        <c:axId val="1336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98.72</c:v>
                </c:pt>
                <c:pt idx="1">
                  <c:v>96.31</c:v>
                </c:pt>
                <c:pt idx="2">
                  <c:v>94.68</c:v>
                </c:pt>
                <c:pt idx="3">
                  <c:v>96.74</c:v>
                </c:pt>
                <c:pt idx="4">
                  <c:v>98.48</c:v>
                </c:pt>
              </c:numCache>
            </c:numRef>
          </c:val>
        </c:ser>
        <c:dLbls>
          <c:showLegendKey val="0"/>
          <c:showVal val="0"/>
          <c:showCatName val="0"/>
          <c:showSerName val="0"/>
          <c:showPercent val="0"/>
          <c:showBubbleSize val="0"/>
        </c:dLbls>
        <c:gapWidth val="150"/>
        <c:axId val="133652864"/>
        <c:axId val="13365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78.8</c:v>
                </c:pt>
                <c:pt idx="1">
                  <c:v>77.56</c:v>
                </c:pt>
                <c:pt idx="2">
                  <c:v>75.08</c:v>
                </c:pt>
                <c:pt idx="3">
                  <c:v>76.91</c:v>
                </c:pt>
                <c:pt idx="4">
                  <c:v>78.44</c:v>
                </c:pt>
              </c:numCache>
            </c:numRef>
          </c:val>
          <c:smooth val="0"/>
        </c:ser>
        <c:dLbls>
          <c:showLegendKey val="0"/>
          <c:showVal val="0"/>
          <c:showCatName val="0"/>
          <c:showSerName val="0"/>
          <c:showPercent val="0"/>
          <c:showBubbleSize val="0"/>
        </c:dLbls>
        <c:marker val="1"/>
        <c:smooth val="0"/>
        <c:axId val="133652864"/>
        <c:axId val="133654784"/>
      </c:lineChart>
      <c:dateAx>
        <c:axId val="133652864"/>
        <c:scaling>
          <c:orientation val="minMax"/>
        </c:scaling>
        <c:delete val="1"/>
        <c:axPos val="b"/>
        <c:numFmt formatCode="ge" sourceLinked="1"/>
        <c:majorTickMark val="none"/>
        <c:minorTickMark val="none"/>
        <c:tickLblPos val="none"/>
        <c:crossAx val="133654784"/>
        <c:crosses val="autoZero"/>
        <c:auto val="1"/>
        <c:lblOffset val="100"/>
        <c:baseTimeUnit val="years"/>
      </c:dateAx>
      <c:valAx>
        <c:axId val="13365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149.66</c:v>
                </c:pt>
                <c:pt idx="1">
                  <c:v>150.62</c:v>
                </c:pt>
                <c:pt idx="2">
                  <c:v>151</c:v>
                </c:pt>
                <c:pt idx="3">
                  <c:v>151</c:v>
                </c:pt>
                <c:pt idx="4">
                  <c:v>151</c:v>
                </c:pt>
              </c:numCache>
            </c:numRef>
          </c:val>
        </c:ser>
        <c:dLbls>
          <c:showLegendKey val="0"/>
          <c:showVal val="0"/>
          <c:showCatName val="0"/>
          <c:showSerName val="0"/>
          <c:showPercent val="0"/>
          <c:showBubbleSize val="0"/>
        </c:dLbls>
        <c:gapWidth val="150"/>
        <c:axId val="133762432"/>
        <c:axId val="13377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159.43</c:v>
                </c:pt>
                <c:pt idx="1">
                  <c:v>164.14</c:v>
                </c:pt>
                <c:pt idx="2">
                  <c:v>164.73</c:v>
                </c:pt>
                <c:pt idx="3">
                  <c:v>160.77000000000001</c:v>
                </c:pt>
                <c:pt idx="4">
                  <c:v>151.31</c:v>
                </c:pt>
              </c:numCache>
            </c:numRef>
          </c:val>
          <c:smooth val="0"/>
        </c:ser>
        <c:dLbls>
          <c:showLegendKey val="0"/>
          <c:showVal val="0"/>
          <c:showCatName val="0"/>
          <c:showSerName val="0"/>
          <c:showPercent val="0"/>
          <c:showBubbleSize val="0"/>
        </c:dLbls>
        <c:marker val="1"/>
        <c:smooth val="0"/>
        <c:axId val="133762432"/>
        <c:axId val="133772800"/>
      </c:lineChart>
      <c:dateAx>
        <c:axId val="133762432"/>
        <c:scaling>
          <c:orientation val="minMax"/>
        </c:scaling>
        <c:delete val="1"/>
        <c:axPos val="b"/>
        <c:numFmt formatCode="ge" sourceLinked="1"/>
        <c:majorTickMark val="none"/>
        <c:minorTickMark val="none"/>
        <c:tickLblPos val="none"/>
        <c:crossAx val="133772800"/>
        <c:crosses val="autoZero"/>
        <c:auto val="1"/>
        <c:lblOffset val="100"/>
        <c:baseTimeUnit val="years"/>
      </c:dateAx>
      <c:valAx>
        <c:axId val="1337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7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8" zoomScaleNormal="100" workbookViewId="0">
      <selection activeCell="AO92" sqref="AO9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野田市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Ac2</v>
      </c>
      <c r="X8" s="70"/>
      <c r="Y8" s="70"/>
      <c r="Z8" s="70"/>
      <c r="AA8" s="70"/>
      <c r="AB8" s="70"/>
      <c r="AC8" s="70"/>
      <c r="AD8" s="3"/>
      <c r="AE8" s="3"/>
      <c r="AF8" s="3"/>
      <c r="AG8" s="3"/>
      <c r="AH8" s="3"/>
      <c r="AI8" s="3"/>
      <c r="AJ8" s="3"/>
      <c r="AK8" s="3"/>
      <c r="AL8" s="64">
        <f>データ!R6</f>
        <v>155900</v>
      </c>
      <c r="AM8" s="64"/>
      <c r="AN8" s="64"/>
      <c r="AO8" s="64"/>
      <c r="AP8" s="64"/>
      <c r="AQ8" s="64"/>
      <c r="AR8" s="64"/>
      <c r="AS8" s="64"/>
      <c r="AT8" s="63">
        <f>データ!S6</f>
        <v>103.55</v>
      </c>
      <c r="AU8" s="63"/>
      <c r="AV8" s="63"/>
      <c r="AW8" s="63"/>
      <c r="AX8" s="63"/>
      <c r="AY8" s="63"/>
      <c r="AZ8" s="63"/>
      <c r="BA8" s="63"/>
      <c r="BB8" s="63">
        <f>データ!T6</f>
        <v>1505.55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64.31</v>
      </c>
      <c r="Q10" s="63"/>
      <c r="R10" s="63"/>
      <c r="S10" s="63"/>
      <c r="T10" s="63"/>
      <c r="U10" s="63"/>
      <c r="V10" s="63"/>
      <c r="W10" s="63">
        <f>データ!P6</f>
        <v>80.75</v>
      </c>
      <c r="X10" s="63"/>
      <c r="Y10" s="63"/>
      <c r="Z10" s="63"/>
      <c r="AA10" s="63"/>
      <c r="AB10" s="63"/>
      <c r="AC10" s="63"/>
      <c r="AD10" s="64">
        <f>データ!Q6</f>
        <v>2268</v>
      </c>
      <c r="AE10" s="64"/>
      <c r="AF10" s="64"/>
      <c r="AG10" s="64"/>
      <c r="AH10" s="64"/>
      <c r="AI10" s="64"/>
      <c r="AJ10" s="64"/>
      <c r="AK10" s="2"/>
      <c r="AL10" s="64">
        <f>データ!U6</f>
        <v>100080</v>
      </c>
      <c r="AM10" s="64"/>
      <c r="AN10" s="64"/>
      <c r="AO10" s="64"/>
      <c r="AP10" s="64"/>
      <c r="AQ10" s="64"/>
      <c r="AR10" s="64"/>
      <c r="AS10" s="64"/>
      <c r="AT10" s="63">
        <f>データ!V6</f>
        <v>16.989999999999998</v>
      </c>
      <c r="AU10" s="63"/>
      <c r="AV10" s="63"/>
      <c r="AW10" s="63"/>
      <c r="AX10" s="63"/>
      <c r="AY10" s="63"/>
      <c r="AZ10" s="63"/>
      <c r="BA10" s="63"/>
      <c r="BB10" s="63">
        <f>データ!W6</f>
        <v>5890.52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122084</v>
      </c>
      <c r="D6" s="31">
        <f t="shared" si="3"/>
        <v>47</v>
      </c>
      <c r="E6" s="31">
        <f t="shared" si="3"/>
        <v>17</v>
      </c>
      <c r="F6" s="31">
        <f t="shared" si="3"/>
        <v>1</v>
      </c>
      <c r="G6" s="31">
        <f t="shared" si="3"/>
        <v>0</v>
      </c>
      <c r="H6" s="31" t="str">
        <f t="shared" si="3"/>
        <v>千葉県　野田市</v>
      </c>
      <c r="I6" s="31" t="str">
        <f t="shared" si="3"/>
        <v>法非適用</v>
      </c>
      <c r="J6" s="31" t="str">
        <f t="shared" si="3"/>
        <v>下水道事業</v>
      </c>
      <c r="K6" s="31" t="str">
        <f t="shared" si="3"/>
        <v>公共下水道</v>
      </c>
      <c r="L6" s="31" t="str">
        <f t="shared" si="3"/>
        <v>Ac2</v>
      </c>
      <c r="M6" s="32" t="str">
        <f t="shared" si="3"/>
        <v>-</v>
      </c>
      <c r="N6" s="32" t="str">
        <f t="shared" si="3"/>
        <v>該当数値なし</v>
      </c>
      <c r="O6" s="32">
        <f t="shared" si="3"/>
        <v>64.31</v>
      </c>
      <c r="P6" s="32">
        <f t="shared" si="3"/>
        <v>80.75</v>
      </c>
      <c r="Q6" s="32">
        <f t="shared" si="3"/>
        <v>2268</v>
      </c>
      <c r="R6" s="32">
        <f t="shared" si="3"/>
        <v>155900</v>
      </c>
      <c r="S6" s="32">
        <f t="shared" si="3"/>
        <v>103.55</v>
      </c>
      <c r="T6" s="32">
        <f t="shared" si="3"/>
        <v>1505.55</v>
      </c>
      <c r="U6" s="32">
        <f t="shared" si="3"/>
        <v>100080</v>
      </c>
      <c r="V6" s="32">
        <f t="shared" si="3"/>
        <v>16.989999999999998</v>
      </c>
      <c r="W6" s="32">
        <f t="shared" si="3"/>
        <v>5890.52</v>
      </c>
      <c r="X6" s="33">
        <f>IF(X7="",NA(),X7)</f>
        <v>95.83</v>
      </c>
      <c r="Y6" s="33">
        <f t="shared" ref="Y6:AG6" si="4">IF(Y7="",NA(),Y7)</f>
        <v>96.51</v>
      </c>
      <c r="Z6" s="33">
        <f t="shared" si="4"/>
        <v>96.15</v>
      </c>
      <c r="AA6" s="33">
        <f t="shared" si="4"/>
        <v>96.88</v>
      </c>
      <c r="AB6" s="33">
        <f t="shared" si="4"/>
        <v>96.7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512.94000000000005</v>
      </c>
      <c r="BF6" s="33">
        <f t="shared" ref="BF6:BN6" si="7">IF(BF7="",NA(),BF7)</f>
        <v>506</v>
      </c>
      <c r="BG6" s="33">
        <f t="shared" si="7"/>
        <v>477.67</v>
      </c>
      <c r="BH6" s="33">
        <f t="shared" si="7"/>
        <v>478.71</v>
      </c>
      <c r="BI6" s="33">
        <f t="shared" si="7"/>
        <v>414.45</v>
      </c>
      <c r="BJ6" s="33">
        <f t="shared" si="7"/>
        <v>1066.95</v>
      </c>
      <c r="BK6" s="33">
        <f t="shared" si="7"/>
        <v>1070.3499999999999</v>
      </c>
      <c r="BL6" s="33">
        <f t="shared" si="7"/>
        <v>1127.77</v>
      </c>
      <c r="BM6" s="33">
        <f t="shared" si="7"/>
        <v>1066.1600000000001</v>
      </c>
      <c r="BN6" s="33">
        <f t="shared" si="7"/>
        <v>929.81</v>
      </c>
      <c r="BO6" s="32" t="str">
        <f>IF(BO7="","",IF(BO7="-","【-】","【"&amp;SUBSTITUTE(TEXT(BO7,"#,##0.00"),"-","△")&amp;"】"))</f>
        <v>【776.35】</v>
      </c>
      <c r="BP6" s="33">
        <f>IF(BP7="",NA(),BP7)</f>
        <v>98.72</v>
      </c>
      <c r="BQ6" s="33">
        <f t="shared" ref="BQ6:BY6" si="8">IF(BQ7="",NA(),BQ7)</f>
        <v>96.31</v>
      </c>
      <c r="BR6" s="33">
        <f t="shared" si="8"/>
        <v>94.68</v>
      </c>
      <c r="BS6" s="33">
        <f t="shared" si="8"/>
        <v>96.74</v>
      </c>
      <c r="BT6" s="33">
        <f t="shared" si="8"/>
        <v>98.48</v>
      </c>
      <c r="BU6" s="33">
        <f t="shared" si="8"/>
        <v>78.8</v>
      </c>
      <c r="BV6" s="33">
        <f t="shared" si="8"/>
        <v>77.56</v>
      </c>
      <c r="BW6" s="33">
        <f t="shared" si="8"/>
        <v>75.08</v>
      </c>
      <c r="BX6" s="33">
        <f t="shared" si="8"/>
        <v>76.91</v>
      </c>
      <c r="BY6" s="33">
        <f t="shared" si="8"/>
        <v>78.44</v>
      </c>
      <c r="BZ6" s="32" t="str">
        <f>IF(BZ7="","",IF(BZ7="-","【-】","【"&amp;SUBSTITUTE(TEXT(BZ7,"#,##0.00"),"-","△")&amp;"】"))</f>
        <v>【96.57】</v>
      </c>
      <c r="CA6" s="33">
        <f>IF(CA7="",NA(),CA7)</f>
        <v>149.66</v>
      </c>
      <c r="CB6" s="33">
        <f t="shared" ref="CB6:CJ6" si="9">IF(CB7="",NA(),CB7)</f>
        <v>150.62</v>
      </c>
      <c r="CC6" s="33">
        <f t="shared" si="9"/>
        <v>151</v>
      </c>
      <c r="CD6" s="33">
        <f t="shared" si="9"/>
        <v>151</v>
      </c>
      <c r="CE6" s="33">
        <f t="shared" si="9"/>
        <v>151</v>
      </c>
      <c r="CF6" s="33">
        <f t="shared" si="9"/>
        <v>159.43</v>
      </c>
      <c r="CG6" s="33">
        <f t="shared" si="9"/>
        <v>164.14</v>
      </c>
      <c r="CH6" s="33">
        <f t="shared" si="9"/>
        <v>164.73</v>
      </c>
      <c r="CI6" s="33">
        <f t="shared" si="9"/>
        <v>160.77000000000001</v>
      </c>
      <c r="CJ6" s="33">
        <f t="shared" si="9"/>
        <v>151.31</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57.39</v>
      </c>
      <c r="CR6" s="33">
        <f t="shared" si="10"/>
        <v>57.74</v>
      </c>
      <c r="CS6" s="33">
        <f t="shared" si="10"/>
        <v>58.78</v>
      </c>
      <c r="CT6" s="33">
        <f t="shared" si="10"/>
        <v>56.94</v>
      </c>
      <c r="CU6" s="33" t="str">
        <f t="shared" si="10"/>
        <v>-</v>
      </c>
      <c r="CV6" s="32" t="str">
        <f>IF(CV7="","",IF(CV7="-","【-】","【"&amp;SUBSTITUTE(TEXT(CV7,"#,##0.00"),"-","△")&amp;"】"))</f>
        <v>【60.35】</v>
      </c>
      <c r="CW6" s="33">
        <f>IF(CW7="",NA(),CW7)</f>
        <v>87.63</v>
      </c>
      <c r="CX6" s="33">
        <f t="shared" ref="CX6:DF6" si="11">IF(CX7="",NA(),CX7)</f>
        <v>88.92</v>
      </c>
      <c r="CY6" s="33">
        <f t="shared" si="11"/>
        <v>89.59</v>
      </c>
      <c r="CZ6" s="33">
        <f t="shared" si="11"/>
        <v>89.94</v>
      </c>
      <c r="DA6" s="33">
        <f t="shared" si="11"/>
        <v>90.66</v>
      </c>
      <c r="DB6" s="33">
        <f t="shared" si="11"/>
        <v>90.12</v>
      </c>
      <c r="DC6" s="33">
        <f t="shared" si="11"/>
        <v>90.95</v>
      </c>
      <c r="DD6" s="33">
        <f t="shared" si="11"/>
        <v>92.42</v>
      </c>
      <c r="DE6" s="33">
        <f t="shared" si="11"/>
        <v>92.35</v>
      </c>
      <c r="DF6" s="33">
        <f t="shared" si="11"/>
        <v>87.79</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0.04</v>
      </c>
      <c r="EE6" s="33">
        <f t="shared" ref="EE6:EM6" si="14">IF(EE7="",NA(),EE7)</f>
        <v>0.04</v>
      </c>
      <c r="EF6" s="33">
        <f t="shared" si="14"/>
        <v>0.05</v>
      </c>
      <c r="EG6" s="33">
        <f t="shared" si="14"/>
        <v>0.04</v>
      </c>
      <c r="EH6" s="33">
        <f t="shared" si="14"/>
        <v>0.03</v>
      </c>
      <c r="EI6" s="33">
        <f t="shared" si="14"/>
        <v>0.04</v>
      </c>
      <c r="EJ6" s="33">
        <f t="shared" si="14"/>
        <v>0.19</v>
      </c>
      <c r="EK6" s="33">
        <f t="shared" si="14"/>
        <v>0.04</v>
      </c>
      <c r="EL6" s="33">
        <f t="shared" si="14"/>
        <v>0.06</v>
      </c>
      <c r="EM6" s="33">
        <f t="shared" si="14"/>
        <v>7.0000000000000007E-2</v>
      </c>
      <c r="EN6" s="32" t="str">
        <f>IF(EN7="","",IF(EN7="-","【-】","【"&amp;SUBSTITUTE(TEXT(EN7,"#,##0.00"),"-","△")&amp;"】"))</f>
        <v>【0.17】</v>
      </c>
    </row>
    <row r="7" spans="1:144" s="34" customFormat="1">
      <c r="A7" s="26"/>
      <c r="B7" s="35">
        <v>2014</v>
      </c>
      <c r="C7" s="35">
        <v>122084</v>
      </c>
      <c r="D7" s="35">
        <v>47</v>
      </c>
      <c r="E7" s="35">
        <v>17</v>
      </c>
      <c r="F7" s="35">
        <v>1</v>
      </c>
      <c r="G7" s="35">
        <v>0</v>
      </c>
      <c r="H7" s="35" t="s">
        <v>96</v>
      </c>
      <c r="I7" s="35" t="s">
        <v>97</v>
      </c>
      <c r="J7" s="35" t="s">
        <v>98</v>
      </c>
      <c r="K7" s="35" t="s">
        <v>99</v>
      </c>
      <c r="L7" s="35" t="s">
        <v>100</v>
      </c>
      <c r="M7" s="36" t="s">
        <v>101</v>
      </c>
      <c r="N7" s="36" t="s">
        <v>102</v>
      </c>
      <c r="O7" s="36">
        <v>64.31</v>
      </c>
      <c r="P7" s="36">
        <v>80.75</v>
      </c>
      <c r="Q7" s="36">
        <v>2268</v>
      </c>
      <c r="R7" s="36">
        <v>155900</v>
      </c>
      <c r="S7" s="36">
        <v>103.55</v>
      </c>
      <c r="T7" s="36">
        <v>1505.55</v>
      </c>
      <c r="U7" s="36">
        <v>100080</v>
      </c>
      <c r="V7" s="36">
        <v>16.989999999999998</v>
      </c>
      <c r="W7" s="36">
        <v>5890.52</v>
      </c>
      <c r="X7" s="36">
        <v>95.83</v>
      </c>
      <c r="Y7" s="36">
        <v>96.51</v>
      </c>
      <c r="Z7" s="36">
        <v>96.15</v>
      </c>
      <c r="AA7" s="36">
        <v>96.88</v>
      </c>
      <c r="AB7" s="36">
        <v>96.7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512.94000000000005</v>
      </c>
      <c r="BF7" s="36">
        <v>506</v>
      </c>
      <c r="BG7" s="36">
        <v>477.67</v>
      </c>
      <c r="BH7" s="36">
        <v>478.71</v>
      </c>
      <c r="BI7" s="36">
        <v>414.45</v>
      </c>
      <c r="BJ7" s="36">
        <v>1066.95</v>
      </c>
      <c r="BK7" s="36">
        <v>1070.3499999999999</v>
      </c>
      <c r="BL7" s="36">
        <v>1127.77</v>
      </c>
      <c r="BM7" s="36">
        <v>1066.1600000000001</v>
      </c>
      <c r="BN7" s="36">
        <v>929.81</v>
      </c>
      <c r="BO7" s="36">
        <v>776.35</v>
      </c>
      <c r="BP7" s="36">
        <v>98.72</v>
      </c>
      <c r="BQ7" s="36">
        <v>96.31</v>
      </c>
      <c r="BR7" s="36">
        <v>94.68</v>
      </c>
      <c r="BS7" s="36">
        <v>96.74</v>
      </c>
      <c r="BT7" s="36">
        <v>98.48</v>
      </c>
      <c r="BU7" s="36">
        <v>78.8</v>
      </c>
      <c r="BV7" s="36">
        <v>77.56</v>
      </c>
      <c r="BW7" s="36">
        <v>75.08</v>
      </c>
      <c r="BX7" s="36">
        <v>76.91</v>
      </c>
      <c r="BY7" s="36">
        <v>78.44</v>
      </c>
      <c r="BZ7" s="36">
        <v>96.57</v>
      </c>
      <c r="CA7" s="36">
        <v>149.66</v>
      </c>
      <c r="CB7" s="36">
        <v>150.62</v>
      </c>
      <c r="CC7" s="36">
        <v>151</v>
      </c>
      <c r="CD7" s="36">
        <v>151</v>
      </c>
      <c r="CE7" s="36">
        <v>151</v>
      </c>
      <c r="CF7" s="36">
        <v>159.43</v>
      </c>
      <c r="CG7" s="36">
        <v>164.14</v>
      </c>
      <c r="CH7" s="36">
        <v>164.73</v>
      </c>
      <c r="CI7" s="36">
        <v>160.77000000000001</v>
      </c>
      <c r="CJ7" s="36">
        <v>151.31</v>
      </c>
      <c r="CK7" s="36">
        <v>142.28</v>
      </c>
      <c r="CL7" s="36" t="s">
        <v>101</v>
      </c>
      <c r="CM7" s="36" t="s">
        <v>101</v>
      </c>
      <c r="CN7" s="36" t="s">
        <v>101</v>
      </c>
      <c r="CO7" s="36" t="s">
        <v>101</v>
      </c>
      <c r="CP7" s="36" t="s">
        <v>101</v>
      </c>
      <c r="CQ7" s="36">
        <v>57.39</v>
      </c>
      <c r="CR7" s="36">
        <v>57.74</v>
      </c>
      <c r="CS7" s="36">
        <v>58.78</v>
      </c>
      <c r="CT7" s="36">
        <v>56.94</v>
      </c>
      <c r="CU7" s="36" t="s">
        <v>101</v>
      </c>
      <c r="CV7" s="36">
        <v>60.35</v>
      </c>
      <c r="CW7" s="36">
        <v>87.63</v>
      </c>
      <c r="CX7" s="36">
        <v>88.92</v>
      </c>
      <c r="CY7" s="36">
        <v>89.59</v>
      </c>
      <c r="CZ7" s="36">
        <v>89.94</v>
      </c>
      <c r="DA7" s="36">
        <v>90.66</v>
      </c>
      <c r="DB7" s="36">
        <v>90.12</v>
      </c>
      <c r="DC7" s="36">
        <v>90.95</v>
      </c>
      <c r="DD7" s="36">
        <v>92.42</v>
      </c>
      <c r="DE7" s="36">
        <v>92.35</v>
      </c>
      <c r="DF7" s="36">
        <v>87.79</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0.04</v>
      </c>
      <c r="EE7" s="36">
        <v>0.04</v>
      </c>
      <c r="EF7" s="36">
        <v>0.05</v>
      </c>
      <c r="EG7" s="36">
        <v>0.04</v>
      </c>
      <c r="EH7" s="36">
        <v>0.03</v>
      </c>
      <c r="EI7" s="36">
        <v>0.04</v>
      </c>
      <c r="EJ7" s="36">
        <v>0.19</v>
      </c>
      <c r="EK7" s="36">
        <v>0.04</v>
      </c>
      <c r="EL7" s="36">
        <v>0.06</v>
      </c>
      <c r="EM7" s="36">
        <v>7.0000000000000007E-2</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河嶋　寿夫</cp:lastModifiedBy>
  <cp:lastPrinted>2016-02-17T02:33:33Z</cp:lastPrinted>
  <dcterms:created xsi:type="dcterms:W3CDTF">2016-02-03T08:50:08Z</dcterms:created>
  <dcterms:modified xsi:type="dcterms:W3CDTF">2016-02-17T23:58:44Z</dcterms:modified>
</cp:coreProperties>
</file>