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<sst xmlns="http://schemas.openxmlformats.org/spreadsheetml/2006/main" count="226" uniqueCount="111">
  <si>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</si>
  <si>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</si>
  <si>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</si>
  <si>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</si>
  <si>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</si>
  <si>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</si>
  <si>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</si>
  <si>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</si>
  <si>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</si>
  <si>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</si>
  <si>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</si>
  <si>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</si>
  <si>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</si>
  <si>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</si>
  <si>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</si>
  <si>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</si>
  <si>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</si>
  <si>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</si>
  <si>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</si>
  <si>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</si>
  <si>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</si>
  <si>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</si>
  <si>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</si>
  <si>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</si>
  <si>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</si>
  <si>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</si>
  <si>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</si>
  <si>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</si>
  <si>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</si>
  <si>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</si>
  <si>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</si>
  <si>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</si>
  <si>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</si>
  <si>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</si>
  <si>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</si>
  <si>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</si>
  <si>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</si>
  <si>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</si>
  <si>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</si>
  <si>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</si>
  <si>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</si>
  <si>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</si>
  <si>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</si>
  <si>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</si>
  <si>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</si>
  <si>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</si>
  <si>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</si>
  <si>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</si>
  <si>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</si>
  <si>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</si>
  <si>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</si>
  <si>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</si>
  <si>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</si>
  <si>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</si>
  <si>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</si>
  <si>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</si>
  <si>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</si>
  <si>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</si>
  <si>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</si>
  <si>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</si>
  <si>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</si>
  <si>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</si>
  <si>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</si>
  <si>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</si>
  <si>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</si>
  <si>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</si>
  <si>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</si>
  <si>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</si>
  <si>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</si>
  <si>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</si>
  <si>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</si>
  <si>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</si>
  <si>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</si>
  <si>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</si>
  <si>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</si>
  <si>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</si>
  <si>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</si>
  <si>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</si>
  <si>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</si>
  <si>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</si>
  <si>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</si>
  <si>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</si>
  <si>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</si>
  <si>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</si>
  <si>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</si>
  <si>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</si>
  <si>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</si>
  <si>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</si>
  <si>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</si>
  <si>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</si>
  <si>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</si>
  <si>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</si>
  <si>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</si>
  <si>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</si>
  <si>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</si>
  <si>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</si>
  <si>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浦安市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</si>
  <si>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</si>
  <si>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</si>
  <si>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</si>
  <si>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</si>
  <si>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</si>
  <si>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</si>
  <si>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</si>
  <si>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</si>
  <si>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</si>
  <si>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</si>
  <si>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</si>
  <si>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本市においては、平成23年3月11日に発生した東日本大震災において、埋立地を中心に大規模な液状化現象が起こり、下水道施設に甚大な被害が発生したところである。
　被害については、下水道管路総延長295キロメートルに対し、約60キロメートルが液状化の土砂で閉塞、人孔の浮上及び管渠のクラック等が生じた。
　被災に伴い、管渠等施設の災害復旧工事を鋭意進めているところであり、災害復旧関連工事費の支出が一時的に急増しているところである。
　この災害復旧関連工事費の支出増に伴い、汚水処理原価が上昇するとともに、経費回収率が減少傾向を示している。
　これらについては、災害復旧関連工事の施工に伴う一時的な支出の急激な増加であり、恒久的な支出ではなく、地方債残高も急増する傾向を示していないことから、経営の健全性が著しく悪化している状況にはないものと考えている。
</t>
    <rPh sb="1" eb="2">
      <t>ホン</t>
    </rPh>
    <rPh sb="2" eb="3">
      <t>シ</t>
    </rPh>
    <rPh sb="9" eb="11">
      <t>ヘイセイ</t>
    </rPh>
    <rPh sb="13" eb="14">
      <t>ネン</t>
    </rPh>
    <rPh sb="15" eb="16">
      <t>ガツ</t>
    </rPh>
    <rPh sb="18" eb="19">
      <t>ニチ</t>
    </rPh>
    <rPh sb="20" eb="22">
      <t>ハッセイ</t>
    </rPh>
    <rPh sb="24" eb="25">
      <t>ヒガシ</t>
    </rPh>
    <rPh sb="25" eb="27">
      <t>ニホン</t>
    </rPh>
    <rPh sb="27" eb="30">
      <t>ダイシンサイ</t>
    </rPh>
    <rPh sb="35" eb="36">
      <t>ウ</t>
    </rPh>
    <rPh sb="36" eb="37">
      <t>タ</t>
    </rPh>
    <rPh sb="37" eb="38">
      <t>チ</t>
    </rPh>
    <rPh sb="39" eb="41">
      <t>チュウシン</t>
    </rPh>
    <rPh sb="42" eb="45">
      <t>ダイキボ</t>
    </rPh>
    <rPh sb="46" eb="49">
      <t>エキジョウカ</t>
    </rPh>
    <rPh sb="49" eb="51">
      <t>ゲンショウ</t>
    </rPh>
    <rPh sb="52" eb="53">
      <t>オ</t>
    </rPh>
    <rPh sb="56" eb="59">
      <t>ゲスイドウ</t>
    </rPh>
    <rPh sb="59" eb="61">
      <t>シセツ</t>
    </rPh>
    <rPh sb="62" eb="64">
      <t>ジンダイ</t>
    </rPh>
    <rPh sb="65" eb="67">
      <t>ヒガイ</t>
    </rPh>
    <rPh sb="68" eb="70">
      <t>ハッセイ</t>
    </rPh>
    <rPh sb="81" eb="83">
      <t>ヒガイ</t>
    </rPh>
    <rPh sb="89" eb="92">
      <t>ゲスイドウ</t>
    </rPh>
    <rPh sb="92" eb="93">
      <t>クダ</t>
    </rPh>
    <rPh sb="152" eb="154">
      <t>ヒサイ</t>
    </rPh>
    <rPh sb="155" eb="156">
      <t>トモナ</t>
    </rPh>
    <rPh sb="158" eb="159">
      <t>クダ</t>
    </rPh>
    <rPh sb="159" eb="160">
      <t>キョ</t>
    </rPh>
    <rPh sb="160" eb="161">
      <t>トウ</t>
    </rPh>
    <rPh sb="161" eb="163">
      <t>シセツ</t>
    </rPh>
    <rPh sb="164" eb="166">
      <t>サイガイ</t>
    </rPh>
    <rPh sb="166" eb="168">
      <t>フッキュウ</t>
    </rPh>
    <rPh sb="168" eb="170">
      <t>コウジ</t>
    </rPh>
    <rPh sb="171" eb="173">
      <t>エイイ</t>
    </rPh>
    <rPh sb="173" eb="174">
      <t>スス</t>
    </rPh>
    <rPh sb="185" eb="187">
      <t>サイガイ</t>
    </rPh>
    <rPh sb="187" eb="189">
      <t>フッキュウ</t>
    </rPh>
    <rPh sb="189" eb="191">
      <t>カンレン</t>
    </rPh>
    <rPh sb="191" eb="193">
      <t>コウジ</t>
    </rPh>
    <rPh sb="193" eb="194">
      <t>ヒ</t>
    </rPh>
    <rPh sb="195" eb="197">
      <t>シシュツ</t>
    </rPh>
    <rPh sb="198" eb="201">
      <t>イチジテキ</t>
    </rPh>
    <rPh sb="202" eb="204">
      <t>キュウゾウ</t>
    </rPh>
    <rPh sb="219" eb="221">
      <t>サイガイ</t>
    </rPh>
    <rPh sb="221" eb="223">
      <t>フッキュウ</t>
    </rPh>
    <rPh sb="223" eb="225">
      <t>カンレン</t>
    </rPh>
    <rPh sb="225" eb="228">
      <t>コウジヒ</t>
    </rPh>
    <rPh sb="229" eb="231">
      <t>シシュツ</t>
    </rPh>
    <rPh sb="231" eb="232">
      <t>ゾウ</t>
    </rPh>
    <rPh sb="233" eb="234">
      <t>トモナ</t>
    </rPh>
    <rPh sb="236" eb="238">
      <t>オスイ</t>
    </rPh>
    <rPh sb="238" eb="240">
      <t>ショリ</t>
    </rPh>
    <rPh sb="240" eb="242">
      <t>ゲンカ</t>
    </rPh>
    <rPh sb="243" eb="245">
      <t>ジョウショウ</t>
    </rPh>
    <rPh sb="252" eb="254">
      <t>ケイヒ</t>
    </rPh>
    <rPh sb="254" eb="256">
      <t>カイシュウ</t>
    </rPh>
    <rPh sb="256" eb="257">
      <t>リツ</t>
    </rPh>
    <rPh sb="258" eb="260">
      <t>ゲンショウ</t>
    </rPh>
    <rPh sb="260" eb="262">
      <t>ケイコウ</t>
    </rPh>
    <rPh sb="263" eb="264">
      <t>シメ</t>
    </rPh>
    <rPh sb="314" eb="316">
      <t>シシュツ</t>
    </rPh>
    <rPh sb="321" eb="324">
      <t>チホウサイ</t>
    </rPh>
    <rPh sb="324" eb="325">
      <t>ザン</t>
    </rPh>
    <rPh sb="325" eb="326">
      <t>タカ</t>
    </rPh>
    <rPh sb="327" eb="329">
      <t>キュウゾウ</t>
    </rPh>
    <rPh sb="331" eb="333">
      <t>ケイコウ</t>
    </rPh>
    <rPh sb="334" eb="335">
      <t>シメ</t>
    </rPh>
    <rPh sb="361" eb="363">
      <t>ジョウキョウ</t>
    </rPh>
    <phoneticPr fontId="4"/>
  </si>
  <si>
    <t>　本市には、設置から50年を経過した老朽管は無いところであるが、東日本大震災の影響で被害を受けた管渠等について、災害復旧工事を施工したことにより、結果として管渠等を更新したこととなった為、一時的に管渠改善率が上昇している。
　</t>
    <rPh sb="1" eb="2">
      <t>ホン</t>
    </rPh>
    <rPh sb="2" eb="3">
      <t>シ</t>
    </rPh>
    <rPh sb="6" eb="8">
      <t>セッチ</t>
    </rPh>
    <rPh sb="12" eb="13">
      <t>ネン</t>
    </rPh>
    <rPh sb="14" eb="16">
      <t>ケイカ</t>
    </rPh>
    <rPh sb="18" eb="20">
      <t>ロウキュウ</t>
    </rPh>
    <rPh sb="20" eb="21">
      <t>クダ</t>
    </rPh>
    <rPh sb="22" eb="23">
      <t>ナ</t>
    </rPh>
    <rPh sb="32" eb="33">
      <t>ヒガシ</t>
    </rPh>
    <rPh sb="33" eb="35">
      <t>ニホン</t>
    </rPh>
    <rPh sb="35" eb="38">
      <t>ダイシンサイ</t>
    </rPh>
    <rPh sb="39" eb="41">
      <t>エイキョウ</t>
    </rPh>
    <rPh sb="42" eb="44">
      <t>ヒガイ</t>
    </rPh>
    <rPh sb="45" eb="46">
      <t>ウ</t>
    </rPh>
    <rPh sb="48" eb="49">
      <t>クダ</t>
    </rPh>
    <rPh sb="49" eb="50">
      <t>キョ</t>
    </rPh>
    <rPh sb="50" eb="51">
      <t>トウ</t>
    </rPh>
    <rPh sb="56" eb="58">
      <t>サイガイ</t>
    </rPh>
    <rPh sb="58" eb="60">
      <t>フッキュウ</t>
    </rPh>
    <rPh sb="60" eb="62">
      <t>コウジ</t>
    </rPh>
    <rPh sb="63" eb="65">
      <t>セコウ</t>
    </rPh>
    <rPh sb="73" eb="75">
      <t>ケッカ</t>
    </rPh>
    <rPh sb="78" eb="79">
      <t>クダ</t>
    </rPh>
    <rPh sb="79" eb="80">
      <t>キョ</t>
    </rPh>
    <rPh sb="80" eb="81">
      <t>トウ</t>
    </rPh>
    <rPh sb="82" eb="84">
      <t>コウシン</t>
    </rPh>
    <rPh sb="92" eb="93">
      <t>タメ</t>
    </rPh>
    <rPh sb="94" eb="97">
      <t>イチジテキ</t>
    </rPh>
    <rPh sb="104" eb="106">
      <t>ジョウショウ</t>
    </rPh>
    <phoneticPr fontId="4"/>
  </si>
  <si>
    <t>　本市には、設置から50年を経過した老朽管は無いところであるが、東日本大震災の影響で被害を受けた管渠等について、災害復旧工事を施工したことにより、結果として管渠等を更新したこととなった為、一時的に管渠改善率が上昇している。
　国庫補助事業の災害復旧工事については、平成26年度において概ね終了したところであるが、付帯工事や工事事後補償等、今後も引き続き、本市単独事業による災害復旧事業が実施されるところである。
　</t>
    <rPh sb="1" eb="2">
      <t>ホン</t>
    </rPh>
    <rPh sb="2" eb="3">
      <t>シ</t>
    </rPh>
    <rPh sb="6" eb="8">
      <t>セッチ</t>
    </rPh>
    <rPh sb="12" eb="13">
      <t>ネン</t>
    </rPh>
    <rPh sb="14" eb="16">
      <t>ケイカ</t>
    </rPh>
    <rPh sb="18" eb="20">
      <t>ロウキュウ</t>
    </rPh>
    <rPh sb="20" eb="21">
      <t>クダ</t>
    </rPh>
    <rPh sb="22" eb="23">
      <t>ナ</t>
    </rPh>
    <rPh sb="32" eb="33">
      <t>ヒガシ</t>
    </rPh>
    <rPh sb="33" eb="35">
      <t>ニホン</t>
    </rPh>
    <rPh sb="35" eb="38">
      <t>ダイシンサイ</t>
    </rPh>
    <rPh sb="39" eb="41">
      <t>エイキョウ</t>
    </rPh>
    <rPh sb="42" eb="44">
      <t>ヒガイ</t>
    </rPh>
    <rPh sb="45" eb="46">
      <t>ウ</t>
    </rPh>
    <rPh sb="48" eb="49">
      <t>クダ</t>
    </rPh>
    <rPh sb="49" eb="50">
      <t>キョ</t>
    </rPh>
    <rPh sb="50" eb="51">
      <t>トウ</t>
    </rPh>
    <rPh sb="56" eb="58">
      <t>サイガイ</t>
    </rPh>
    <rPh sb="58" eb="60">
      <t>フッキュウ</t>
    </rPh>
    <rPh sb="60" eb="62">
      <t>コウジ</t>
    </rPh>
    <rPh sb="63" eb="65">
      <t>セコウ</t>
    </rPh>
    <rPh sb="73" eb="75">
      <t>ケッカ</t>
    </rPh>
    <rPh sb="78" eb="79">
      <t>クダ</t>
    </rPh>
    <rPh sb="79" eb="80">
      <t>キョ</t>
    </rPh>
    <rPh sb="80" eb="81">
      <t>トウ</t>
    </rPh>
    <rPh sb="82" eb="84">
      <t>コウシン</t>
    </rPh>
    <rPh sb="92" eb="93">
      <t>タメ</t>
    </rPh>
    <rPh sb="94" eb="97">
      <t>イチジテキ</t>
    </rPh>
    <rPh sb="104" eb="106">
      <t>ジョウショウ</t>
    </rPh>
    <rPh sb="113" eb="115">
      <t>コッコ</t>
    </rPh>
    <rPh sb="115" eb="117">
      <t>ホジョ</t>
    </rPh>
    <rPh sb="117" eb="119">
      <t>ジギョウ</t>
    </rPh>
    <rPh sb="120" eb="122">
      <t>サイガイ</t>
    </rPh>
    <rPh sb="122" eb="124">
      <t>フッキュウ</t>
    </rPh>
    <rPh sb="124" eb="126">
      <t>コウジ</t>
    </rPh>
    <rPh sb="132" eb="134">
      <t>ヘイセイ</t>
    </rPh>
    <rPh sb="136" eb="138">
      <t>ネンド</t>
    </rPh>
    <rPh sb="142" eb="143">
      <t>オオム</t>
    </rPh>
    <rPh sb="144" eb="146">
      <t>シュウリョウ</t>
    </rPh>
    <rPh sb="161" eb="163">
      <t>コウジ</t>
    </rPh>
    <rPh sb="172" eb="173">
      <t>ヒ</t>
    </rPh>
    <rPh sb="174" eb="175">
      <t>ツヅ</t>
    </rPh>
    <rPh sb="186" eb="188">
      <t>サイガイ</t>
    </rPh>
    <rPh sb="188" eb="190">
      <t>フッキュウ</t>
    </rPh>
    <rPh sb="190" eb="192">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</si>
</sst>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0.14000000000000001</c:v>
                </c:pt>
                <c:pt idx="3" formatCode="#,##0.00;&quot;△&quot;#,##0.00;&quot;-&quot;">
                  <c:v>1.7</c:v>
                </c:pt>
                <c:pt idx="4" formatCode="#,##0.00;&quot;△&quot;#,##0.00;&quot;-&quot;">
                  <c:v>7.59</c:v>
                </c:pt>
              </c:numCache>
            </c:numRef>
          </c:val>
        </c:ser>
        <c:dLbls>
          <c:showLegendKey val="0"/>
          <c:showVal val="0"/>
          <c:showCatName val="0"/>
          <c:showSerName val="0"/>
          <c:showPercent val="0"/>
          <c:showBubbleSize val="0"/>
        </c:dLbls>
        <c:gapWidth val="150"/>
        <c:axId val="90207744"/>
        <c:axId val="902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c:v>
                </c:pt>
                <c:pt idx="3">
                  <c:v>0.11</c:v>
                </c:pt>
                <c:pt idx="4">
                  <c:v>0.22</c:v>
                </c:pt>
              </c:numCache>
            </c:numRef>
          </c:val>
          <c:smooth val="0"/>
        </c:ser>
        <c:dLbls>
          <c:showLegendKey val="0"/>
          <c:showVal val="0"/>
          <c:showCatName val="0"/>
          <c:showSerName val="0"/>
          <c:showPercent val="0"/>
          <c:showBubbleSize val="0"/>
        </c:dLbls>
        <c:marker val="1"/>
        <c:smooth val="0"/>
        <c:axId val="90207744"/>
        <c:axId val="90209664"/>
      </c:lineChart>
      <c:dateAx>
        <c:axId val="90207744"/>
        <c:scaling>
          <c:orientation val="minMax"/>
        </c:scaling>
        <c:delete val="1"/>
        <c:axPos val="b"/>
        <c:numFmt formatCode="ge" sourceLinked="1"/>
        <c:majorTickMark val="none"/>
        <c:minorTickMark val="none"/>
        <c:tickLblPos val="none"/>
        <c:crossAx val="90209664"/>
        <c:crosses val="autoZero"/>
        <c:auto val="1"/>
        <c:lblOffset val="100"/>
        <c:baseTimeUnit val="years"/>
      </c:dateAx>
      <c:valAx>
        <c:axId val="902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123968"/>
        <c:axId val="1011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67.09</c:v>
                </c:pt>
                <c:pt idx="1">
                  <c:v>67.180000000000007</c:v>
                </c:pt>
                <c:pt idx="2">
                  <c:v>67.540000000000006</c:v>
                </c:pt>
                <c:pt idx="3">
                  <c:v>67.61</c:v>
                </c:pt>
                <c:pt idx="4">
                  <c:v>64.81</c:v>
                </c:pt>
              </c:numCache>
            </c:numRef>
          </c:val>
          <c:smooth val="0"/>
        </c:ser>
        <c:dLbls>
          <c:showLegendKey val="0"/>
          <c:showVal val="0"/>
          <c:showCatName val="0"/>
          <c:showSerName val="0"/>
          <c:showPercent val="0"/>
          <c:showBubbleSize val="0"/>
        </c:dLbls>
        <c:marker val="1"/>
        <c:smooth val="0"/>
        <c:axId val="101123968"/>
        <c:axId val="101142528"/>
      </c:lineChart>
      <c:dateAx>
        <c:axId val="101123968"/>
        <c:scaling>
          <c:orientation val="minMax"/>
        </c:scaling>
        <c:delete val="1"/>
        <c:axPos val="b"/>
        <c:numFmt formatCode="ge" sourceLinked="1"/>
        <c:majorTickMark val="none"/>
        <c:minorTickMark val="none"/>
        <c:tickLblPos val="none"/>
        <c:crossAx val="101142528"/>
        <c:crosses val="autoZero"/>
        <c:auto val="1"/>
        <c:lblOffset val="100"/>
        <c:baseTimeUnit val="years"/>
      </c:dateAx>
      <c:valAx>
        <c:axId val="1011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96.16</c:v>
                </c:pt>
                <c:pt idx="1">
                  <c:v>96.42</c:v>
                </c:pt>
                <c:pt idx="2">
                  <c:v>96.25</c:v>
                </c:pt>
                <c:pt idx="3">
                  <c:v>96.74</c:v>
                </c:pt>
                <c:pt idx="4">
                  <c:v>96.89</c:v>
                </c:pt>
              </c:numCache>
            </c:numRef>
          </c:val>
        </c:ser>
        <c:dLbls>
          <c:showLegendKey val="0"/>
          <c:showVal val="0"/>
          <c:showCatName val="0"/>
          <c:showSerName val="0"/>
          <c:showPercent val="0"/>
          <c:showBubbleSize val="0"/>
        </c:dLbls>
        <c:gapWidth val="150"/>
        <c:axId val="101160448"/>
        <c:axId val="1011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96.12</c:v>
                </c:pt>
                <c:pt idx="1">
                  <c:v>96.32</c:v>
                </c:pt>
                <c:pt idx="2">
                  <c:v>96.48</c:v>
                </c:pt>
                <c:pt idx="3">
                  <c:v>96.64</c:v>
                </c:pt>
                <c:pt idx="4">
                  <c:v>96.76</c:v>
                </c:pt>
              </c:numCache>
            </c:numRef>
          </c:val>
          <c:smooth val="0"/>
        </c:ser>
        <c:dLbls>
          <c:showLegendKey val="0"/>
          <c:showVal val="0"/>
          <c:showCatName val="0"/>
          <c:showSerName val="0"/>
          <c:showPercent val="0"/>
          <c:showBubbleSize val="0"/>
        </c:dLbls>
        <c:marker val="1"/>
        <c:smooth val="0"/>
        <c:axId val="101160448"/>
        <c:axId val="101162368"/>
      </c:lineChart>
      <c:dateAx>
        <c:axId val="101160448"/>
        <c:scaling>
          <c:orientation val="minMax"/>
        </c:scaling>
        <c:delete val="1"/>
        <c:axPos val="b"/>
        <c:numFmt formatCode="ge" sourceLinked="1"/>
        <c:majorTickMark val="none"/>
        <c:minorTickMark val="none"/>
        <c:tickLblPos val="none"/>
        <c:crossAx val="101162368"/>
        <c:crosses val="autoZero"/>
        <c:auto val="1"/>
        <c:lblOffset val="100"/>
        <c:baseTimeUnit val="years"/>
      </c:dateAx>
      <c:valAx>
        <c:axId val="1011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88.96</c:v>
                </c:pt>
                <c:pt idx="1">
                  <c:v>86.15</c:v>
                </c:pt>
                <c:pt idx="2">
                  <c:v>80.48</c:v>
                </c:pt>
                <c:pt idx="3">
                  <c:v>61.11</c:v>
                </c:pt>
                <c:pt idx="4">
                  <c:v>85.51</c:v>
                </c:pt>
              </c:numCache>
            </c:numRef>
          </c:val>
        </c:ser>
        <c:dLbls>
          <c:showLegendKey val="0"/>
          <c:showVal val="0"/>
          <c:showCatName val="0"/>
          <c:showSerName val="0"/>
          <c:showPercent val="0"/>
          <c:showBubbleSize val="0"/>
        </c:dLbls>
        <c:gapWidth val="150"/>
        <c:axId val="100152448"/>
        <c:axId val="1001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52448"/>
        <c:axId val="100154368"/>
      </c:lineChart>
      <c:dateAx>
        <c:axId val="100152448"/>
        <c:scaling>
          <c:orientation val="minMax"/>
        </c:scaling>
        <c:delete val="1"/>
        <c:axPos val="b"/>
        <c:numFmt formatCode="ge" sourceLinked="1"/>
        <c:majorTickMark val="none"/>
        <c:minorTickMark val="none"/>
        <c:tickLblPos val="none"/>
        <c:crossAx val="100154368"/>
        <c:crosses val="autoZero"/>
        <c:auto val="1"/>
        <c:lblOffset val="100"/>
        <c:baseTimeUnit val="years"/>
      </c:dateAx>
      <c:valAx>
        <c:axId val="1001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93024"/>
        <c:axId val="1001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93024"/>
        <c:axId val="100194944"/>
      </c:lineChart>
      <c:dateAx>
        <c:axId val="100193024"/>
        <c:scaling>
          <c:orientation val="minMax"/>
        </c:scaling>
        <c:delete val="1"/>
        <c:axPos val="b"/>
        <c:numFmt formatCode="ge" sourceLinked="1"/>
        <c:majorTickMark val="none"/>
        <c:minorTickMark val="none"/>
        <c:tickLblPos val="none"/>
        <c:crossAx val="100194944"/>
        <c:crosses val="autoZero"/>
        <c:auto val="1"/>
        <c:lblOffset val="100"/>
        <c:baseTimeUnit val="years"/>
      </c:dateAx>
      <c:valAx>
        <c:axId val="1001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80768"/>
        <c:axId val="1008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80768"/>
        <c:axId val="100882688"/>
      </c:lineChart>
      <c:dateAx>
        <c:axId val="100880768"/>
        <c:scaling>
          <c:orientation val="minMax"/>
        </c:scaling>
        <c:delete val="1"/>
        <c:axPos val="b"/>
        <c:numFmt formatCode="ge" sourceLinked="1"/>
        <c:majorTickMark val="none"/>
        <c:minorTickMark val="none"/>
        <c:tickLblPos val="none"/>
        <c:crossAx val="100882688"/>
        <c:crosses val="autoZero"/>
        <c:auto val="1"/>
        <c:lblOffset val="100"/>
        <c:baseTimeUnit val="years"/>
      </c:dateAx>
      <c:valAx>
        <c:axId val="1008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23264"/>
        <c:axId val="1009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23264"/>
        <c:axId val="100929536"/>
      </c:lineChart>
      <c:dateAx>
        <c:axId val="100923264"/>
        <c:scaling>
          <c:orientation val="minMax"/>
        </c:scaling>
        <c:delete val="1"/>
        <c:axPos val="b"/>
        <c:numFmt formatCode="ge" sourceLinked="1"/>
        <c:majorTickMark val="none"/>
        <c:minorTickMark val="none"/>
        <c:tickLblPos val="none"/>
        <c:crossAx val="100929536"/>
        <c:crosses val="autoZero"/>
        <c:auto val="1"/>
        <c:lblOffset val="100"/>
        <c:baseTimeUnit val="years"/>
      </c:dateAx>
      <c:valAx>
        <c:axId val="1009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68320"/>
        <c:axId val="1009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68320"/>
        <c:axId val="100978688"/>
      </c:lineChart>
      <c:dateAx>
        <c:axId val="100968320"/>
        <c:scaling>
          <c:orientation val="minMax"/>
        </c:scaling>
        <c:delete val="1"/>
        <c:axPos val="b"/>
        <c:numFmt formatCode="ge" sourceLinked="1"/>
        <c:majorTickMark val="none"/>
        <c:minorTickMark val="none"/>
        <c:tickLblPos val="none"/>
        <c:crossAx val="100978688"/>
        <c:crosses val="autoZero"/>
        <c:auto val="1"/>
        <c:lblOffset val="100"/>
        <c:baseTimeUnit val="years"/>
      </c:dateAx>
      <c:valAx>
        <c:axId val="1009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489.27</c:v>
                </c:pt>
                <c:pt idx="1">
                  <c:v>543.91999999999996</c:v>
                </c:pt>
                <c:pt idx="2">
                  <c:v>488.37</c:v>
                </c:pt>
                <c:pt idx="3">
                  <c:v>565.55999999999995</c:v>
                </c:pt>
                <c:pt idx="4">
                  <c:v>578.47</c:v>
                </c:pt>
              </c:numCache>
            </c:numRef>
          </c:val>
        </c:ser>
        <c:dLbls>
          <c:showLegendKey val="0"/>
          <c:showVal val="0"/>
          <c:showCatName val="0"/>
          <c:showSerName val="0"/>
          <c:showPercent val="0"/>
          <c:showBubbleSize val="0"/>
        </c:dLbls>
        <c:gapWidth val="150"/>
        <c:axId val="101266560"/>
        <c:axId val="1012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736.85</c:v>
                </c:pt>
                <c:pt idx="1">
                  <c:v>745.85</c:v>
                </c:pt>
                <c:pt idx="2">
                  <c:v>705.53</c:v>
                </c:pt>
                <c:pt idx="3">
                  <c:v>685.64</c:v>
                </c:pt>
                <c:pt idx="4">
                  <c:v>665.11</c:v>
                </c:pt>
              </c:numCache>
            </c:numRef>
          </c:val>
          <c:smooth val="0"/>
        </c:ser>
        <c:dLbls>
          <c:showLegendKey val="0"/>
          <c:showVal val="0"/>
          <c:showCatName val="0"/>
          <c:showSerName val="0"/>
          <c:showPercent val="0"/>
          <c:showBubbleSize val="0"/>
        </c:dLbls>
        <c:marker val="1"/>
        <c:smooth val="0"/>
        <c:axId val="101266560"/>
        <c:axId val="101268480"/>
      </c:lineChart>
      <c:dateAx>
        <c:axId val="101266560"/>
        <c:scaling>
          <c:orientation val="minMax"/>
        </c:scaling>
        <c:delete val="1"/>
        <c:axPos val="b"/>
        <c:numFmt formatCode="ge" sourceLinked="1"/>
        <c:majorTickMark val="none"/>
        <c:minorTickMark val="none"/>
        <c:tickLblPos val="none"/>
        <c:crossAx val="101268480"/>
        <c:crosses val="autoZero"/>
        <c:auto val="1"/>
        <c:lblOffset val="100"/>
        <c:baseTimeUnit val="years"/>
      </c:dateAx>
      <c:valAx>
        <c:axId val="1012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79.040000000000006</c:v>
                </c:pt>
                <c:pt idx="1">
                  <c:v>55.27</c:v>
                </c:pt>
                <c:pt idx="2">
                  <c:v>51.42</c:v>
                </c:pt>
                <c:pt idx="3">
                  <c:v>26.98</c:v>
                </c:pt>
                <c:pt idx="4">
                  <c:v>15.99</c:v>
                </c:pt>
              </c:numCache>
            </c:numRef>
          </c:val>
        </c:ser>
        <c:dLbls>
          <c:showLegendKey val="0"/>
          <c:showVal val="0"/>
          <c:showCatName val="0"/>
          <c:showSerName val="0"/>
          <c:showPercent val="0"/>
          <c:showBubbleSize val="0"/>
        </c:dLbls>
        <c:gapWidth val="150"/>
        <c:axId val="101061376"/>
        <c:axId val="1010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87.47</c:v>
                </c:pt>
                <c:pt idx="1">
                  <c:v>89.16</c:v>
                </c:pt>
                <c:pt idx="2">
                  <c:v>89.78</c:v>
                </c:pt>
                <c:pt idx="3">
                  <c:v>88.39</c:v>
                </c:pt>
                <c:pt idx="4">
                  <c:v>85.64</c:v>
                </c:pt>
              </c:numCache>
            </c:numRef>
          </c:val>
          <c:smooth val="0"/>
        </c:ser>
        <c:dLbls>
          <c:showLegendKey val="0"/>
          <c:showVal val="0"/>
          <c:showCatName val="0"/>
          <c:showSerName val="0"/>
          <c:showPercent val="0"/>
          <c:showBubbleSize val="0"/>
        </c:dLbls>
        <c:marker val="1"/>
        <c:smooth val="0"/>
        <c:axId val="101061376"/>
        <c:axId val="101063296"/>
      </c:lineChart>
      <c:dateAx>
        <c:axId val="101061376"/>
        <c:scaling>
          <c:orientation val="minMax"/>
        </c:scaling>
        <c:delete val="1"/>
        <c:axPos val="b"/>
        <c:numFmt formatCode="ge" sourceLinked="1"/>
        <c:majorTickMark val="none"/>
        <c:minorTickMark val="none"/>
        <c:tickLblPos val="none"/>
        <c:crossAx val="101063296"/>
        <c:crosses val="autoZero"/>
        <c:auto val="1"/>
        <c:lblOffset val="100"/>
        <c:baseTimeUnit val="years"/>
      </c:dateAx>
      <c:valAx>
        <c:axId val="1010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124.87</c:v>
                </c:pt>
                <c:pt idx="1">
                  <c:v>172.86</c:v>
                </c:pt>
                <c:pt idx="2">
                  <c:v>202.05</c:v>
                </c:pt>
                <c:pt idx="3">
                  <c:v>359.44</c:v>
                </c:pt>
                <c:pt idx="4">
                  <c:v>639.12</c:v>
                </c:pt>
              </c:numCache>
            </c:numRef>
          </c:val>
        </c:ser>
        <c:dLbls>
          <c:showLegendKey val="0"/>
          <c:showVal val="0"/>
          <c:showCatName val="0"/>
          <c:showSerName val="0"/>
          <c:showPercent val="0"/>
          <c:showBubbleSize val="0"/>
        </c:dLbls>
        <c:gapWidth val="150"/>
        <c:axId val="101079296"/>
        <c:axId val="1010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128.05000000000001</c:v>
                </c:pt>
                <c:pt idx="1">
                  <c:v>126.58</c:v>
                </c:pt>
                <c:pt idx="2">
                  <c:v>125.87</c:v>
                </c:pt>
                <c:pt idx="3">
                  <c:v>128.96</c:v>
                </c:pt>
                <c:pt idx="4">
                  <c:v>133</c:v>
                </c:pt>
              </c:numCache>
            </c:numRef>
          </c:val>
          <c:smooth val="0"/>
        </c:ser>
        <c:dLbls>
          <c:showLegendKey val="0"/>
          <c:showVal val="0"/>
          <c:showCatName val="0"/>
          <c:showSerName val="0"/>
          <c:showPercent val="0"/>
          <c:showBubbleSize val="0"/>
        </c:dLbls>
        <c:marker val="1"/>
        <c:smooth val="0"/>
        <c:axId val="101079296"/>
        <c:axId val="101089664"/>
      </c:lineChart>
      <c:dateAx>
        <c:axId val="101079296"/>
        <c:scaling>
          <c:orientation val="minMax"/>
        </c:scaling>
        <c:delete val="1"/>
        <c:axPos val="b"/>
        <c:numFmt formatCode="ge" sourceLinked="1"/>
        <c:majorTickMark val="none"/>
        <c:minorTickMark val="none"/>
        <c:tickLblPos val="none"/>
        <c:crossAx val="101089664"/>
        <c:crosses val="autoZero"/>
        <c:auto val="1"/>
        <c:lblOffset val="100"/>
        <c:baseTimeUnit val="years"/>
      </c:dateAx>
      <c:valAx>
        <c:axId val="1010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4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浦安市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Aa</v>
      </c>
      <c r="X8" s="70"/>
      <c r="Y8" s="70"/>
      <c r="Z8" s="70"/>
      <c r="AA8" s="70"/>
      <c r="AB8" s="70"/>
      <c r="AC8" s="70"/>
      <c r="AD8" s="3"/>
      <c r="AE8" s="3"/>
      <c r="AF8" s="3"/>
      <c r="AG8" s="3"/>
      <c r="AH8" s="3"/>
      <c r="AI8" s="3"/>
      <c r="AJ8" s="3"/>
      <c r="AK8" s="3"/>
      <c r="AL8" s="64">
        <f>データ!R6</f>
        <v>162914</v>
      </c>
      <c r="AM8" s="64"/>
      <c r="AN8" s="64"/>
      <c r="AO8" s="64"/>
      <c r="AP8" s="64"/>
      <c r="AQ8" s="64"/>
      <c r="AR8" s="64"/>
      <c r="AS8" s="64"/>
      <c r="AT8" s="63">
        <f>データ!S6</f>
        <v>17.3</v>
      </c>
      <c r="AU8" s="63"/>
      <c r="AV8" s="63"/>
      <c r="AW8" s="63"/>
      <c r="AX8" s="63"/>
      <c r="AY8" s="63"/>
      <c r="AZ8" s="63"/>
      <c r="BA8" s="63"/>
      <c r="BB8" s="63">
        <f>データ!T6</f>
        <v>9416.99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99.65</v>
      </c>
      <c r="Q10" s="63"/>
      <c r="R10" s="63"/>
      <c r="S10" s="63"/>
      <c r="T10" s="63"/>
      <c r="U10" s="63"/>
      <c r="V10" s="63"/>
      <c r="W10" s="63">
        <f>データ!P6</f>
        <v>80.73</v>
      </c>
      <c r="X10" s="63"/>
      <c r="Y10" s="63"/>
      <c r="Z10" s="63"/>
      <c r="AA10" s="63"/>
      <c r="AB10" s="63"/>
      <c r="AC10" s="63"/>
      <c r="AD10" s="64">
        <f>データ!Q6</f>
        <v>1512</v>
      </c>
      <c r="AE10" s="64"/>
      <c r="AF10" s="64"/>
      <c r="AG10" s="64"/>
      <c r="AH10" s="64"/>
      <c r="AI10" s="64"/>
      <c r="AJ10" s="64"/>
      <c r="AK10" s="2"/>
      <c r="AL10" s="64">
        <f>データ!U6</f>
        <v>163139</v>
      </c>
      <c r="AM10" s="64"/>
      <c r="AN10" s="64"/>
      <c r="AO10" s="64"/>
      <c r="AP10" s="64"/>
      <c r="AQ10" s="64"/>
      <c r="AR10" s="64"/>
      <c r="AS10" s="64"/>
      <c r="AT10" s="63">
        <f>データ!V6</f>
        <v>15.82</v>
      </c>
      <c r="AU10" s="63"/>
      <c r="AV10" s="63"/>
      <c r="AW10" s="63"/>
      <c r="AX10" s="63"/>
      <c r="AY10" s="63"/>
      <c r="AZ10" s="63"/>
      <c r="BA10" s="63"/>
      <c r="BB10" s="63">
        <f>データ!W6</f>
        <v>10312.200000000001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122271</v>
      </c>
      <c r="D6" s="31">
        <f t="shared" si="3"/>
        <v>47</v>
      </c>
      <c r="E6" s="31">
        <f t="shared" si="3"/>
        <v>17</v>
      </c>
      <c r="F6" s="31">
        <f t="shared" si="3"/>
        <v>1</v>
      </c>
      <c r="G6" s="31">
        <f t="shared" si="3"/>
        <v>0</v>
      </c>
      <c r="H6" s="31" t="str">
        <f t="shared" si="3"/>
        <v>千葉県　浦安市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99.65</v>
      </c>
      <c r="P6" s="32">
        <f t="shared" si="3"/>
        <v>80.73</v>
      </c>
      <c r="Q6" s="32">
        <f t="shared" si="3"/>
        <v>1512</v>
      </c>
      <c r="R6" s="32">
        <f t="shared" si="3"/>
        <v>162914</v>
      </c>
      <c r="S6" s="32">
        <f t="shared" si="3"/>
        <v>17.3</v>
      </c>
      <c r="T6" s="32">
        <f t="shared" si="3"/>
        <v>9416.99</v>
      </c>
      <c r="U6" s="32">
        <f t="shared" si="3"/>
        <v>163139</v>
      </c>
      <c r="V6" s="32">
        <f t="shared" si="3"/>
        <v>15.82</v>
      </c>
      <c r="W6" s="32">
        <f t="shared" si="3"/>
        <v>10312.200000000001</v>
      </c>
      <c r="X6" s="33">
        <f>IF(X7="",NA(),X7)</f>
        <v>88.96</v>
      </c>
      <c r="Y6" s="33">
        <f t="shared" ref="Y6:AG6" si="4">IF(Y7="",NA(),Y7)</f>
        <v>86.15</v>
      </c>
      <c r="Z6" s="33">
        <f t="shared" si="4"/>
        <v>80.48</v>
      </c>
      <c r="AA6" s="33">
        <f t="shared" si="4"/>
        <v>61.11</v>
      </c>
      <c r="AB6" s="33">
        <f t="shared" si="4"/>
        <v>85.51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489.27</v>
      </c>
      <c r="BF6" s="33">
        <f t="shared" ref="BF6:BN6" si="7">IF(BF7="",NA(),BF7)</f>
        <v>543.91999999999996</v>
      </c>
      <c r="BG6" s="33">
        <f t="shared" si="7"/>
        <v>488.37</v>
      </c>
      <c r="BH6" s="33">
        <f t="shared" si="7"/>
        <v>565.55999999999995</v>
      </c>
      <c r="BI6" s="33">
        <f t="shared" si="7"/>
        <v>578.47</v>
      </c>
      <c r="BJ6" s="33">
        <f t="shared" si="7"/>
        <v>736.85</v>
      </c>
      <c r="BK6" s="33">
        <f t="shared" si="7"/>
        <v>745.85</v>
      </c>
      <c r="BL6" s="33">
        <f t="shared" si="7"/>
        <v>705.53</v>
      </c>
      <c r="BM6" s="33">
        <f t="shared" si="7"/>
        <v>685.64</v>
      </c>
      <c r="BN6" s="33">
        <f t="shared" si="7"/>
        <v>665.11</v>
      </c>
      <c r="BO6" s="32" t="str">
        <f>IF(BO7="","",IF(BO7="-","【-】","【"&amp;SUBSTITUTE(TEXT(BO7,"#,##0.00"),"-","△")&amp;"】"))</f>
        <v>【776.35】</v>
      </c>
      <c r="BP6" s="33">
        <f>IF(BP7="",NA(),BP7)</f>
        <v>79.040000000000006</v>
      </c>
      <c r="BQ6" s="33">
        <f t="shared" ref="BQ6:BY6" si="8">IF(BQ7="",NA(),BQ7)</f>
        <v>55.27</v>
      </c>
      <c r="BR6" s="33">
        <f t="shared" si="8"/>
        <v>51.42</v>
      </c>
      <c r="BS6" s="33">
        <f t="shared" si="8"/>
        <v>26.98</v>
      </c>
      <c r="BT6" s="33">
        <f t="shared" si="8"/>
        <v>15.99</v>
      </c>
      <c r="BU6" s="33">
        <f t="shared" si="8"/>
        <v>87.47</v>
      </c>
      <c r="BV6" s="33">
        <f t="shared" si="8"/>
        <v>89.16</v>
      </c>
      <c r="BW6" s="33">
        <f t="shared" si="8"/>
        <v>89.78</v>
      </c>
      <c r="BX6" s="33">
        <f t="shared" si="8"/>
        <v>88.39</v>
      </c>
      <c r="BY6" s="33">
        <f t="shared" si="8"/>
        <v>85.64</v>
      </c>
      <c r="BZ6" s="32" t="str">
        <f>IF(BZ7="","",IF(BZ7="-","【-】","【"&amp;SUBSTITUTE(TEXT(BZ7,"#,##0.00"),"-","△")&amp;"】"))</f>
        <v>【96.57】</v>
      </c>
      <c r="CA6" s="33">
        <f>IF(CA7="",NA(),CA7)</f>
        <v>124.87</v>
      </c>
      <c r="CB6" s="33">
        <f t="shared" ref="CB6:CJ6" si="9">IF(CB7="",NA(),CB7)</f>
        <v>172.86</v>
      </c>
      <c r="CC6" s="33">
        <f t="shared" si="9"/>
        <v>202.05</v>
      </c>
      <c r="CD6" s="33">
        <f t="shared" si="9"/>
        <v>359.44</v>
      </c>
      <c r="CE6" s="33">
        <f t="shared" si="9"/>
        <v>639.12</v>
      </c>
      <c r="CF6" s="33">
        <f t="shared" si="9"/>
        <v>128.05000000000001</v>
      </c>
      <c r="CG6" s="33">
        <f t="shared" si="9"/>
        <v>126.58</v>
      </c>
      <c r="CH6" s="33">
        <f t="shared" si="9"/>
        <v>125.87</v>
      </c>
      <c r="CI6" s="33">
        <f t="shared" si="9"/>
        <v>128.96</v>
      </c>
      <c r="CJ6" s="33">
        <f t="shared" si="9"/>
        <v>133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67.09</v>
      </c>
      <c r="CR6" s="33">
        <f t="shared" si="10"/>
        <v>67.180000000000007</v>
      </c>
      <c r="CS6" s="33">
        <f t="shared" si="10"/>
        <v>67.540000000000006</v>
      </c>
      <c r="CT6" s="33">
        <f t="shared" si="10"/>
        <v>67.61</v>
      </c>
      <c r="CU6" s="33">
        <f t="shared" si="10"/>
        <v>64.81</v>
      </c>
      <c r="CV6" s="32" t="str">
        <f>IF(CV7="","",IF(CV7="-","【-】","【"&amp;SUBSTITUTE(TEXT(CV7,"#,##0.00"),"-","△")&amp;"】"))</f>
        <v>【60.35】</v>
      </c>
      <c r="CW6" s="33">
        <f>IF(CW7="",NA(),CW7)</f>
        <v>96.16</v>
      </c>
      <c r="CX6" s="33">
        <f t="shared" ref="CX6:DF6" si="11">IF(CX7="",NA(),CX7)</f>
        <v>96.42</v>
      </c>
      <c r="CY6" s="33">
        <f t="shared" si="11"/>
        <v>96.25</v>
      </c>
      <c r="CZ6" s="33">
        <f t="shared" si="11"/>
        <v>96.74</v>
      </c>
      <c r="DA6" s="33">
        <f t="shared" si="11"/>
        <v>96.89</v>
      </c>
      <c r="DB6" s="33">
        <f t="shared" si="11"/>
        <v>96.12</v>
      </c>
      <c r="DC6" s="33">
        <f t="shared" si="11"/>
        <v>96.32</v>
      </c>
      <c r="DD6" s="33">
        <f t="shared" si="11"/>
        <v>96.48</v>
      </c>
      <c r="DE6" s="33">
        <f t="shared" si="11"/>
        <v>96.64</v>
      </c>
      <c r="DF6" s="33">
        <f t="shared" si="11"/>
        <v>96.76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0.14000000000000001</v>
      </c>
      <c r="EG6" s="33">
        <f t="shared" si="14"/>
        <v>1.7</v>
      </c>
      <c r="EH6" s="33">
        <f t="shared" si="14"/>
        <v>7.59</v>
      </c>
      <c r="EI6" s="33">
        <f t="shared" si="14"/>
        <v>0.1</v>
      </c>
      <c r="EJ6" s="33">
        <f t="shared" si="14"/>
        <v>0.1</v>
      </c>
      <c r="EK6" s="33">
        <f t="shared" si="14"/>
        <v>0.1</v>
      </c>
      <c r="EL6" s="33">
        <f t="shared" si="14"/>
        <v>0.11</v>
      </c>
      <c r="EM6" s="33">
        <f t="shared" si="14"/>
        <v>0.22</v>
      </c>
      <c r="EN6" s="32" t="str">
        <f>IF(EN7="","",IF(EN7="-","【-】","【"&amp;SUBSTITUTE(TEXT(EN7,"#,##0.00"),"-","△")&amp;"】"))</f>
        <v>【0.17】</v>
      </c>
    </row>
    <row r="7" spans="1:144" s="34" customFormat="1">
      <c r="A7" s="26"/>
      <c r="B7" s="35">
        <v>2014</v>
      </c>
      <c r="C7" s="35">
        <v>122271</v>
      </c>
      <c r="D7" s="35">
        <v>47</v>
      </c>
      <c r="E7" s="35">
        <v>17</v>
      </c>
      <c r="F7" s="35">
        <v>1</v>
      </c>
      <c r="G7" s="35">
        <v>0</v>
      </c>
      <c r="H7" s="35" t="s">
        <v>96</v>
      </c>
      <c r="I7" s="35" t="s">
        <v>97</v>
      </c>
      <c r="J7" s="35" t="s">
        <v>98</v>
      </c>
      <c r="K7" s="35" t="s">
        <v>99</v>
      </c>
      <c r="L7" s="35" t="s">
        <v>100</v>
      </c>
      <c r="M7" s="36" t="s">
        <v>101</v>
      </c>
      <c r="N7" s="36" t="s">
        <v>102</v>
      </c>
      <c r="O7" s="36">
        <v>99.65</v>
      </c>
      <c r="P7" s="36">
        <v>80.73</v>
      </c>
      <c r="Q7" s="36">
        <v>1512</v>
      </c>
      <c r="R7" s="36">
        <v>162914</v>
      </c>
      <c r="S7" s="36">
        <v>17.3</v>
      </c>
      <c r="T7" s="36">
        <v>9416.99</v>
      </c>
      <c r="U7" s="36">
        <v>163139</v>
      </c>
      <c r="V7" s="36">
        <v>15.82</v>
      </c>
      <c r="W7" s="36">
        <v>10312.200000000001</v>
      </c>
      <c r="X7" s="36">
        <v>88.96</v>
      </c>
      <c r="Y7" s="36">
        <v>86.15</v>
      </c>
      <c r="Z7" s="36">
        <v>80.48</v>
      </c>
      <c r="AA7" s="36">
        <v>61.11</v>
      </c>
      <c r="AB7" s="36">
        <v>85.51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489.27</v>
      </c>
      <c r="BF7" s="36">
        <v>543.91999999999996</v>
      </c>
      <c r="BG7" s="36">
        <v>488.37</v>
      </c>
      <c r="BH7" s="36">
        <v>565.55999999999995</v>
      </c>
      <c r="BI7" s="36">
        <v>578.47</v>
      </c>
      <c r="BJ7" s="36">
        <v>736.85</v>
      </c>
      <c r="BK7" s="36">
        <v>745.85</v>
      </c>
      <c r="BL7" s="36">
        <v>705.53</v>
      </c>
      <c r="BM7" s="36">
        <v>685.64</v>
      </c>
      <c r="BN7" s="36">
        <v>665.11</v>
      </c>
      <c r="BO7" s="36">
        <v>776.35</v>
      </c>
      <c r="BP7" s="36">
        <v>79.040000000000006</v>
      </c>
      <c r="BQ7" s="36">
        <v>55.27</v>
      </c>
      <c r="BR7" s="36">
        <v>51.42</v>
      </c>
      <c r="BS7" s="36">
        <v>26.98</v>
      </c>
      <c r="BT7" s="36">
        <v>15.99</v>
      </c>
      <c r="BU7" s="36">
        <v>87.47</v>
      </c>
      <c r="BV7" s="36">
        <v>89.16</v>
      </c>
      <c r="BW7" s="36">
        <v>89.78</v>
      </c>
      <c r="BX7" s="36">
        <v>88.39</v>
      </c>
      <c r="BY7" s="36">
        <v>85.64</v>
      </c>
      <c r="BZ7" s="36">
        <v>96.57</v>
      </c>
      <c r="CA7" s="36">
        <v>124.87</v>
      </c>
      <c r="CB7" s="36">
        <v>172.86</v>
      </c>
      <c r="CC7" s="36">
        <v>202.05</v>
      </c>
      <c r="CD7" s="36">
        <v>359.44</v>
      </c>
      <c r="CE7" s="36">
        <v>639.12</v>
      </c>
      <c r="CF7" s="36">
        <v>128.05000000000001</v>
      </c>
      <c r="CG7" s="36">
        <v>126.58</v>
      </c>
      <c r="CH7" s="36">
        <v>125.87</v>
      </c>
      <c r="CI7" s="36">
        <v>128.96</v>
      </c>
      <c r="CJ7" s="36">
        <v>133</v>
      </c>
      <c r="CK7" s="36">
        <v>142.28</v>
      </c>
      <c r="CL7" s="36" t="s">
        <v>101</v>
      </c>
      <c r="CM7" s="36" t="s">
        <v>101</v>
      </c>
      <c r="CN7" s="36" t="s">
        <v>101</v>
      </c>
      <c r="CO7" s="36" t="s">
        <v>101</v>
      </c>
      <c r="CP7" s="36" t="s">
        <v>101</v>
      </c>
      <c r="CQ7" s="36">
        <v>67.09</v>
      </c>
      <c r="CR7" s="36">
        <v>67.180000000000007</v>
      </c>
      <c r="CS7" s="36">
        <v>67.540000000000006</v>
      </c>
      <c r="CT7" s="36">
        <v>67.61</v>
      </c>
      <c r="CU7" s="36">
        <v>64.81</v>
      </c>
      <c r="CV7" s="36">
        <v>60.35</v>
      </c>
      <c r="CW7" s="36">
        <v>96.16</v>
      </c>
      <c r="CX7" s="36">
        <v>96.42</v>
      </c>
      <c r="CY7" s="36">
        <v>96.25</v>
      </c>
      <c r="CZ7" s="36">
        <v>96.74</v>
      </c>
      <c r="DA7" s="36">
        <v>96.89</v>
      </c>
      <c r="DB7" s="36">
        <v>96.12</v>
      </c>
      <c r="DC7" s="36">
        <v>96.32</v>
      </c>
      <c r="DD7" s="36">
        <v>96.48</v>
      </c>
      <c r="DE7" s="36">
        <v>96.64</v>
      </c>
      <c r="DF7" s="36">
        <v>96.76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0.14000000000000001</v>
      </c>
      <c r="EG7" s="36">
        <v>1.7</v>
      </c>
      <c r="EH7" s="36">
        <v>7.59</v>
      </c>
      <c r="EI7" s="36">
        <v>0.1</v>
      </c>
      <c r="EJ7" s="36">
        <v>0.1</v>
      </c>
      <c r="EK7" s="36">
        <v>0.1</v>
      </c>
      <c r="EL7" s="36">
        <v>0.11</v>
      </c>
      <c r="EM7" s="36">
        <v>0.22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村田雅己</cp:lastModifiedBy>
  <dcterms:created xsi:type="dcterms:W3CDTF">2016-02-03T08:50:17Z</dcterms:created>
  <dcterms:modified xsi:type="dcterms:W3CDTF">2016-02-17T07:40:31Z</dcterms:modified>
  <cp:category/>
</cp:coreProperties>
</file>