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<sst xmlns="http://schemas.openxmlformats.org/spreadsheetml/2006/main" count="221" uniqueCount="111">
  <si>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</si>
  <si>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</si>
  <si>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</si>
  <si>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</si>
  <si>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</si>
  <si>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</si>
  <si>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</si>
  <si>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</si>
  <si>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</si>
  <si>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</si>
  <si>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</si>
  <si>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</si>
  <si>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</si>
  <si>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</si>
  <si>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</si>
  <si>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</si>
  <si>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</si>
  <si>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</si>
  <si>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</si>
  <si>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</si>
  <si>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</si>
  <si>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</si>
  <si>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</si>
  <si>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</si>
  <si>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</si>
  <si>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</si>
  <si>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</si>
  <si>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</si>
  <si>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</si>
  <si>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</si>
  <si>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</si>
  <si>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</si>
  <si>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</si>
  <si>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</si>
  <si>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</si>
  <si>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</si>
  <si>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</si>
  <si>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</si>
  <si>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</si>
  <si>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</si>
  <si>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</si>
  <si>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</si>
  <si>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</si>
  <si>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</si>
  <si>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</si>
  <si>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</si>
  <si>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</si>
  <si>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</si>
  <si>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</si>
  <si>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</si>
  <si>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</si>
  <si>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</si>
  <si>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</si>
  <si>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</si>
  <si>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</si>
  <si>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</si>
  <si>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</si>
  <si>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</si>
  <si>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</si>
  <si>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</si>
  <si>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</si>
  <si>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</si>
  <si>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</si>
  <si>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</si>
  <si>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</si>
  <si>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</si>
  <si>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</si>
  <si>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</si>
  <si>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</si>
  <si>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</si>
  <si>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</si>
  <si>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</si>
  <si>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</si>
  <si>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</si>
  <si>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</si>
  <si>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</si>
  <si>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</si>
  <si>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</si>
  <si>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</si>
  <si>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</si>
  <si>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</si>
  <si>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</si>
  <si>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</si>
  <si>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</si>
  <si>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</si>
  <si>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</si>
  <si>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</si>
  <si>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</si>
  <si>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</si>
  <si>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</si>
  <si>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</si>
  <si>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</si>
  <si>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</si>
  <si>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</si>
  <si>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</si>
  <si>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</si>
  <si>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館山市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</si>
  <si>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</si>
  <si>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</si>
  <si>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</si>
  <si>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</si>
  <si>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</si>
  <si>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</si>
  <si>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</si>
  <si>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</si>
  <si>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</si>
  <si>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</si>
  <si>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</si>
  <si>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供用開始から17年程度で比較的日が浅いため、管渠改善率が現在0だが、老朽化への対応はこれからの課題となる。
　必要な時期に確実に更新が行われるよう、資産の調査・評価を行い、中長期的な計画を立て、対応していく必要がある。</t>
    <rPh sb="1" eb="3">
      <t>キョウヨウ</t>
    </rPh>
    <rPh sb="3" eb="5">
      <t>カイシ</t>
    </rPh>
    <rPh sb="9" eb="10">
      <t>ネン</t>
    </rPh>
    <rPh sb="10" eb="12">
      <t>テイド</t>
    </rPh>
    <rPh sb="13" eb="16">
      <t>ヒカクテキ</t>
    </rPh>
    <rPh sb="16" eb="17">
      <t>ヒ</t>
    </rPh>
    <rPh sb="18" eb="19">
      <t>アサ</t>
    </rPh>
    <rPh sb="23" eb="25">
      <t>カンキョ</t>
    </rPh>
    <rPh sb="25" eb="27">
      <t>カイゼン</t>
    </rPh>
    <rPh sb="27" eb="28">
      <t>リツ</t>
    </rPh>
    <rPh sb="29" eb="31">
      <t>ゲンザイ</t>
    </rPh>
    <rPh sb="35" eb="38">
      <t>ロウキュウカ</t>
    </rPh>
    <rPh sb="40" eb="42">
      <t>タイオウ</t>
    </rPh>
    <rPh sb="48" eb="50">
      <t>カダイ</t>
    </rPh>
    <rPh sb="56" eb="58">
      <t>ヒツヨウ</t>
    </rPh>
    <rPh sb="59" eb="61">
      <t>ジキ</t>
    </rPh>
    <rPh sb="62" eb="64">
      <t>カクジツ</t>
    </rPh>
    <rPh sb="65" eb="67">
      <t>コウシン</t>
    </rPh>
    <rPh sb="68" eb="69">
      <t>オコナ</t>
    </rPh>
    <rPh sb="75" eb="77">
      <t>シサン</t>
    </rPh>
    <rPh sb="78" eb="80">
      <t>チョウサ</t>
    </rPh>
    <rPh sb="81" eb="83">
      <t>ヒョウカ</t>
    </rPh>
    <rPh sb="84" eb="85">
      <t>オコナ</t>
    </rPh>
    <rPh sb="87" eb="91">
      <t>チュウチョウキテキ</t>
    </rPh>
    <rPh sb="92" eb="94">
      <t>ケイカク</t>
    </rPh>
    <rPh sb="95" eb="96">
      <t>タ</t>
    </rPh>
    <rPh sb="98" eb="100">
      <t>タイオウ</t>
    </rPh>
    <rPh sb="104" eb="106">
      <t>ヒツヨウ</t>
    </rPh>
    <phoneticPr fontId="4"/>
  </si>
  <si>
    <t>　供用開始から比較的日が浅く、普及率も低いため、当面は普及率・接続率の向上を推進する。また、公営企業会計への移行を進める中で資産状況の調査・評価を行い、老朽化への対応を検討する。
　これらの課題に対応した後、速やかに適正な料金水準を検討することで、持続的で効率の良い事業経営を行っていく。</t>
    <rPh sb="1" eb="3">
      <t>キョウヨウ</t>
    </rPh>
    <rPh sb="3" eb="5">
      <t>カイシ</t>
    </rPh>
    <rPh sb="7" eb="10">
      <t>ヒカクテキ</t>
    </rPh>
    <rPh sb="10" eb="11">
      <t>ヒ</t>
    </rPh>
    <rPh sb="12" eb="13">
      <t>アサ</t>
    </rPh>
    <rPh sb="15" eb="17">
      <t>フキュウ</t>
    </rPh>
    <rPh sb="17" eb="18">
      <t>リツ</t>
    </rPh>
    <rPh sb="19" eb="20">
      <t>ヒク</t>
    </rPh>
    <rPh sb="24" eb="26">
      <t>トウメン</t>
    </rPh>
    <rPh sb="27" eb="29">
      <t>フキュウ</t>
    </rPh>
    <rPh sb="29" eb="30">
      <t>リツ</t>
    </rPh>
    <rPh sb="31" eb="33">
      <t>セツゾク</t>
    </rPh>
    <rPh sb="33" eb="34">
      <t>リツ</t>
    </rPh>
    <rPh sb="35" eb="37">
      <t>コウジョウ</t>
    </rPh>
    <rPh sb="38" eb="40">
      <t>スイシン</t>
    </rPh>
    <rPh sb="46" eb="48">
      <t>コウエイ</t>
    </rPh>
    <rPh sb="48" eb="50">
      <t>キギョウ</t>
    </rPh>
    <rPh sb="50" eb="52">
      <t>カイケイ</t>
    </rPh>
    <rPh sb="54" eb="56">
      <t>イコウ</t>
    </rPh>
    <rPh sb="57" eb="58">
      <t>スス</t>
    </rPh>
    <rPh sb="60" eb="61">
      <t>ナカ</t>
    </rPh>
    <rPh sb="62" eb="64">
      <t>シサン</t>
    </rPh>
    <rPh sb="64" eb="66">
      <t>ジョウキョウ</t>
    </rPh>
    <rPh sb="67" eb="69">
      <t>チョウサ</t>
    </rPh>
    <rPh sb="70" eb="72">
      <t>ヒョウカ</t>
    </rPh>
    <rPh sb="73" eb="74">
      <t>オコナ</t>
    </rPh>
    <rPh sb="76" eb="79">
      <t>ロウキュウカ</t>
    </rPh>
    <rPh sb="81" eb="83">
      <t>タイオウ</t>
    </rPh>
    <rPh sb="84" eb="86">
      <t>ケントウ</t>
    </rPh>
    <rPh sb="95" eb="97">
      <t>カダイ</t>
    </rPh>
    <rPh sb="98" eb="100">
      <t>タイオウ</t>
    </rPh>
    <rPh sb="102" eb="103">
      <t>ノチ</t>
    </rPh>
    <rPh sb="104" eb="105">
      <t>スミ</t>
    </rPh>
    <rPh sb="108" eb="110">
      <t>テキセイ</t>
    </rPh>
    <rPh sb="111" eb="113">
      <t>リョウキン</t>
    </rPh>
    <rPh sb="113" eb="115">
      <t>スイジュン</t>
    </rPh>
    <rPh sb="116" eb="118">
      <t>ケントウ</t>
    </rPh>
    <rPh sb="124" eb="127">
      <t>ジゾクテキ</t>
    </rPh>
    <rPh sb="128" eb="130">
      <t>コウリツ</t>
    </rPh>
    <rPh sb="131" eb="132">
      <t>ヨ</t>
    </rPh>
    <rPh sb="133" eb="135">
      <t>ジギョウ</t>
    </rPh>
    <rPh sb="135" eb="137">
      <t>ケイエイ</t>
    </rPh>
    <rPh sb="138" eb="139">
      <t>オコナ</t>
    </rPh>
    <phoneticPr fontId="4"/>
  </si>
  <si>
    <t>　県内類似団体と比較した中で、収益的収支比率、経費回収率、汚水処理原価とも下位にあり、経営面で健全性・効率性を向上させる必要がある。
　原因として、企業債残高が高い、料金水準が類似団体中最低であること、水洗化率が低いことがあげられる。
　ただし、料金水準に関しては、類似団体中最低であるものの、県内自治体の中では、高い方に属するため、料金改定を行う必要性は高いものの、十分な検討が必要である。
　使用料収入に関しては、徴収率の増加を図り毎年増収しており、維持管理費に関しては包括的民間委託により、縮減に努めている。
　現状では、管路の整備途上にあり、下水道の接続率の低いことが、効率的な運営につながっていないと言える。このため、接続率の向上に努めることが最も必要である。</t>
    <rPh sb="1" eb="3">
      <t>ケンナイ</t>
    </rPh>
    <rPh sb="3" eb="5">
      <t>ルイジ</t>
    </rPh>
    <rPh sb="5" eb="7">
      <t>ダンタイ</t>
    </rPh>
    <rPh sb="8" eb="10">
      <t>ヒカク</t>
    </rPh>
    <rPh sb="12" eb="13">
      <t>ナカ</t>
    </rPh>
    <rPh sb="15" eb="18">
      <t>シュウエキテキ</t>
    </rPh>
    <rPh sb="18" eb="20">
      <t>シュウシ</t>
    </rPh>
    <rPh sb="20" eb="22">
      <t>ヒリツ</t>
    </rPh>
    <rPh sb="23" eb="25">
      <t>ケイヒ</t>
    </rPh>
    <rPh sb="25" eb="27">
      <t>カイシュウ</t>
    </rPh>
    <rPh sb="27" eb="28">
      <t>リツ</t>
    </rPh>
    <rPh sb="29" eb="31">
      <t>オスイ</t>
    </rPh>
    <rPh sb="31" eb="33">
      <t>ショリ</t>
    </rPh>
    <rPh sb="33" eb="35">
      <t>ゲンカ</t>
    </rPh>
    <rPh sb="37" eb="39">
      <t>カイ</t>
    </rPh>
    <rPh sb="43" eb="45">
      <t>ケイエイ</t>
    </rPh>
    <rPh sb="45" eb="46">
      <t>メン</t>
    </rPh>
    <rPh sb="47" eb="50">
      <t>ケンゼンセイ</t>
    </rPh>
    <rPh sb="51" eb="54">
      <t>コウリツセイ</t>
    </rPh>
    <rPh sb="55" eb="57">
      <t>コウジョウ</t>
    </rPh>
    <rPh sb="60" eb="62">
      <t>ヒツヨウ</t>
    </rPh>
    <rPh sb="68" eb="70">
      <t>ゲンイン</t>
    </rPh>
    <rPh sb="74" eb="76">
      <t>キギョウ</t>
    </rPh>
    <rPh sb="76" eb="77">
      <t>サイ</t>
    </rPh>
    <rPh sb="77" eb="79">
      <t>ザンダカ</t>
    </rPh>
    <rPh sb="80" eb="81">
      <t>タカ</t>
    </rPh>
    <rPh sb="83" eb="85">
      <t>リョウキン</t>
    </rPh>
    <rPh sb="85" eb="87">
      <t>スイジュン</t>
    </rPh>
    <rPh sb="88" eb="90">
      <t>ルイジ</t>
    </rPh>
    <rPh sb="90" eb="93">
      <t>ダンタイチュウ</t>
    </rPh>
    <rPh sb="93" eb="95">
      <t>サイテイ</t>
    </rPh>
    <rPh sb="101" eb="104">
      <t>スイセンカ</t>
    </rPh>
    <rPh sb="104" eb="105">
      <t>リツ</t>
    </rPh>
    <rPh sb="106" eb="107">
      <t>ヒク</t>
    </rPh>
    <rPh sb="123" eb="125">
      <t>リョウキン</t>
    </rPh>
    <rPh sb="125" eb="127">
      <t>スイジュン</t>
    </rPh>
    <rPh sb="128" eb="129">
      <t>カン</t>
    </rPh>
    <rPh sb="133" eb="135">
      <t>ルイジ</t>
    </rPh>
    <rPh sb="135" eb="138">
      <t>ダンタイチュウ</t>
    </rPh>
    <rPh sb="138" eb="140">
      <t>サイテイ</t>
    </rPh>
    <rPh sb="147" eb="149">
      <t>ケンナイ</t>
    </rPh>
    <rPh sb="149" eb="152">
      <t>ジチタイ</t>
    </rPh>
    <rPh sb="153" eb="154">
      <t>ナカ</t>
    </rPh>
    <rPh sb="157" eb="158">
      <t>タカ</t>
    </rPh>
    <rPh sb="159" eb="160">
      <t>ホウ</t>
    </rPh>
    <rPh sb="161" eb="162">
      <t>ゾク</t>
    </rPh>
    <rPh sb="167" eb="169">
      <t>リョウキン</t>
    </rPh>
    <rPh sb="169" eb="171">
      <t>カイテイ</t>
    </rPh>
    <rPh sb="172" eb="173">
      <t>オコナ</t>
    </rPh>
    <rPh sb="174" eb="177">
      <t>ヒツヨウセイ</t>
    </rPh>
    <rPh sb="178" eb="179">
      <t>タカ</t>
    </rPh>
    <rPh sb="184" eb="186">
      <t>ジュウブン</t>
    </rPh>
    <rPh sb="187" eb="189">
      <t>ケントウ</t>
    </rPh>
    <rPh sb="190" eb="192">
      <t>ヒツヨウ</t>
    </rPh>
    <rPh sb="198" eb="201">
      <t>シヨウリョウ</t>
    </rPh>
    <rPh sb="201" eb="203">
      <t>シュウニュウ</t>
    </rPh>
    <rPh sb="204" eb="205">
      <t>カン</t>
    </rPh>
    <rPh sb="209" eb="211">
      <t>チョウシュウ</t>
    </rPh>
    <rPh sb="211" eb="212">
      <t>リツ</t>
    </rPh>
    <rPh sb="213" eb="215">
      <t>ゾウカ</t>
    </rPh>
    <rPh sb="216" eb="217">
      <t>ハカ</t>
    </rPh>
    <rPh sb="218" eb="220">
      <t>マイトシ</t>
    </rPh>
    <rPh sb="220" eb="222">
      <t>ゾウシュウ</t>
    </rPh>
    <rPh sb="227" eb="229">
      <t>イジ</t>
    </rPh>
    <rPh sb="229" eb="232">
      <t>カンリヒ</t>
    </rPh>
    <rPh sb="233" eb="234">
      <t>カン</t>
    </rPh>
    <rPh sb="237" eb="240">
      <t>ホウカツテキ</t>
    </rPh>
    <rPh sb="240" eb="242">
      <t>ミンカン</t>
    </rPh>
    <rPh sb="242" eb="244">
      <t>イタク</t>
    </rPh>
    <rPh sb="248" eb="250">
      <t>シュクゲン</t>
    </rPh>
    <rPh sb="251" eb="252">
      <t>ツト</t>
    </rPh>
    <rPh sb="259" eb="261">
      <t>ゲンジョウ</t>
    </rPh>
    <rPh sb="264" eb="266">
      <t>カンロ</t>
    </rPh>
    <rPh sb="267" eb="269">
      <t>セイビ</t>
    </rPh>
    <rPh sb="269" eb="271">
      <t>トジョウ</t>
    </rPh>
    <rPh sb="275" eb="278">
      <t>ゲスイドウ</t>
    </rPh>
    <rPh sb="279" eb="281">
      <t>セツゾク</t>
    </rPh>
    <rPh sb="281" eb="282">
      <t>リツ</t>
    </rPh>
    <rPh sb="283" eb="284">
      <t>ヒク</t>
    </rPh>
    <rPh sb="289" eb="292">
      <t>コウリツテキ</t>
    </rPh>
    <rPh sb="293" eb="295">
      <t>ウンエイ</t>
    </rPh>
    <rPh sb="305" eb="306">
      <t>イ</t>
    </rPh>
    <rPh sb="314" eb="316">
      <t>セツゾク</t>
    </rPh>
    <rPh sb="316" eb="317">
      <t>リツ</t>
    </rPh>
    <rPh sb="318" eb="320">
      <t>コウジョウ</t>
    </rPh>
    <rPh sb="321" eb="322">
      <t>ツト</t>
    </rPh>
    <rPh sb="327" eb="328">
      <t>モット</t>
    </rPh>
    <rPh sb="329" eb="33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</si>
</sst>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59552"/>
        <c:axId val="10099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9552"/>
        <c:axId val="100991360"/>
      </c:lineChart>
      <c:dateAx>
        <c:axId val="9835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91360"/>
        <c:crosses val="autoZero"/>
        <c:auto val="1"/>
        <c:lblOffset val="100"/>
        <c:baseTimeUnit val="years"/>
      </c:dateAx>
      <c:valAx>
        <c:axId val="10099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5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40.729999999999997</c:v>
                </c:pt>
                <c:pt idx="2">
                  <c:v>39.770000000000003</c:v>
                </c:pt>
                <c:pt idx="3">
                  <c:v>40.619999999999997</c:v>
                </c:pt>
                <c:pt idx="4">
                  <c:v>41.8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42240"/>
        <c:axId val="10206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42240"/>
        <c:axId val="102068992"/>
      </c:lineChart>
      <c:dateAx>
        <c:axId val="10204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68992"/>
        <c:crosses val="autoZero"/>
        <c:auto val="1"/>
        <c:lblOffset val="100"/>
        <c:baseTimeUnit val="years"/>
      </c:dateAx>
      <c:valAx>
        <c:axId val="10206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04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61.13</c:v>
                </c:pt>
                <c:pt idx="1">
                  <c:v>63.2</c:v>
                </c:pt>
                <c:pt idx="2">
                  <c:v>65.16</c:v>
                </c:pt>
                <c:pt idx="3">
                  <c:v>67.03</c:v>
                </c:pt>
                <c:pt idx="4">
                  <c:v>69.150000000000006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03296"/>
        <c:axId val="10210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03296"/>
        <c:axId val="102105472"/>
      </c:lineChart>
      <c:dateAx>
        <c:axId val="10210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05472"/>
        <c:crosses val="autoZero"/>
        <c:auto val="1"/>
        <c:lblOffset val="100"/>
        <c:baseTimeUnit val="years"/>
      </c:dateAx>
      <c:valAx>
        <c:axId val="10210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10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76.89</c:v>
                </c:pt>
                <c:pt idx="1">
                  <c:v>77.31</c:v>
                </c:pt>
                <c:pt idx="2">
                  <c:v>70.72</c:v>
                </c:pt>
                <c:pt idx="3">
                  <c:v>75.45</c:v>
                </c:pt>
                <c:pt idx="4">
                  <c:v>66.47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33856"/>
        <c:axId val="1010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3856"/>
        <c:axId val="101044224"/>
      </c:lineChart>
      <c:dateAx>
        <c:axId val="10103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044224"/>
        <c:crosses val="autoZero"/>
        <c:auto val="1"/>
        <c:lblOffset val="100"/>
        <c:baseTimeUnit val="years"/>
      </c:dateAx>
      <c:valAx>
        <c:axId val="1010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03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0160"/>
        <c:axId val="10166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0160"/>
        <c:axId val="101662080"/>
      </c:lineChart>
      <c:dateAx>
        <c:axId val="1016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62080"/>
        <c:crosses val="autoZero"/>
        <c:auto val="1"/>
        <c:lblOffset val="100"/>
        <c:baseTimeUnit val="years"/>
      </c:dateAx>
      <c:valAx>
        <c:axId val="10166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08928"/>
        <c:axId val="10171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08928"/>
        <c:axId val="101710848"/>
      </c:lineChart>
      <c:dateAx>
        <c:axId val="10170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10848"/>
        <c:crosses val="autoZero"/>
        <c:auto val="1"/>
        <c:lblOffset val="100"/>
        <c:baseTimeUnit val="years"/>
      </c:dateAx>
      <c:valAx>
        <c:axId val="10171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0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39520"/>
        <c:axId val="1017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39520"/>
        <c:axId val="101745792"/>
      </c:lineChart>
      <c:dateAx>
        <c:axId val="10173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45792"/>
        <c:crosses val="autoZero"/>
        <c:auto val="1"/>
        <c:lblOffset val="100"/>
        <c:baseTimeUnit val="years"/>
      </c:dateAx>
      <c:valAx>
        <c:axId val="10174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3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792384"/>
        <c:axId val="1017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92384"/>
        <c:axId val="101798656"/>
      </c:lineChart>
      <c:dateAx>
        <c:axId val="10179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98656"/>
        <c:crosses val="autoZero"/>
        <c:auto val="1"/>
        <c:lblOffset val="100"/>
        <c:baseTimeUnit val="years"/>
      </c:dateAx>
      <c:valAx>
        <c:axId val="1017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79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804.07</c:v>
                </c:pt>
                <c:pt idx="1">
                  <c:v>870</c:v>
                </c:pt>
                <c:pt idx="2">
                  <c:v>854.53</c:v>
                </c:pt>
                <c:pt idx="3">
                  <c:v>718.47</c:v>
                </c:pt>
                <c:pt idx="4">
                  <c:v>5691.39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20672"/>
        <c:axId val="1018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20672"/>
        <c:axId val="101835136"/>
      </c:lineChart>
      <c:dateAx>
        <c:axId val="10182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35136"/>
        <c:crosses val="autoZero"/>
        <c:auto val="1"/>
        <c:lblOffset val="100"/>
        <c:baseTimeUnit val="years"/>
      </c:dateAx>
      <c:valAx>
        <c:axId val="1018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2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39.380000000000003</c:v>
                </c:pt>
                <c:pt idx="1">
                  <c:v>39.25</c:v>
                </c:pt>
                <c:pt idx="2">
                  <c:v>39.24</c:v>
                </c:pt>
                <c:pt idx="3">
                  <c:v>40.03</c:v>
                </c:pt>
                <c:pt idx="4">
                  <c:v>41.94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77632"/>
        <c:axId val="1018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77632"/>
        <c:axId val="101879808"/>
      </c:lineChart>
      <c:dateAx>
        <c:axId val="10187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79808"/>
        <c:crosses val="autoZero"/>
        <c:auto val="1"/>
        <c:lblOffset val="100"/>
        <c:baseTimeUnit val="years"/>
      </c:dateAx>
      <c:valAx>
        <c:axId val="1018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7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427.35</c:v>
                </c:pt>
                <c:pt idx="1">
                  <c:v>428.66</c:v>
                </c:pt>
                <c:pt idx="2">
                  <c:v>424.67</c:v>
                </c:pt>
                <c:pt idx="3">
                  <c:v>435.22</c:v>
                </c:pt>
                <c:pt idx="4">
                  <c:v>418.85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86976"/>
        <c:axId val="10190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86976"/>
        <c:axId val="101901440"/>
      </c:lineChart>
      <c:dateAx>
        <c:axId val="10188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01440"/>
        <c:crosses val="autoZero"/>
        <c:auto val="1"/>
        <c:lblOffset val="100"/>
        <c:baseTimeUnit val="years"/>
      </c:dateAx>
      <c:valAx>
        <c:axId val="10190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88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L15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館山市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48397</v>
      </c>
      <c r="AM8" s="64"/>
      <c r="AN8" s="64"/>
      <c r="AO8" s="64"/>
      <c r="AP8" s="64"/>
      <c r="AQ8" s="64"/>
      <c r="AR8" s="64"/>
      <c r="AS8" s="64"/>
      <c r="AT8" s="63">
        <f>データ!S6</f>
        <v>110.15</v>
      </c>
      <c r="AU8" s="63"/>
      <c r="AV8" s="63"/>
      <c r="AW8" s="63"/>
      <c r="AX8" s="63"/>
      <c r="AY8" s="63"/>
      <c r="AZ8" s="63"/>
      <c r="BA8" s="63"/>
      <c r="BB8" s="63">
        <f>データ!T6</f>
        <v>439.37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11.45</v>
      </c>
      <c r="Q10" s="63"/>
      <c r="R10" s="63"/>
      <c r="S10" s="63"/>
      <c r="T10" s="63"/>
      <c r="U10" s="63"/>
      <c r="V10" s="63"/>
      <c r="W10" s="63">
        <f>データ!P6</f>
        <v>92.93</v>
      </c>
      <c r="X10" s="63"/>
      <c r="Y10" s="63"/>
      <c r="Z10" s="63"/>
      <c r="AA10" s="63"/>
      <c r="AB10" s="63"/>
      <c r="AC10" s="63"/>
      <c r="AD10" s="64">
        <f>データ!Q6</f>
        <v>2617</v>
      </c>
      <c r="AE10" s="64"/>
      <c r="AF10" s="64"/>
      <c r="AG10" s="64"/>
      <c r="AH10" s="64"/>
      <c r="AI10" s="64"/>
      <c r="AJ10" s="64"/>
      <c r="AK10" s="2"/>
      <c r="AL10" s="64">
        <f>データ!U6</f>
        <v>5500</v>
      </c>
      <c r="AM10" s="64"/>
      <c r="AN10" s="64"/>
      <c r="AO10" s="64"/>
      <c r="AP10" s="64"/>
      <c r="AQ10" s="64"/>
      <c r="AR10" s="64"/>
      <c r="AS10" s="64"/>
      <c r="AT10" s="63">
        <f>データ!V6</f>
        <v>1.87</v>
      </c>
      <c r="AU10" s="63"/>
      <c r="AV10" s="63"/>
      <c r="AW10" s="63"/>
      <c r="AX10" s="63"/>
      <c r="AY10" s="63"/>
      <c r="AZ10" s="63"/>
      <c r="BA10" s="63"/>
      <c r="BB10" s="63">
        <f>データ!W6</f>
        <v>2941.18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122050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千葉県　館山市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11.45</v>
      </c>
      <c r="P6" s="32">
        <f t="shared" si="3"/>
        <v>92.93</v>
      </c>
      <c r="Q6" s="32">
        <f t="shared" si="3"/>
        <v>2617</v>
      </c>
      <c r="R6" s="32">
        <f t="shared" si="3"/>
        <v>48397</v>
      </c>
      <c r="S6" s="32">
        <f t="shared" si="3"/>
        <v>110.15</v>
      </c>
      <c r="T6" s="32">
        <f t="shared" si="3"/>
        <v>439.37</v>
      </c>
      <c r="U6" s="32">
        <f t="shared" si="3"/>
        <v>5500</v>
      </c>
      <c r="V6" s="32">
        <f t="shared" si="3"/>
        <v>1.87</v>
      </c>
      <c r="W6" s="32">
        <f t="shared" si="3"/>
        <v>2941.18</v>
      </c>
      <c r="X6" s="33">
        <f>IF(X7="",NA(),X7)</f>
        <v>76.89</v>
      </c>
      <c r="Y6" s="33">
        <f t="shared" ref="Y6:AG6" si="4">IF(Y7="",NA(),Y7)</f>
        <v>77.31</v>
      </c>
      <c r="Z6" s="33">
        <f t="shared" si="4"/>
        <v>70.72</v>
      </c>
      <c r="AA6" s="33">
        <f t="shared" si="4"/>
        <v>75.45</v>
      </c>
      <c r="AB6" s="33">
        <f t="shared" si="4"/>
        <v>66.47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804.07</v>
      </c>
      <c r="BF6" s="33">
        <f t="shared" ref="BF6:BN6" si="7">IF(BF7="",NA(),BF7)</f>
        <v>870</v>
      </c>
      <c r="BG6" s="33">
        <f t="shared" si="7"/>
        <v>854.53</v>
      </c>
      <c r="BH6" s="33">
        <f t="shared" si="7"/>
        <v>718.47</v>
      </c>
      <c r="BI6" s="33">
        <f t="shared" si="7"/>
        <v>5691.39</v>
      </c>
      <c r="BJ6" s="33">
        <f t="shared" si="7"/>
        <v>1749.66</v>
      </c>
      <c r="BK6" s="33">
        <f t="shared" si="7"/>
        <v>1574.53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39.380000000000003</v>
      </c>
      <c r="BQ6" s="33">
        <f t="shared" ref="BQ6:BY6" si="8">IF(BQ7="",NA(),BQ7)</f>
        <v>39.25</v>
      </c>
      <c r="BR6" s="33">
        <f t="shared" si="8"/>
        <v>39.24</v>
      </c>
      <c r="BS6" s="33">
        <f t="shared" si="8"/>
        <v>40.03</v>
      </c>
      <c r="BT6" s="33">
        <f t="shared" si="8"/>
        <v>41.94</v>
      </c>
      <c r="BU6" s="33">
        <f t="shared" si="8"/>
        <v>54.46</v>
      </c>
      <c r="BV6" s="33">
        <f t="shared" si="8"/>
        <v>57.36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427.35</v>
      </c>
      <c r="CB6" s="33">
        <f t="shared" ref="CB6:CJ6" si="9">IF(CB7="",NA(),CB7)</f>
        <v>428.66</v>
      </c>
      <c r="CC6" s="33">
        <f t="shared" si="9"/>
        <v>424.67</v>
      </c>
      <c r="CD6" s="33">
        <f t="shared" si="9"/>
        <v>435.22</v>
      </c>
      <c r="CE6" s="33">
        <f t="shared" si="9"/>
        <v>418.85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>
        <f>IF(CL7="",NA(),CL7)</f>
        <v>40.56</v>
      </c>
      <c r="CM6" s="33">
        <f t="shared" ref="CM6:CU6" si="10">IF(CM7="",NA(),CM7)</f>
        <v>40.729999999999997</v>
      </c>
      <c r="CN6" s="33">
        <f t="shared" si="10"/>
        <v>39.770000000000003</v>
      </c>
      <c r="CO6" s="33">
        <f t="shared" si="10"/>
        <v>40.619999999999997</v>
      </c>
      <c r="CP6" s="33">
        <f t="shared" si="10"/>
        <v>41.8</v>
      </c>
      <c r="CQ6" s="33">
        <f t="shared" si="10"/>
        <v>38.950000000000003</v>
      </c>
      <c r="CR6" s="33">
        <f t="shared" si="10"/>
        <v>40.07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61.13</v>
      </c>
      <c r="CX6" s="33">
        <f t="shared" ref="CX6:DF6" si="11">IF(CX7="",NA(),CX7)</f>
        <v>63.2</v>
      </c>
      <c r="CY6" s="33">
        <f t="shared" si="11"/>
        <v>65.16</v>
      </c>
      <c r="CZ6" s="33">
        <f t="shared" si="11"/>
        <v>67.03</v>
      </c>
      <c r="DA6" s="33">
        <f t="shared" si="11"/>
        <v>69.150000000000006</v>
      </c>
      <c r="DB6" s="33">
        <f t="shared" si="11"/>
        <v>65.599999999999994</v>
      </c>
      <c r="DC6" s="33">
        <f t="shared" si="11"/>
        <v>66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122050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11.45</v>
      </c>
      <c r="P7" s="36">
        <v>92.93</v>
      </c>
      <c r="Q7" s="36">
        <v>2617</v>
      </c>
      <c r="R7" s="36">
        <v>48397</v>
      </c>
      <c r="S7" s="36">
        <v>110.15</v>
      </c>
      <c r="T7" s="36">
        <v>439.37</v>
      </c>
      <c r="U7" s="36">
        <v>5500</v>
      </c>
      <c r="V7" s="36">
        <v>1.87</v>
      </c>
      <c r="W7" s="36">
        <v>2941.18</v>
      </c>
      <c r="X7" s="36">
        <v>76.89</v>
      </c>
      <c r="Y7" s="36">
        <v>77.31</v>
      </c>
      <c r="Z7" s="36">
        <v>70.72</v>
      </c>
      <c r="AA7" s="36">
        <v>75.45</v>
      </c>
      <c r="AB7" s="36">
        <v>66.47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804.07</v>
      </c>
      <c r="BF7" s="36">
        <v>870</v>
      </c>
      <c r="BG7" s="36">
        <v>854.53</v>
      </c>
      <c r="BH7" s="36">
        <v>718.47</v>
      </c>
      <c r="BI7" s="36">
        <v>5691.39</v>
      </c>
      <c r="BJ7" s="36">
        <v>1749.66</v>
      </c>
      <c r="BK7" s="36">
        <v>1574.53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39.380000000000003</v>
      </c>
      <c r="BQ7" s="36">
        <v>39.25</v>
      </c>
      <c r="BR7" s="36">
        <v>39.24</v>
      </c>
      <c r="BS7" s="36">
        <v>40.03</v>
      </c>
      <c r="BT7" s="36">
        <v>41.94</v>
      </c>
      <c r="BU7" s="36">
        <v>54.46</v>
      </c>
      <c r="BV7" s="36">
        <v>57.36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427.35</v>
      </c>
      <c r="CB7" s="36">
        <v>428.66</v>
      </c>
      <c r="CC7" s="36">
        <v>424.67</v>
      </c>
      <c r="CD7" s="36">
        <v>435.22</v>
      </c>
      <c r="CE7" s="36">
        <v>418.85</v>
      </c>
      <c r="CF7" s="36">
        <v>293.08999999999997</v>
      </c>
      <c r="CG7" s="36">
        <v>279.91000000000003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>
        <v>40.56</v>
      </c>
      <c r="CM7" s="36">
        <v>40.729999999999997</v>
      </c>
      <c r="CN7" s="36">
        <v>39.770000000000003</v>
      </c>
      <c r="CO7" s="36">
        <v>40.619999999999997</v>
      </c>
      <c r="CP7" s="36">
        <v>41.8</v>
      </c>
      <c r="CQ7" s="36">
        <v>38.950000000000003</v>
      </c>
      <c r="CR7" s="36">
        <v>40.07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61.13</v>
      </c>
      <c r="CX7" s="36">
        <v>63.2</v>
      </c>
      <c r="CY7" s="36">
        <v>65.16</v>
      </c>
      <c r="CZ7" s="36">
        <v>67.03</v>
      </c>
      <c r="DA7" s="36">
        <v>69.150000000000006</v>
      </c>
      <c r="DB7" s="36">
        <v>65.599999999999994</v>
      </c>
      <c r="DC7" s="36">
        <v>66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user</cp:lastModifiedBy>
  <cp:lastPrinted>2017-02-14T00:49:58Z</cp:lastPrinted>
  <dcterms:created xsi:type="dcterms:W3CDTF">2017-02-08T02:47:43Z</dcterms:created>
  <dcterms:modified xsi:type="dcterms:W3CDTF">2017-02-14T04:32:45Z</dcterms:modified>
</cp:coreProperties>
</file>