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75" windowWidth="14940" windowHeight="786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W10" i="4"/>
  <c r="P10" i="4"/>
  <c r="I10" i="4"/>
  <c r="BB8" i="4"/>
  <c r="AT8" i="4"/>
  <c r="AL8" i="4"/>
  <c r="W8" i="4"/>
  <c r="P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<sst xmlns="http://schemas.openxmlformats.org/spreadsheetml/2006/main" count="240" uniqueCount="125">
  <si>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</si>
  <si>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</si>
  <si>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</si>
  <si>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</si>
  <si>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</si>
  <si>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</si>
  <si>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</si>
  <si>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</si>
  <si>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</si>
  <si>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</si>
  <si>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</si>
  <si>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</si>
  <si>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</si>
  <si>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</si>
  <si>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</si>
  <si>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</si>
  <si>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</si>
  <si>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</si>
  <si>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</si>
  <si>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</si>
  <si>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</si>
  <si>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</si>
  <si>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</si>
  <si>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</si>
  <si>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</si>
  <si>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</si>
  <si>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</si>
  <si>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</si>
  <si>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</si>
  <si>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</si>
  <si>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</si>
  <si>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</si>
  <si>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</si>
  <si>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</si>
  <si>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</si>
  <si>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</si>
  <si>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</si>
  <si>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</si>
  <si>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</si>
  <si>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</si>
  <si>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</si>
  <si>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</si>
  <si>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</si>
  <si>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</si>
  <si>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</si>
  <si>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</si>
  <si>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</si>
  <si>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</si>
  <si>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</si>
  <si>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</si>
  <si>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</si>
  <si>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</si>
  <si>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</si>
  <si>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</si>
  <si>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</si>
  <si>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</si>
  <si>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</si>
  <si>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</si>
  <si>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</si>
  <si>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</si>
  <si>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</si>
  <si>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</si>
  <si>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</si>
  <si>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</si>
  <si>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</si>
  <si>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</si>
  <si>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</si>
  <si>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</si>
  <si>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</si>
  <si>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</si>
  <si>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</si>
  <si>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</si>
  <si>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</si>
  <si>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</si>
  <si>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</si>
  <si>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</si>
  <si>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</si>
  <si>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</si>
  <si>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</si>
  <si>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</si>
  <si>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</si>
  <si>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</si>
  <si>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</si>
  <si>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</si>
  <si>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</si>
  <si>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</si>
  <si>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</si>
  <si>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</si>
  <si>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</si>
  <si>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</si>
  <si>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</si>
  <si>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</si>
  <si>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</si>
  <si>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</si>
  <si>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</si>
  <si>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</si>
  <si>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</si>
  <si>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</si>
  <si>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</si>
  <si>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</si>
  <si>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</si>
  <si>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</si>
  <si>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</si>
  <si>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</si>
  <si>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</si>
  <si>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</si>
  <si>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</si>
  <si>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</si>
  <si>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</si>
  <si>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</si>
  <si>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市原市</t>
  </si>
  <si>
    <t>法非適用</t>
  </si>
  <si>
    <t>下水道事業</t>
  </si>
  <si>
    <t>特定公共下水道</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</si>
  <si>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</si>
  <si>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</si>
  <si>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</si>
  <si>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</si>
  <si>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</si>
  <si>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</si>
  <si>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</si>
  <si>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</si>
  <si>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本市の経営比較分析において、経費回収率を始めとした分析の結果、概ね良好な値を示している。
　今後は、整備後50年を経過する施設が増加が見込まれることに加え、人口減少等が生じた場合、下水道使用料収入にも影響が生じることが予想される。
　そのため地方公営企業法適用による公営企業会計の導入により、より多角的な経営分析を行い、適正な使用料収入の確保や汚水処理費の削減等について対応を図っていく。
</t>
    <phoneticPr fontId="4"/>
  </si>
  <si>
    <t>　管渠改善率について、建設後50年を経過していないことから0％を示している。
　今後は、平成29年度に策定したストックマネジメント計画に基づき、対応を進めていく。</t>
    <rPh sb="1" eb="3">
      <t>カンキョ</t>
    </rPh>
    <rPh sb="3" eb="5">
      <t>カイゼン</t>
    </rPh>
    <rPh sb="5" eb="6">
      <t>リツ</t>
    </rPh>
    <rPh sb="11" eb="13">
      <t>ケンセツ</t>
    </rPh>
    <rPh sb="13" eb="14">
      <t>ゴ</t>
    </rPh>
    <rPh sb="16" eb="17">
      <t>ネン</t>
    </rPh>
    <rPh sb="18" eb="20">
      <t>ケイカ</t>
    </rPh>
    <rPh sb="32" eb="33">
      <t>シメ</t>
    </rPh>
    <rPh sb="40" eb="42">
      <t>コンゴ</t>
    </rPh>
    <rPh sb="44" eb="46">
      <t>ヘイセイ</t>
    </rPh>
    <rPh sb="48" eb="49">
      <t>ネン</t>
    </rPh>
    <rPh sb="49" eb="50">
      <t>ド</t>
    </rPh>
    <rPh sb="51" eb="53">
      <t>サクテイ</t>
    </rPh>
    <rPh sb="65" eb="67">
      <t>ケイカク</t>
    </rPh>
    <rPh sb="68" eb="69">
      <t>モト</t>
    </rPh>
    <rPh sb="72" eb="74">
      <t>タイオウ</t>
    </rPh>
    <rPh sb="75" eb="76">
      <t>スス</t>
    </rPh>
    <phoneticPr fontId="4"/>
  </si>
  <si>
    <t xml:space="preserve">　①収益的収支比率及び⑤経費回収率は、良好な水準で推移している。
　④企業債残高対事業規模比率では、平成27年度で地方債償還が完了したため、数値は0％となっている。
　⑥汚水処理原価については、今年度は汚水処理にかかる維持管理費が増額となったため、前年度に比べ増加したものである。
　⑦施設利用率については、終末処理場については公共下水道と供用していることから、按分計算の結果となるが、類似団体と比べ低い数値となっている。
　⑧水洗化率については、類似団体平均を大幅に上回っており、良好な水準で推移している。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</si>
</sst>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6C-4BEE-AE8C-D128BE9EA238}"/>
            </c:ext>
          </c:extLst>
        </c:ser>
        <c:dLbls>
          <c:showLegendKey val="0"/>
          <c:showVal val="0"/>
          <c:showCatName val="0"/>
          <c:showSerName val="0"/>
          <c:showPercent val="0"/>
          <c:showBubbleSize val="0"/>
        </c:dLbls>
        <c:gapWidth val="150"/>
        <c:axId val="125382016"/>
        <c:axId val="1253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1.17</c:v>
                </c:pt>
                <c:pt idx="4" formatCode="#,##0.00;&quot;△&quot;#,##0.00;&quot;-&quot;">
                  <c:v>0.25</c:v>
                </c:pt>
              </c:numCache>
            </c:numRef>
          </c:val>
          <c:smooth val="0"/>
          <c:extLst>
            <c:ext xmlns:c16="http://schemas.microsoft.com/office/drawing/2014/chart" uri="{C3380CC4-5D6E-409C-BE32-E72D297353CC}">
              <c16:uniqueId val="{00000001-7D6C-4BEE-AE8C-D128BE9EA238}"/>
            </c:ext>
          </c:extLst>
        </c:ser>
        <c:dLbls>
          <c:showLegendKey val="0"/>
          <c:showVal val="0"/>
          <c:showCatName val="0"/>
          <c:showSerName val="0"/>
          <c:showPercent val="0"/>
          <c:showBubbleSize val="0"/>
        </c:dLbls>
        <c:marker val="1"/>
        <c:smooth val="0"/>
        <c:axId val="125382016"/>
        <c:axId val="125392768"/>
      </c:lineChart>
      <c:dateAx>
        <c:axId val="125382016"/>
        <c:scaling>
          <c:orientation val="minMax"/>
        </c:scaling>
        <c:delete val="1"/>
        <c:axPos val="b"/>
        <c:numFmt formatCode="ge" sourceLinked="1"/>
        <c:majorTickMark val="none"/>
        <c:minorTickMark val="none"/>
        <c:tickLblPos val="none"/>
        <c:crossAx val="125392768"/>
        <c:crosses val="autoZero"/>
        <c:auto val="1"/>
        <c:lblOffset val="100"/>
        <c:baseTimeUnit val="years"/>
      </c:dateAx>
      <c:valAx>
        <c:axId val="1253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11.39</c:v>
                </c:pt>
                <c:pt idx="1">
                  <c:v>11.27</c:v>
                </c:pt>
                <c:pt idx="2">
                  <c:v>8.2200000000000006</c:v>
                </c:pt>
                <c:pt idx="3">
                  <c:v>8.6300000000000008</c:v>
                </c:pt>
                <c:pt idx="4">
                  <c:v>8.98</c:v>
                </c:pt>
              </c:numCache>
            </c:numRef>
          </c:val>
          <c:extLst>
            <c:ext xmlns:c16="http://schemas.microsoft.com/office/drawing/2014/chart" uri="{C3380CC4-5D6E-409C-BE32-E72D297353CC}">
              <c16:uniqueId val="{00000000-45BD-43FF-A5BB-B31D50C77584}"/>
            </c:ext>
          </c:extLst>
        </c:ser>
        <c:dLbls>
          <c:showLegendKey val="0"/>
          <c:showVal val="0"/>
          <c:showCatName val="0"/>
          <c:showSerName val="0"/>
          <c:showPercent val="0"/>
          <c:showBubbleSize val="0"/>
        </c:dLbls>
        <c:gapWidth val="150"/>
        <c:axId val="132835968"/>
        <c:axId val="1332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42.74</c:v>
                </c:pt>
                <c:pt idx="1">
                  <c:v>41.28</c:v>
                </c:pt>
                <c:pt idx="2">
                  <c:v>38.549999999999997</c:v>
                </c:pt>
                <c:pt idx="3">
                  <c:v>38.75</c:v>
                </c:pt>
                <c:pt idx="4">
                  <c:v>38.94</c:v>
                </c:pt>
              </c:numCache>
            </c:numRef>
          </c:val>
          <c:smooth val="0"/>
          <c:extLst>
            <c:ext xmlns:c16="http://schemas.microsoft.com/office/drawing/2014/chart" uri="{C3380CC4-5D6E-409C-BE32-E72D297353CC}">
              <c16:uniqueId val="{00000001-45BD-43FF-A5BB-B31D50C77584}"/>
            </c:ext>
          </c:extLst>
        </c:ser>
        <c:dLbls>
          <c:showLegendKey val="0"/>
          <c:showVal val="0"/>
          <c:showCatName val="0"/>
          <c:showSerName val="0"/>
          <c:showPercent val="0"/>
          <c:showBubbleSize val="0"/>
        </c:dLbls>
        <c:marker val="1"/>
        <c:smooth val="0"/>
        <c:axId val="132835968"/>
        <c:axId val="133251840"/>
      </c:lineChart>
      <c:dateAx>
        <c:axId val="132835968"/>
        <c:scaling>
          <c:orientation val="minMax"/>
        </c:scaling>
        <c:delete val="1"/>
        <c:axPos val="b"/>
        <c:numFmt formatCode="ge" sourceLinked="1"/>
        <c:majorTickMark val="none"/>
        <c:minorTickMark val="none"/>
        <c:tickLblPos val="none"/>
        <c:crossAx val="133251840"/>
        <c:crosses val="autoZero"/>
        <c:auto val="1"/>
        <c:lblOffset val="100"/>
        <c:baseTimeUnit val="years"/>
      </c:dateAx>
      <c:valAx>
        <c:axId val="1332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42.35</c:v>
                </c:pt>
                <c:pt idx="1">
                  <c:v>36.78</c:v>
                </c:pt>
                <c:pt idx="2">
                  <c:v>41.77</c:v>
                </c:pt>
                <c:pt idx="3">
                  <c:v>50.63</c:v>
                </c:pt>
                <c:pt idx="4">
                  <c:v>50</c:v>
                </c:pt>
              </c:numCache>
            </c:numRef>
          </c:val>
          <c:extLst>
            <c:ext xmlns:c16="http://schemas.microsoft.com/office/drawing/2014/chart" uri="{C3380CC4-5D6E-409C-BE32-E72D297353CC}">
              <c16:uniqueId val="{00000000-6A5B-4FC9-B96D-A840E970837F}"/>
            </c:ext>
          </c:extLst>
        </c:ser>
        <c:dLbls>
          <c:showLegendKey val="0"/>
          <c:showVal val="0"/>
          <c:showCatName val="0"/>
          <c:showSerName val="0"/>
          <c:showPercent val="0"/>
          <c:showBubbleSize val="0"/>
        </c:dLbls>
        <c:gapWidth val="150"/>
        <c:axId val="133298432"/>
        <c:axId val="1333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3.97</c:v>
                </c:pt>
                <c:pt idx="1">
                  <c:v>5.38</c:v>
                </c:pt>
                <c:pt idx="2">
                  <c:v>5.65</c:v>
                </c:pt>
                <c:pt idx="3">
                  <c:v>5.64</c:v>
                </c:pt>
                <c:pt idx="4">
                  <c:v>5.77</c:v>
                </c:pt>
              </c:numCache>
            </c:numRef>
          </c:val>
          <c:smooth val="0"/>
          <c:extLst>
            <c:ext xmlns:c16="http://schemas.microsoft.com/office/drawing/2014/chart" uri="{C3380CC4-5D6E-409C-BE32-E72D297353CC}">
              <c16:uniqueId val="{00000001-6A5B-4FC9-B96D-A840E970837F}"/>
            </c:ext>
          </c:extLst>
        </c:ser>
        <c:dLbls>
          <c:showLegendKey val="0"/>
          <c:showVal val="0"/>
          <c:showCatName val="0"/>
          <c:showSerName val="0"/>
          <c:showPercent val="0"/>
          <c:showBubbleSize val="0"/>
        </c:dLbls>
        <c:marker val="1"/>
        <c:smooth val="0"/>
        <c:axId val="133298432"/>
        <c:axId val="133325184"/>
      </c:lineChart>
      <c:dateAx>
        <c:axId val="133298432"/>
        <c:scaling>
          <c:orientation val="minMax"/>
        </c:scaling>
        <c:delete val="1"/>
        <c:axPos val="b"/>
        <c:numFmt formatCode="ge" sourceLinked="1"/>
        <c:majorTickMark val="none"/>
        <c:minorTickMark val="none"/>
        <c:tickLblPos val="none"/>
        <c:crossAx val="133325184"/>
        <c:crosses val="autoZero"/>
        <c:auto val="1"/>
        <c:lblOffset val="100"/>
        <c:baseTimeUnit val="years"/>
      </c:dateAx>
      <c:valAx>
        <c:axId val="1333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144.91999999999999</c:v>
                </c:pt>
                <c:pt idx="1">
                  <c:v>184.85</c:v>
                </c:pt>
                <c:pt idx="2">
                  <c:v>177.09</c:v>
                </c:pt>
                <c:pt idx="3">
                  <c:v>195.65</c:v>
                </c:pt>
                <c:pt idx="4">
                  <c:v>181.73</c:v>
                </c:pt>
              </c:numCache>
            </c:numRef>
          </c:val>
          <c:extLst>
            <c:ext xmlns:c16="http://schemas.microsoft.com/office/drawing/2014/chart" uri="{C3380CC4-5D6E-409C-BE32-E72D297353CC}">
              <c16:uniqueId val="{00000000-071B-4723-9BC0-C6EB281C4B51}"/>
            </c:ext>
          </c:extLst>
        </c:ser>
        <c:dLbls>
          <c:showLegendKey val="0"/>
          <c:showVal val="0"/>
          <c:showCatName val="0"/>
          <c:showSerName val="0"/>
          <c:showPercent val="0"/>
          <c:showBubbleSize val="0"/>
        </c:dLbls>
        <c:gapWidth val="150"/>
        <c:axId val="130033152"/>
        <c:axId val="1300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1B-4723-9BC0-C6EB281C4B51}"/>
            </c:ext>
          </c:extLst>
        </c:ser>
        <c:dLbls>
          <c:showLegendKey val="0"/>
          <c:showVal val="0"/>
          <c:showCatName val="0"/>
          <c:showSerName val="0"/>
          <c:showPercent val="0"/>
          <c:showBubbleSize val="0"/>
        </c:dLbls>
        <c:marker val="1"/>
        <c:smooth val="0"/>
        <c:axId val="130033152"/>
        <c:axId val="130035072"/>
      </c:lineChart>
      <c:dateAx>
        <c:axId val="130033152"/>
        <c:scaling>
          <c:orientation val="minMax"/>
        </c:scaling>
        <c:delete val="1"/>
        <c:axPos val="b"/>
        <c:numFmt formatCode="ge" sourceLinked="1"/>
        <c:majorTickMark val="none"/>
        <c:minorTickMark val="none"/>
        <c:tickLblPos val="none"/>
        <c:crossAx val="130035072"/>
        <c:crosses val="autoZero"/>
        <c:auto val="1"/>
        <c:lblOffset val="100"/>
        <c:baseTimeUnit val="years"/>
      </c:dateAx>
      <c:valAx>
        <c:axId val="1300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7C-4CF7-A390-A77823A227D7}"/>
            </c:ext>
          </c:extLst>
        </c:ser>
        <c:dLbls>
          <c:showLegendKey val="0"/>
          <c:showVal val="0"/>
          <c:showCatName val="0"/>
          <c:showSerName val="0"/>
          <c:showPercent val="0"/>
          <c:showBubbleSize val="0"/>
        </c:dLbls>
        <c:gapWidth val="150"/>
        <c:axId val="130163456"/>
        <c:axId val="1301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7C-4CF7-A390-A77823A227D7}"/>
            </c:ext>
          </c:extLst>
        </c:ser>
        <c:dLbls>
          <c:showLegendKey val="0"/>
          <c:showVal val="0"/>
          <c:showCatName val="0"/>
          <c:showSerName val="0"/>
          <c:showPercent val="0"/>
          <c:showBubbleSize val="0"/>
        </c:dLbls>
        <c:marker val="1"/>
        <c:smooth val="0"/>
        <c:axId val="130163456"/>
        <c:axId val="130165760"/>
      </c:lineChart>
      <c:dateAx>
        <c:axId val="130163456"/>
        <c:scaling>
          <c:orientation val="minMax"/>
        </c:scaling>
        <c:delete val="1"/>
        <c:axPos val="b"/>
        <c:numFmt formatCode="ge" sourceLinked="1"/>
        <c:majorTickMark val="none"/>
        <c:minorTickMark val="none"/>
        <c:tickLblPos val="none"/>
        <c:crossAx val="130165760"/>
        <c:crosses val="autoZero"/>
        <c:auto val="1"/>
        <c:lblOffset val="100"/>
        <c:baseTimeUnit val="years"/>
      </c:dateAx>
      <c:valAx>
        <c:axId val="1301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FE-465B-B8D1-A2AD2AD791E0}"/>
            </c:ext>
          </c:extLst>
        </c:ser>
        <c:dLbls>
          <c:showLegendKey val="0"/>
          <c:showVal val="0"/>
          <c:showCatName val="0"/>
          <c:showSerName val="0"/>
          <c:showPercent val="0"/>
          <c:showBubbleSize val="0"/>
        </c:dLbls>
        <c:gapWidth val="150"/>
        <c:axId val="139391744"/>
        <c:axId val="1393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FE-465B-B8D1-A2AD2AD791E0}"/>
            </c:ext>
          </c:extLst>
        </c:ser>
        <c:dLbls>
          <c:showLegendKey val="0"/>
          <c:showVal val="0"/>
          <c:showCatName val="0"/>
          <c:showSerName val="0"/>
          <c:showPercent val="0"/>
          <c:showBubbleSize val="0"/>
        </c:dLbls>
        <c:marker val="1"/>
        <c:smooth val="0"/>
        <c:axId val="139391744"/>
        <c:axId val="139394048"/>
      </c:lineChart>
      <c:dateAx>
        <c:axId val="139391744"/>
        <c:scaling>
          <c:orientation val="minMax"/>
        </c:scaling>
        <c:delete val="1"/>
        <c:axPos val="b"/>
        <c:numFmt formatCode="ge" sourceLinked="1"/>
        <c:majorTickMark val="none"/>
        <c:minorTickMark val="none"/>
        <c:tickLblPos val="none"/>
        <c:crossAx val="139394048"/>
        <c:crosses val="autoZero"/>
        <c:auto val="1"/>
        <c:lblOffset val="100"/>
        <c:baseTimeUnit val="years"/>
      </c:dateAx>
      <c:valAx>
        <c:axId val="1393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71-41F9-8ABD-10C457474E8B}"/>
            </c:ext>
          </c:extLst>
        </c:ser>
        <c:dLbls>
          <c:showLegendKey val="0"/>
          <c:showVal val="0"/>
          <c:showCatName val="0"/>
          <c:showSerName val="0"/>
          <c:showPercent val="0"/>
          <c:showBubbleSize val="0"/>
        </c:dLbls>
        <c:gapWidth val="150"/>
        <c:axId val="144218752"/>
        <c:axId val="1453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71-41F9-8ABD-10C457474E8B}"/>
            </c:ext>
          </c:extLst>
        </c:ser>
        <c:dLbls>
          <c:showLegendKey val="0"/>
          <c:showVal val="0"/>
          <c:showCatName val="0"/>
          <c:showSerName val="0"/>
          <c:showPercent val="0"/>
          <c:showBubbleSize val="0"/>
        </c:dLbls>
        <c:marker val="1"/>
        <c:smooth val="0"/>
        <c:axId val="144218752"/>
        <c:axId val="145322752"/>
      </c:lineChart>
      <c:dateAx>
        <c:axId val="144218752"/>
        <c:scaling>
          <c:orientation val="minMax"/>
        </c:scaling>
        <c:delete val="1"/>
        <c:axPos val="b"/>
        <c:numFmt formatCode="ge" sourceLinked="1"/>
        <c:majorTickMark val="none"/>
        <c:minorTickMark val="none"/>
        <c:tickLblPos val="none"/>
        <c:crossAx val="145322752"/>
        <c:crosses val="autoZero"/>
        <c:auto val="1"/>
        <c:lblOffset val="100"/>
        <c:baseTimeUnit val="years"/>
      </c:dateAx>
      <c:valAx>
        <c:axId val="1453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88-4C4E-84B0-1F707D054179}"/>
            </c:ext>
          </c:extLst>
        </c:ser>
        <c:dLbls>
          <c:showLegendKey val="0"/>
          <c:showVal val="0"/>
          <c:showCatName val="0"/>
          <c:showSerName val="0"/>
          <c:showPercent val="0"/>
          <c:showBubbleSize val="0"/>
        </c:dLbls>
        <c:gapWidth val="150"/>
        <c:axId val="218449792"/>
        <c:axId val="2204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88-4C4E-84B0-1F707D054179}"/>
            </c:ext>
          </c:extLst>
        </c:ser>
        <c:dLbls>
          <c:showLegendKey val="0"/>
          <c:showVal val="0"/>
          <c:showCatName val="0"/>
          <c:showSerName val="0"/>
          <c:showPercent val="0"/>
          <c:showBubbleSize val="0"/>
        </c:dLbls>
        <c:marker val="1"/>
        <c:smooth val="0"/>
        <c:axId val="218449792"/>
        <c:axId val="220422528"/>
      </c:lineChart>
      <c:dateAx>
        <c:axId val="218449792"/>
        <c:scaling>
          <c:orientation val="minMax"/>
        </c:scaling>
        <c:delete val="1"/>
        <c:axPos val="b"/>
        <c:numFmt formatCode="ge" sourceLinked="1"/>
        <c:majorTickMark val="none"/>
        <c:minorTickMark val="none"/>
        <c:tickLblPos val="none"/>
        <c:crossAx val="220422528"/>
        <c:crosses val="autoZero"/>
        <c:auto val="1"/>
        <c:lblOffset val="100"/>
        <c:baseTimeUnit val="years"/>
      </c:dateAx>
      <c:valAx>
        <c:axId val="2204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6.33</c:v>
                </c:pt>
                <c:pt idx="1">
                  <c:v>2.6</c:v>
                </c:pt>
                <c:pt idx="2">
                  <c:v>0.28999999999999998</c:v>
                </c:pt>
                <c:pt idx="3" formatCode="#,##0.00;&quot;△&quot;#,##0.00">
                  <c:v>0</c:v>
                </c:pt>
                <c:pt idx="4" formatCode="#,##0.00;&quot;△&quot;#,##0.00">
                  <c:v>0</c:v>
                </c:pt>
              </c:numCache>
            </c:numRef>
          </c:val>
          <c:extLst>
            <c:ext xmlns:c16="http://schemas.microsoft.com/office/drawing/2014/chart" uri="{C3380CC4-5D6E-409C-BE32-E72D297353CC}">
              <c16:uniqueId val="{00000000-6AB0-4DC8-BCBE-9670F1A10FBF}"/>
            </c:ext>
          </c:extLst>
        </c:ser>
        <c:dLbls>
          <c:showLegendKey val="0"/>
          <c:showVal val="0"/>
          <c:showCatName val="0"/>
          <c:showSerName val="0"/>
          <c:showPercent val="0"/>
          <c:showBubbleSize val="0"/>
        </c:dLbls>
        <c:gapWidth val="150"/>
        <c:axId val="129957888"/>
        <c:axId val="1299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45.9</c:v>
                </c:pt>
                <c:pt idx="1">
                  <c:v>47.29</c:v>
                </c:pt>
                <c:pt idx="2">
                  <c:v>73.8</c:v>
                </c:pt>
                <c:pt idx="3">
                  <c:v>78.25</c:v>
                </c:pt>
                <c:pt idx="4">
                  <c:v>74.61</c:v>
                </c:pt>
              </c:numCache>
            </c:numRef>
          </c:val>
          <c:smooth val="0"/>
          <c:extLst>
            <c:ext xmlns:c16="http://schemas.microsoft.com/office/drawing/2014/chart" uri="{C3380CC4-5D6E-409C-BE32-E72D297353CC}">
              <c16:uniqueId val="{00000001-6AB0-4DC8-BCBE-9670F1A10FBF}"/>
            </c:ext>
          </c:extLst>
        </c:ser>
        <c:dLbls>
          <c:showLegendKey val="0"/>
          <c:showVal val="0"/>
          <c:showCatName val="0"/>
          <c:showSerName val="0"/>
          <c:showPercent val="0"/>
          <c:showBubbleSize val="0"/>
        </c:dLbls>
        <c:marker val="1"/>
        <c:smooth val="0"/>
        <c:axId val="129957888"/>
        <c:axId val="129959808"/>
      </c:lineChart>
      <c:dateAx>
        <c:axId val="129957888"/>
        <c:scaling>
          <c:orientation val="minMax"/>
        </c:scaling>
        <c:delete val="1"/>
        <c:axPos val="b"/>
        <c:numFmt formatCode="ge" sourceLinked="1"/>
        <c:majorTickMark val="none"/>
        <c:minorTickMark val="none"/>
        <c:tickLblPos val="none"/>
        <c:crossAx val="129959808"/>
        <c:crosses val="autoZero"/>
        <c:auto val="1"/>
        <c:lblOffset val="100"/>
        <c:baseTimeUnit val="years"/>
      </c:dateAx>
      <c:valAx>
        <c:axId val="1299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169.59</c:v>
                </c:pt>
                <c:pt idx="1">
                  <c:v>214.27</c:v>
                </c:pt>
                <c:pt idx="2">
                  <c:v>212.7</c:v>
                </c:pt>
                <c:pt idx="3">
                  <c:v>257.77</c:v>
                </c:pt>
                <c:pt idx="4">
                  <c:v>204.89</c:v>
                </c:pt>
              </c:numCache>
            </c:numRef>
          </c:val>
          <c:extLst>
            <c:ext xmlns:c16="http://schemas.microsoft.com/office/drawing/2014/chart" uri="{C3380CC4-5D6E-409C-BE32-E72D297353CC}">
              <c16:uniqueId val="{00000000-45C0-421E-B253-3BE3C8147683}"/>
            </c:ext>
          </c:extLst>
        </c:ser>
        <c:dLbls>
          <c:showLegendKey val="0"/>
          <c:showVal val="0"/>
          <c:showCatName val="0"/>
          <c:showSerName val="0"/>
          <c:showPercent val="0"/>
          <c:showBubbleSize val="0"/>
        </c:dLbls>
        <c:gapWidth val="150"/>
        <c:axId val="130026880"/>
        <c:axId val="1303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103.9</c:v>
                </c:pt>
                <c:pt idx="1">
                  <c:v>108</c:v>
                </c:pt>
                <c:pt idx="2">
                  <c:v>119.12</c:v>
                </c:pt>
                <c:pt idx="3">
                  <c:v>122.14</c:v>
                </c:pt>
                <c:pt idx="4">
                  <c:v>115.85</c:v>
                </c:pt>
              </c:numCache>
            </c:numRef>
          </c:val>
          <c:smooth val="0"/>
          <c:extLst>
            <c:ext xmlns:c16="http://schemas.microsoft.com/office/drawing/2014/chart" uri="{C3380CC4-5D6E-409C-BE32-E72D297353CC}">
              <c16:uniqueId val="{00000001-45C0-421E-B253-3BE3C8147683}"/>
            </c:ext>
          </c:extLst>
        </c:ser>
        <c:dLbls>
          <c:showLegendKey val="0"/>
          <c:showVal val="0"/>
          <c:showCatName val="0"/>
          <c:showSerName val="0"/>
          <c:showPercent val="0"/>
          <c:showBubbleSize val="0"/>
        </c:dLbls>
        <c:marker val="1"/>
        <c:smooth val="0"/>
        <c:axId val="130026880"/>
        <c:axId val="130377216"/>
      </c:lineChart>
      <c:dateAx>
        <c:axId val="130026880"/>
        <c:scaling>
          <c:orientation val="minMax"/>
        </c:scaling>
        <c:delete val="1"/>
        <c:axPos val="b"/>
        <c:numFmt formatCode="ge" sourceLinked="1"/>
        <c:majorTickMark val="none"/>
        <c:minorTickMark val="none"/>
        <c:tickLblPos val="none"/>
        <c:crossAx val="130377216"/>
        <c:crosses val="autoZero"/>
        <c:auto val="1"/>
        <c:lblOffset val="100"/>
        <c:baseTimeUnit val="years"/>
      </c:dateAx>
      <c:valAx>
        <c:axId val="1303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127.07</c:v>
                </c:pt>
                <c:pt idx="1">
                  <c:v>100.52</c:v>
                </c:pt>
                <c:pt idx="2">
                  <c:v>104.36</c:v>
                </c:pt>
                <c:pt idx="3">
                  <c:v>87.48</c:v>
                </c:pt>
                <c:pt idx="4">
                  <c:v>98.5</c:v>
                </c:pt>
              </c:numCache>
            </c:numRef>
          </c:val>
          <c:extLst>
            <c:ext xmlns:c16="http://schemas.microsoft.com/office/drawing/2014/chart" uri="{C3380CC4-5D6E-409C-BE32-E72D297353CC}">
              <c16:uniqueId val="{00000000-8BC5-44DD-A35B-D114EF54459D}"/>
            </c:ext>
          </c:extLst>
        </c:ser>
        <c:dLbls>
          <c:showLegendKey val="0"/>
          <c:showVal val="0"/>
          <c:showCatName val="0"/>
          <c:showSerName val="0"/>
          <c:showPercent val="0"/>
          <c:showBubbleSize val="0"/>
        </c:dLbls>
        <c:gapWidth val="150"/>
        <c:axId val="131546112"/>
        <c:axId val="1315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79.83</c:v>
                </c:pt>
                <c:pt idx="1">
                  <c:v>78.95</c:v>
                </c:pt>
                <c:pt idx="2">
                  <c:v>71.61</c:v>
                </c:pt>
                <c:pt idx="3">
                  <c:v>71.989999999999995</c:v>
                </c:pt>
                <c:pt idx="4">
                  <c:v>76.56</c:v>
                </c:pt>
              </c:numCache>
            </c:numRef>
          </c:val>
          <c:smooth val="0"/>
          <c:extLst>
            <c:ext xmlns:c16="http://schemas.microsoft.com/office/drawing/2014/chart" uri="{C3380CC4-5D6E-409C-BE32-E72D297353CC}">
              <c16:uniqueId val="{00000001-8BC5-44DD-A35B-D114EF54459D}"/>
            </c:ext>
          </c:extLst>
        </c:ser>
        <c:dLbls>
          <c:showLegendKey val="0"/>
          <c:showVal val="0"/>
          <c:showCatName val="0"/>
          <c:showSerName val="0"/>
          <c:showPercent val="0"/>
          <c:showBubbleSize val="0"/>
        </c:dLbls>
        <c:marker val="1"/>
        <c:smooth val="0"/>
        <c:axId val="131546112"/>
        <c:axId val="131560576"/>
      </c:lineChart>
      <c:dateAx>
        <c:axId val="131546112"/>
        <c:scaling>
          <c:orientation val="minMax"/>
        </c:scaling>
        <c:delete val="1"/>
        <c:axPos val="b"/>
        <c:numFmt formatCode="ge" sourceLinked="1"/>
        <c:majorTickMark val="none"/>
        <c:minorTickMark val="none"/>
        <c:tickLblPos val="none"/>
        <c:crossAx val="131560576"/>
        <c:crosses val="autoZero"/>
        <c:auto val="1"/>
        <c:lblOffset val="100"/>
        <c:baseTimeUnit val="years"/>
      </c:dateAx>
      <c:valAx>
        <c:axId val="1315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市原市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特定公共下水道</v>
      </c>
      <c r="Q8" s="72"/>
      <c r="R8" s="72"/>
      <c r="S8" s="72"/>
      <c r="T8" s="72"/>
      <c r="U8" s="72"/>
      <c r="V8" s="72"/>
      <c r="W8" s="72" t="str">
        <f>データ!L6</f>
        <v>-</v>
      </c>
      <c r="X8" s="72"/>
      <c r="Y8" s="72"/>
      <c r="Z8" s="72"/>
      <c r="AA8" s="72"/>
      <c r="AB8" s="72"/>
      <c r="AC8" s="72"/>
      <c r="AD8" s="73" t="s">
        <v>121</v>
      </c>
      <c r="AE8" s="73"/>
      <c r="AF8" s="73"/>
      <c r="AG8" s="73"/>
      <c r="AH8" s="73"/>
      <c r="AI8" s="73"/>
      <c r="AJ8" s="73"/>
      <c r="AK8" s="4"/>
      <c r="AL8" s="67">
        <f>データ!S6</f>
        <v>279093</v>
      </c>
      <c r="AM8" s="67"/>
      <c r="AN8" s="67"/>
      <c r="AO8" s="67"/>
      <c r="AP8" s="67"/>
      <c r="AQ8" s="67"/>
      <c r="AR8" s="67"/>
      <c r="AS8" s="67"/>
      <c r="AT8" s="66">
        <f>データ!T6</f>
        <v>368.17</v>
      </c>
      <c r="AU8" s="66"/>
      <c r="AV8" s="66"/>
      <c r="AW8" s="66"/>
      <c r="AX8" s="66"/>
      <c r="AY8" s="66"/>
      <c r="AZ8" s="66"/>
      <c r="BA8" s="66"/>
      <c r="BB8" s="66">
        <f>データ!U6</f>
        <v>758.05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0.03</v>
      </c>
      <c r="Q10" s="66"/>
      <c r="R10" s="66"/>
      <c r="S10" s="66"/>
      <c r="T10" s="66"/>
      <c r="U10" s="66"/>
      <c r="V10" s="66"/>
      <c r="W10" s="66">
        <f>データ!Q6</f>
        <v>80.16</v>
      </c>
      <c r="X10" s="66"/>
      <c r="Y10" s="66"/>
      <c r="Z10" s="66"/>
      <c r="AA10" s="66"/>
      <c r="AB10" s="66"/>
      <c r="AC10" s="66"/>
      <c r="AD10" s="67">
        <f>データ!R6</f>
        <v>2100</v>
      </c>
      <c r="AE10" s="67"/>
      <c r="AF10" s="67"/>
      <c r="AG10" s="67"/>
      <c r="AH10" s="67"/>
      <c r="AI10" s="67"/>
      <c r="AJ10" s="67"/>
      <c r="AK10" s="2"/>
      <c r="AL10" s="67">
        <f>データ!V6</f>
        <v>78</v>
      </c>
      <c r="AM10" s="67"/>
      <c r="AN10" s="67"/>
      <c r="AO10" s="67"/>
      <c r="AP10" s="67"/>
      <c r="AQ10" s="67"/>
      <c r="AR10" s="67"/>
      <c r="AS10" s="67"/>
      <c r="AT10" s="66">
        <f>データ!W6</f>
        <v>1</v>
      </c>
      <c r="AU10" s="66"/>
      <c r="AV10" s="66"/>
      <c r="AW10" s="66"/>
      <c r="AX10" s="66"/>
      <c r="AY10" s="66"/>
      <c r="AZ10" s="66"/>
      <c r="BA10" s="66"/>
      <c r="BB10" s="66">
        <f>データ!X6</f>
        <v>78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
      </c>
      <c r="I86" s="26" t="str">
        <f>データ!CA6</f>
        <v/>
      </c>
      <c r="J86" s="26" t="str">
        <f>データ!CL6</f>
        <v/>
      </c>
      <c r="K86" s="26" t="str">
        <f>データ!CW6</f>
        <v/>
      </c>
      <c r="L86" s="26" t="str">
        <f>データ!DH6</f>
        <v/>
      </c>
      <c r="M86" s="26" t="s">
        <v>56</v>
      </c>
      <c r="N86" s="26" t="s">
        <v>56</v>
      </c>
      <c r="O86" s="26" t="str">
        <f>データ!EO6</f>
        <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122190</v>
      </c>
      <c r="D6" s="33">
        <f t="shared" si="3"/>
        <v>47</v>
      </c>
      <c r="E6" s="33">
        <f t="shared" si="3"/>
        <v>17</v>
      </c>
      <c r="F6" s="33">
        <f t="shared" si="3"/>
        <v>2</v>
      </c>
      <c r="G6" s="33">
        <f t="shared" si="3"/>
        <v>0</v>
      </c>
      <c r="H6" s="33" t="str">
        <f t="shared" si="3"/>
        <v>千葉県　市原市</v>
      </c>
      <c r="I6" s="33" t="str">
        <f t="shared" si="3"/>
        <v>法非適用</v>
      </c>
      <c r="J6" s="33" t="str">
        <f t="shared" si="3"/>
        <v>下水道事業</v>
      </c>
      <c r="K6" s="33" t="str">
        <f t="shared" si="3"/>
        <v>特定公共下水道</v>
      </c>
      <c r="L6" s="33" t="str">
        <f t="shared" si="3"/>
        <v>-</v>
      </c>
      <c r="M6" s="33">
        <f t="shared" si="3"/>
        <v>0</v>
      </c>
      <c r="N6" s="34" t="str">
        <f t="shared" si="3"/>
        <v>-</v>
      </c>
      <c r="O6" s="34" t="str">
        <f t="shared" si="3"/>
        <v>該当数値なし</v>
      </c>
      <c r="P6" s="34">
        <f t="shared" si="3"/>
        <v>0.03</v>
      </c>
      <c r="Q6" s="34">
        <f t="shared" si="3"/>
        <v>80.16</v>
      </c>
      <c r="R6" s="34">
        <f t="shared" si="3"/>
        <v>2100</v>
      </c>
      <c r="S6" s="34">
        <f t="shared" si="3"/>
        <v>279093</v>
      </c>
      <c r="T6" s="34">
        <f t="shared" si="3"/>
        <v>368.17</v>
      </c>
      <c r="U6" s="34">
        <f t="shared" si="3"/>
        <v>758.05</v>
      </c>
      <c r="V6" s="34">
        <f t="shared" si="3"/>
        <v>78</v>
      </c>
      <c r="W6" s="34">
        <f t="shared" si="3"/>
        <v>1</v>
      </c>
      <c r="X6" s="34">
        <f t="shared" si="3"/>
        <v>78</v>
      </c>
      <c r="Y6" s="35">
        <f>IF(Y7="",NA(),Y7)</f>
        <v>144.91999999999999</v>
      </c>
      <c r="Z6" s="35">
        <f t="shared" ref="Z6:AH6" si="4">IF(Z7="",NA(),Z7)</f>
        <v>184.85</v>
      </c>
      <c r="AA6" s="35">
        <f t="shared" si="4"/>
        <v>177.09</v>
      </c>
      <c r="AB6" s="35">
        <f t="shared" si="4"/>
        <v>195.65</v>
      </c>
      <c r="AC6" s="35">
        <f t="shared" si="4"/>
        <v>181.73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6.33</v>
      </c>
      <c r="BG6" s="35">
        <f t="shared" ref="BG6:BO6" si="7">IF(BG7="",NA(),BG7)</f>
        <v>2.6</v>
      </c>
      <c r="BH6" s="35">
        <f t="shared" si="7"/>
        <v>0.28999999999999998</v>
      </c>
      <c r="BI6" s="34">
        <f t="shared" si="7"/>
        <v>0</v>
      </c>
      <c r="BJ6" s="34">
        <f t="shared" si="7"/>
        <v>0</v>
      </c>
      <c r="BK6" s="35">
        <f t="shared" si="7"/>
        <v>45.9</v>
      </c>
      <c r="BL6" s="35">
        <f t="shared" si="7"/>
        <v>47.29</v>
      </c>
      <c r="BM6" s="35">
        <f t="shared" si="7"/>
        <v>73.8</v>
      </c>
      <c r="BN6" s="35">
        <f t="shared" si="7"/>
        <v>78.25</v>
      </c>
      <c r="BO6" s="35">
        <f t="shared" si="7"/>
        <v>74.61</v>
      </c>
      <c r="BP6" s="34" t="str">
        <f>IF(BP7="","",IF(BP7="-","【-】","【"&amp;SUBSTITUTE(TEXT(BP7,"#,##0.00"),"-","△")&amp;"】"))</f>
        <v/>
      </c>
      <c r="BQ6" s="35">
        <f>IF(BQ7="",NA(),BQ7)</f>
        <v>169.59</v>
      </c>
      <c r="BR6" s="35">
        <f t="shared" ref="BR6:BZ6" si="8">IF(BR7="",NA(),BR7)</f>
        <v>214.27</v>
      </c>
      <c r="BS6" s="35">
        <f t="shared" si="8"/>
        <v>212.7</v>
      </c>
      <c r="BT6" s="35">
        <f t="shared" si="8"/>
        <v>257.77</v>
      </c>
      <c r="BU6" s="35">
        <f t="shared" si="8"/>
        <v>204.89</v>
      </c>
      <c r="BV6" s="35">
        <f t="shared" si="8"/>
        <v>103.9</v>
      </c>
      <c r="BW6" s="35">
        <f t="shared" si="8"/>
        <v>108</v>
      </c>
      <c r="BX6" s="35">
        <f t="shared" si="8"/>
        <v>119.12</v>
      </c>
      <c r="BY6" s="35">
        <f t="shared" si="8"/>
        <v>122.14</v>
      </c>
      <c r="BZ6" s="35">
        <f t="shared" si="8"/>
        <v>115.85</v>
      </c>
      <c r="CA6" s="34" t="str">
        <f>IF(CA7="","",IF(CA7="-","【-】","【"&amp;SUBSTITUTE(TEXT(CA7,"#,##0.00"),"-","△")&amp;"】"))</f>
        <v/>
      </c>
      <c r="CB6" s="35">
        <f>IF(CB7="",NA(),CB7)</f>
        <v>127.07</v>
      </c>
      <c r="CC6" s="35">
        <f t="shared" ref="CC6:CK6" si="9">IF(CC7="",NA(),CC7)</f>
        <v>100.52</v>
      </c>
      <c r="CD6" s="35">
        <f t="shared" si="9"/>
        <v>104.36</v>
      </c>
      <c r="CE6" s="35">
        <f t="shared" si="9"/>
        <v>87.48</v>
      </c>
      <c r="CF6" s="35">
        <f t="shared" si="9"/>
        <v>98.5</v>
      </c>
      <c r="CG6" s="35">
        <f t="shared" si="9"/>
        <v>79.83</v>
      </c>
      <c r="CH6" s="35">
        <f t="shared" si="9"/>
        <v>78.95</v>
      </c>
      <c r="CI6" s="35">
        <f t="shared" si="9"/>
        <v>71.61</v>
      </c>
      <c r="CJ6" s="35">
        <f t="shared" si="9"/>
        <v>71.989999999999995</v>
      </c>
      <c r="CK6" s="35">
        <f t="shared" si="9"/>
        <v>76.56</v>
      </c>
      <c r="CL6" s="34" t="str">
        <f>IF(CL7="","",IF(CL7="-","【-】","【"&amp;SUBSTITUTE(TEXT(CL7,"#,##0.00"),"-","△")&amp;"】"))</f>
        <v/>
      </c>
      <c r="CM6" s="35">
        <f>IF(CM7="",NA(),CM7)</f>
        <v>11.39</v>
      </c>
      <c r="CN6" s="35">
        <f t="shared" ref="CN6:CV6" si="10">IF(CN7="",NA(),CN7)</f>
        <v>11.27</v>
      </c>
      <c r="CO6" s="35">
        <f t="shared" si="10"/>
        <v>8.2200000000000006</v>
      </c>
      <c r="CP6" s="35">
        <f t="shared" si="10"/>
        <v>8.6300000000000008</v>
      </c>
      <c r="CQ6" s="35">
        <f t="shared" si="10"/>
        <v>8.98</v>
      </c>
      <c r="CR6" s="35">
        <f t="shared" si="10"/>
        <v>42.74</v>
      </c>
      <c r="CS6" s="35">
        <f t="shared" si="10"/>
        <v>41.28</v>
      </c>
      <c r="CT6" s="35">
        <f t="shared" si="10"/>
        <v>38.549999999999997</v>
      </c>
      <c r="CU6" s="35">
        <f t="shared" si="10"/>
        <v>38.75</v>
      </c>
      <c r="CV6" s="35">
        <f t="shared" si="10"/>
        <v>38.94</v>
      </c>
      <c r="CW6" s="34" t="str">
        <f>IF(CW7="","",IF(CW7="-","【-】","【"&amp;SUBSTITUTE(TEXT(CW7,"#,##0.00"),"-","△")&amp;"】"))</f>
        <v/>
      </c>
      <c r="CX6" s="35">
        <f>IF(CX7="",NA(),CX7)</f>
        <v>42.35</v>
      </c>
      <c r="CY6" s="35">
        <f t="shared" ref="CY6:DG6" si="11">IF(CY7="",NA(),CY7)</f>
        <v>36.78</v>
      </c>
      <c r="CZ6" s="35">
        <f t="shared" si="11"/>
        <v>41.77</v>
      </c>
      <c r="DA6" s="35">
        <f t="shared" si="11"/>
        <v>50.63</v>
      </c>
      <c r="DB6" s="35">
        <f t="shared" si="11"/>
        <v>50</v>
      </c>
      <c r="DC6" s="35">
        <f t="shared" si="11"/>
        <v>3.97</v>
      </c>
      <c r="DD6" s="35">
        <f t="shared" si="11"/>
        <v>5.38</v>
      </c>
      <c r="DE6" s="35">
        <f t="shared" si="11"/>
        <v>5.65</v>
      </c>
      <c r="DF6" s="35">
        <f t="shared" si="11"/>
        <v>5.64</v>
      </c>
      <c r="DG6" s="35">
        <f t="shared" si="11"/>
        <v>5.77</v>
      </c>
      <c r="DH6" s="34" t="str">
        <f>IF(DH7="","",IF(DH7="-","【-】","【"&amp;SUBSTITUTE(TEXT(DH7,"#,##0.00"),"-","△")&amp;"】"))</f>
        <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1.17</v>
      </c>
      <c r="EN6" s="35">
        <f t="shared" si="14"/>
        <v>0.25</v>
      </c>
      <c r="EO6" s="34" t="str">
        <f>IF(EO7="","",IF(EO7="-","【-】","【"&amp;SUBSTITUTE(TEXT(EO7,"#,##0.00"),"-","△")&amp;"】"))</f>
        <v/>
      </c>
    </row>
    <row r="7" spans="1:145" s="36" customFormat="1" x14ac:dyDescent="0.15">
      <c r="A7" s="28"/>
      <c r="B7" s="37">
        <v>2016</v>
      </c>
      <c r="C7" s="37">
        <v>122190</v>
      </c>
      <c r="D7" s="37">
        <v>47</v>
      </c>
      <c r="E7" s="37">
        <v>17</v>
      </c>
      <c r="F7" s="37">
        <v>2</v>
      </c>
      <c r="G7" s="37">
        <v>0</v>
      </c>
      <c r="H7" s="37" t="s">
        <v>110</v>
      </c>
      <c r="I7" s="37" t="s">
        <v>111</v>
      </c>
      <c r="J7" s="37" t="s">
        <v>112</v>
      </c>
      <c r="K7" s="37" t="s">
        <v>113</v>
      </c>
      <c r="L7" s="37" t="s">
        <v>114</v>
      </c>
      <c r="M7" s="37"/>
      <c r="N7" s="38" t="s">
        <v>114</v>
      </c>
      <c r="O7" s="38" t="s">
        <v>115</v>
      </c>
      <c r="P7" s="38">
        <v>0.03</v>
      </c>
      <c r="Q7" s="38">
        <v>80.16</v>
      </c>
      <c r="R7" s="38">
        <v>2100</v>
      </c>
      <c r="S7" s="38">
        <v>279093</v>
      </c>
      <c r="T7" s="38">
        <v>368.17</v>
      </c>
      <c r="U7" s="38">
        <v>758.05</v>
      </c>
      <c r="V7" s="38">
        <v>78</v>
      </c>
      <c r="W7" s="38">
        <v>1</v>
      </c>
      <c r="X7" s="38">
        <v>78</v>
      </c>
      <c r="Y7" s="38">
        <v>144.91999999999999</v>
      </c>
      <c r="Z7" s="38">
        <v>184.85</v>
      </c>
      <c r="AA7" s="38">
        <v>177.09</v>
      </c>
      <c r="AB7" s="38">
        <v>195.65</v>
      </c>
      <c r="AC7" s="38">
        <v>181.73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6.33</v>
      </c>
      <c r="BG7" s="38">
        <v>2.6</v>
      </c>
      <c r="BH7" s="38">
        <v>0.28999999999999998</v>
      </c>
      <c r="BI7" s="38">
        <v>0</v>
      </c>
      <c r="BJ7" s="38">
        <v>0</v>
      </c>
      <c r="BK7" s="38">
        <v>45.9</v>
      </c>
      <c r="BL7" s="38">
        <v>47.29</v>
      </c>
      <c r="BM7" s="38">
        <v>73.8</v>
      </c>
      <c r="BN7" s="38">
        <v>78.25</v>
      </c>
      <c r="BO7" s="38">
        <v>74.61</v>
      </c>
      <c r="BP7" s="38"/>
      <c r="BQ7" s="38">
        <v>169.59</v>
      </c>
      <c r="BR7" s="38">
        <v>214.27</v>
      </c>
      <c r="BS7" s="38">
        <v>212.7</v>
      </c>
      <c r="BT7" s="38">
        <v>257.77</v>
      </c>
      <c r="BU7" s="38">
        <v>204.89</v>
      </c>
      <c r="BV7" s="38">
        <v>103.9</v>
      </c>
      <c r="BW7" s="38">
        <v>108</v>
      </c>
      <c r="BX7" s="38">
        <v>119.12</v>
      </c>
      <c r="BY7" s="38">
        <v>122.14</v>
      </c>
      <c r="BZ7" s="38">
        <v>115.85</v>
      </c>
      <c r="CA7" s="38"/>
      <c r="CB7" s="38">
        <v>127.07</v>
      </c>
      <c r="CC7" s="38">
        <v>100.52</v>
      </c>
      <c r="CD7" s="38">
        <v>104.36</v>
      </c>
      <c r="CE7" s="38">
        <v>87.48</v>
      </c>
      <c r="CF7" s="38">
        <v>98.5</v>
      </c>
      <c r="CG7" s="38">
        <v>79.83</v>
      </c>
      <c r="CH7" s="38">
        <v>78.95</v>
      </c>
      <c r="CI7" s="38">
        <v>71.61</v>
      </c>
      <c r="CJ7" s="38">
        <v>71.989999999999995</v>
      </c>
      <c r="CK7" s="38">
        <v>76.56</v>
      </c>
      <c r="CL7" s="38"/>
      <c r="CM7" s="38">
        <v>11.39</v>
      </c>
      <c r="CN7" s="38">
        <v>11.27</v>
      </c>
      <c r="CO7" s="38">
        <v>8.2200000000000006</v>
      </c>
      <c r="CP7" s="38">
        <v>8.6300000000000008</v>
      </c>
      <c r="CQ7" s="38">
        <v>8.98</v>
      </c>
      <c r="CR7" s="38">
        <v>42.74</v>
      </c>
      <c r="CS7" s="38">
        <v>41.28</v>
      </c>
      <c r="CT7" s="38">
        <v>38.549999999999997</v>
      </c>
      <c r="CU7" s="38">
        <v>38.75</v>
      </c>
      <c r="CV7" s="38">
        <v>38.94</v>
      </c>
      <c r="CW7" s="38"/>
      <c r="CX7" s="38">
        <v>42.35</v>
      </c>
      <c r="CY7" s="38">
        <v>36.78</v>
      </c>
      <c r="CZ7" s="38">
        <v>41.77</v>
      </c>
      <c r="DA7" s="38">
        <v>50.63</v>
      </c>
      <c r="DB7" s="38">
        <v>50</v>
      </c>
      <c r="DC7" s="38">
        <v>3.97</v>
      </c>
      <c r="DD7" s="38">
        <v>5.38</v>
      </c>
      <c r="DE7" s="38">
        <v>5.65</v>
      </c>
      <c r="DF7" s="38">
        <v>5.64</v>
      </c>
      <c r="DG7" s="38">
        <v>5.77</v>
      </c>
      <c r="DH7" s="38"/>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1.17</v>
      </c>
      <c r="EN7" s="38">
        <v>0.25</v>
      </c>
      <c r="EO7" s="38"/>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53D3B7092570543BC22C3169A564115" ma:contentTypeVersion="" ma:contentTypeDescription="新しいドキュメントを作成します。" ma:contentTypeScope="" ma:versionID="83a3a0f366a9bb88f4945e7f1ec12a94">
  <xsd:schema xmlns:xsd="http://www.w3.org/2001/XMLSchema" xmlns:xs="http://www.w3.org/2001/XMLSchema" xmlns:p="http://schemas.microsoft.com/office/2006/metadata/properties" xmlns:ns2="1c1e8bfa-5d3e-42f4-b7c7-74bbc77c2ee0" xmlns:ns3="8ec332e5-69b1-420a-98f0-83be9626a5fc" targetNamespace="http://schemas.microsoft.com/office/2006/metadata/properties" ma:root="true" ma:fieldsID="8809fda786a385daf769972f94335eeb" ns2:_="" ns3:_="">
    <xsd:import namespace="1c1e8bfa-5d3e-42f4-b7c7-74bbc77c2ee0"/>
    <xsd:import namespace="8ec332e5-69b1-420a-98f0-83be9626a5fc"/>
    <xsd:element name="properties">
      <xsd:complexType>
        <xsd:sequence>
          <xsd:element name="documentManagement">
            <xsd:complexType>
              <xsd:all>
                <xsd:element ref="ns2:p42feeb7ebe2407d9e6609f07280a250"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1e8bfa-5d3e-42f4-b7c7-74bbc77c2ee0" elementFormDefault="qualified">
    <xsd:import namespace="http://schemas.microsoft.com/office/2006/documentManagement/types"/>
    <xsd:import namespace="http://schemas.microsoft.com/office/infopath/2007/PartnerControls"/>
    <xsd:element name="p42feeb7ebe2407d9e6609f07280a250" ma:index="9" nillable="true" ma:taxonomy="true" ma:internalName="p42feeb7ebe2407d9e6609f07280a250" ma:taxonomyFieldName="_x30ad__x30fc__x30ef__x30fc__x30c9_" ma:displayName="キーワード" ma:default="2;#課フォルダ|5bd608ce-2fcb-4260-bd6a-2a07563dd86c" ma:fieldId="{942feeb7-ebe2-407d-9e66-09f07280a250}" ma:taxonomyMulti="true" ma:sspId="3060ff72-9cd4-451a-9253-a2a64704e0e0" ma:termSetId="f58c84a8-243c-4603-8c2d-d24180cc07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c332e5-69b1-420a-98f0-83be9626a5fc" elementFormDefault="qualified">
    <xsd:import namespace="http://schemas.microsoft.com/office/2006/documentManagement/types"/>
    <xsd:import namespace="http://schemas.microsoft.com/office/infopath/2007/PartnerControls"/>
    <xsd:element name="TaxCatchAll" ma:index="10" nillable="true" ma:displayName="分類の集約列" ma:hidden="true" ma:list="{240331EF-DAB3-44D2-AC2A-B8B439E5B740}" ma:internalName="TaxCatchAll" ma:showField="CatchAllData" ma:web="{954a48aa-3c01-447a-b80e-b0e90bbd35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42feeb7ebe2407d9e6609f07280a250 xmlns="1c1e8bfa-5d3e-42f4-b7c7-74bbc77c2ee0">
      <Terms xmlns="http://schemas.microsoft.com/office/infopath/2007/PartnerControls">
        <TermInfo xmlns="http://schemas.microsoft.com/office/infopath/2007/PartnerControls">
          <TermName xmlns="http://schemas.microsoft.com/office/infopath/2007/PartnerControls">課フォルダ</TermName>
          <TermId xmlns="http://schemas.microsoft.com/office/infopath/2007/PartnerControls">5bd608ce-2fcb-4260-bd6a-2a07563dd86c</TermId>
        </TermInfo>
      </Terms>
    </p42feeb7ebe2407d9e6609f07280a250>
    <TaxCatchAll xmlns="8ec332e5-69b1-420a-98f0-83be9626a5fc">
      <Value>2</Value>
    </TaxCatchAll>
  </documentManagement>
</p:properties>
</file>

<file path=customXml/itemProps1.xml><?xml version="1.0" encoding="utf-8"?>
<ds:datastoreItem xmlns:ds="http://schemas.openxmlformats.org/officeDocument/2006/customXml" ds:itemID="{71956E7A-060E-4761-851A-E931E9B79DC5}">
  <ds:schemaRefs>
    <ds:schemaRef ds:uri="http://schemas.microsoft.com/sharepoint/v3/contenttype/forms"/>
  </ds:schemaRefs>
</ds:datastoreItem>
</file>

<file path=customXml/itemProps2.xml><?xml version="1.0" encoding="utf-8"?>
<ds:datastoreItem xmlns:ds="http://schemas.openxmlformats.org/officeDocument/2006/customXml" ds:itemID="{5B15ABAC-35BC-49D0-94B6-72DBC32831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1e8bfa-5d3e-42f4-b7c7-74bbc77c2ee0"/>
    <ds:schemaRef ds:uri="8ec332e5-69b1-420a-98f0-83be9626a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2588A0-A419-4AA8-BC7D-41F3CE024248}">
  <ds:schemaRefs>
    <ds:schemaRef ds:uri="http://schemas.microsoft.com/office/2006/metadata/properties"/>
    <ds:schemaRef ds:uri="http://schemas.microsoft.com/office/infopath/2007/PartnerControls"/>
    <ds:schemaRef ds:uri="1c1e8bfa-5d3e-42f4-b7c7-74bbc77c2ee0"/>
    <ds:schemaRef ds:uri="8ec332e5-69b1-420a-98f0-83be9626a5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2018-02-08T06:56:02Z</cp:lastPrinted>
  <dcterms:created xsi:type="dcterms:W3CDTF">2017-12-25T02:14:14Z</dcterms:created>
  <dcterms:modified xsi:type="dcterms:W3CDTF">2018-02-08T07:00:09Z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x30ad__x30fc__x30ef__x30fc__x30c9_">
    <vt:lpwstr>2;#課フォルダ|5bd608ce-2fcb-4260-bd6a-2a07563dd86c</vt:lpwstr>
  </property>
  <property fmtid="{D5CDD505-2E9C-101B-9397-08002B2CF9AE}" pid="3" name="ContentTypeId">
    <vt:lpwstr>0x010100353D3B7092570543BC22C3169A564115</vt:lpwstr>
  </property>
  <property fmtid="{D5CDD505-2E9C-101B-9397-08002B2CF9AE}" pid="4" name="キーワード">
    <vt:lpwstr>2;#課フォルダ|5bd608ce-2fcb-4260-bd6a-2a07563dd86c</vt:lpwstr>
  </property>
  <property fmtid="{D5CDD505-2E9C-101B-9397-08002B2CF9AE}" pid="5" name="_AdHocReviewCycleID">
    <vt:i4>-167173529</vt:i4>
  </property>
  <property fmtid="{D5CDD505-2E9C-101B-9397-08002B2CF9AE}" pid="6" name="_NewReviewCycle">
    <vt:lpwstr/>
  </property>
  <property fmtid="{D5CDD505-2E9C-101B-9397-08002B2CF9AE}" pid="7" name="_EmailSubject">
    <vt:lpwstr>市原市_経営比較分析表</vt:lpwstr>
  </property>
  <property fmtid="{D5CDD505-2E9C-101B-9397-08002B2CF9AE}" pid="8" name="_AuthorEmail">
    <vt:lpwstr>zaisei@city.ichihara.lg.jp</vt:lpwstr>
  </property>
  <property fmtid="{D5CDD505-2E9C-101B-9397-08002B2CF9AE}" pid="9" name="_AuthorEmailDisplayName">
    <vt:lpwstr>8150500 財政課</vt:lpwstr>
  </property>
  <property fmtid="{D5CDD505-2E9C-101B-9397-08002B2CF9AE}" pid="10" name="_ReviewingToolsShownOnce">
    <vt:lpwstr/>
  </property>
</Properties>
</file>