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53dmkZERoP3GIEKAjB8rhHWu3+HY9vRV/ygBfPmixd1dM0oJU+99B72zu0V5crNI2UKX03ZS9Fl+t9BiRXCvvg==" workbookSaltValue="B/lEeeeEWvAOs65Qjh3eA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51" i="4"/>
  <c r="BG30" i="4"/>
  <c r="AV76" i="4"/>
  <c r="KO51" i="4"/>
  <c r="KO30" i="4"/>
  <c r="HP76" i="4"/>
  <c r="FX30" i="4"/>
  <c r="LE76" i="4"/>
  <c r="FX51" i="4"/>
  <c r="HA76" i="4"/>
  <c r="AN51" i="4"/>
  <c r="FE30" i="4"/>
  <c r="AN30" i="4"/>
  <c r="AG76" i="4"/>
  <c r="JV51" i="4"/>
  <c r="KP76" i="4"/>
  <c r="FE51" i="4"/>
  <c r="JV30" i="4"/>
  <c r="KA76" i="4"/>
  <c r="EL51" i="4"/>
  <c r="JC30" i="4"/>
  <c r="GL76" i="4"/>
  <c r="U51" i="4"/>
  <c r="EL30" i="4"/>
  <c r="R76" i="4"/>
  <c r="JC51" i="4"/>
  <c r="U30" i="4"/>
</calcChain>
</file>

<file path=xl/sharedStrings.xml><?xml version="1.0" encoding="utf-8"?>
<sst xmlns="http://schemas.openxmlformats.org/spreadsheetml/2006/main" count="287" uniqueCount="137">
  <si>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</si>
  <si>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</si>
  <si>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</si>
  <si>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</si>
  <si>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</si>
  <si>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</si>
  <si>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</si>
  <si>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</si>
  <si>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</si>
  <si>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</si>
  <si>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</si>
  <si>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</si>
  <si>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</si>
  <si>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</si>
  <si>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</si>
  <si>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</si>
  <si>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</si>
  <si>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</si>
  <si>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</si>
  <si>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</si>
  <si>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</si>
  <si>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</si>
  <si>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</si>
  <si>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</si>
  <si>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</si>
  <si>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</si>
  <si>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</si>
  <si>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</si>
  <si>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</si>
  <si>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</si>
  <si>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</si>
  <si>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</si>
  <si>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</si>
  <si>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</si>
  <si>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</si>
  <si>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</si>
  <si>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</si>
  <si>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</si>
  <si>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</si>
  <si>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</si>
  <si>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</si>
  <si>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</si>
  <si>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</si>
  <si>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</si>
  <si>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</si>
  <si>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</si>
  <si>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</si>
  <si>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</si>
  <si>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</si>
  <si>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</si>
  <si>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</si>
  <si>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</si>
  <si>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</si>
  <si>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</si>
  <si>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</si>
  <si>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</si>
  <si>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</si>
  <si>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</si>
  <si>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</si>
  <si>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</si>
  <si>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</si>
  <si>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</si>
  <si>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</si>
  <si>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</si>
  <si>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</si>
  <si>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</si>
  <si>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</si>
  <si>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</si>
  <si>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</si>
  <si>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</si>
  <si>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</si>
  <si>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</si>
  <si>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</si>
  <si>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</si>
  <si>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</si>
  <si>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</si>
  <si>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</si>
  <si>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</si>
  <si>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</si>
  <si>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</si>
  <si>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</si>
  <si>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</si>
  <si>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</si>
  <si>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</si>
  <si>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</si>
  <si>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</si>
  <si>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</si>
  <si>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</si>
  <si>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</si>
  <si>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</si>
  <si>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</si>
  <si>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</si>
  <si>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</si>
  <si>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</si>
  <si>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</si>
  <si>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</si>
  <si>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</si>
  <si>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</si>
  <si>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</si>
  <si>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</si>
  <si>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</si>
  <si>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</si>
  <si>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</si>
  <si>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</si>
  <si>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</si>
  <si>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</si>
  <si>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</si>
  <si>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</si>
  <si>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</si>
  <si>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</si>
  <si>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</si>
  <si>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</si>
  <si>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</si>
  <si>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</si>
  <si>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</si>
  <si>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木更津市</t>
  </si>
  <si>
    <t>木更津市金田第二駐車場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</si>
  <si>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</si>
  <si>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</si>
  <si>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</si>
  <si>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</si>
  <si>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</si>
  <si>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</si>
  <si>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</si>
  <si>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</si>
  <si>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</si>
  <si>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</si>
  <si>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</si>
  <si>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</si>
  <si>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</si>
  <si>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</si>
  <si>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</si>
  <si>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</si>
  <si>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他の駐車場の補助駐車場として考えているため、赤字分については他駐車場収益金より補完している。今後の状況を見極めながら、事業継続に慎重な検討が必要である。</t>
    <rPh sb="1" eb="2">
      <t>タ</t>
    </rPh>
    <rPh sb="3" eb="5">
      <t>チュウシャ</t>
    </rPh>
    <rPh sb="5" eb="6">
      <t>ジョウ</t>
    </rPh>
    <rPh sb="7" eb="9">
      <t>ホジョ</t>
    </rPh>
    <rPh sb="9" eb="11">
      <t>チュウシャ</t>
    </rPh>
    <rPh sb="11" eb="12">
      <t>ジョウ</t>
    </rPh>
    <rPh sb="15" eb="16">
      <t>カンガ</t>
    </rPh>
    <rPh sb="23" eb="25">
      <t>アカジ</t>
    </rPh>
    <rPh sb="25" eb="26">
      <t>ブン</t>
    </rPh>
    <rPh sb="31" eb="32">
      <t>タ</t>
    </rPh>
    <rPh sb="32" eb="34">
      <t>チュウシャ</t>
    </rPh>
    <rPh sb="34" eb="35">
      <t>ジョウ</t>
    </rPh>
    <rPh sb="35" eb="38">
      <t>シュウエキキン</t>
    </rPh>
    <rPh sb="40" eb="42">
      <t>ホカン</t>
    </rPh>
    <rPh sb="47" eb="49">
      <t>コンゴ</t>
    </rPh>
    <rPh sb="50" eb="52">
      <t>ジョウキョウ</t>
    </rPh>
    <rPh sb="53" eb="55">
      <t>ミキワ</t>
    </rPh>
    <rPh sb="60" eb="62">
      <t>ジギョウ</t>
    </rPh>
    <rPh sb="62" eb="64">
      <t>ケイゾク</t>
    </rPh>
    <rPh sb="65" eb="67">
      <t>シンチョウ</t>
    </rPh>
    <rPh sb="68" eb="70">
      <t>ケントウ</t>
    </rPh>
    <rPh sb="71" eb="73">
      <t>ヒツヨウ</t>
    </rPh>
    <phoneticPr fontId="5"/>
  </si>
  <si>
    <t>　本駐車場は、赤字運営となっているが、公共施設に隣接した他駐車場が満車になった際の補助駐車場として捉えている。定期駐車券を新たに設定して以降、稼働率が増加しているため、今後の状況を見極めながら、事業継続に慎重な検討が必要である。</t>
    <rPh sb="1" eb="2">
      <t>ホン</t>
    </rPh>
    <rPh sb="2" eb="4">
      <t>チュウシャ</t>
    </rPh>
    <rPh sb="4" eb="5">
      <t>ジョウ</t>
    </rPh>
    <rPh sb="7" eb="9">
      <t>アカジ</t>
    </rPh>
    <rPh sb="9" eb="11">
      <t>ウンエイ</t>
    </rPh>
    <rPh sb="19" eb="21">
      <t>コウキョウ</t>
    </rPh>
    <rPh sb="21" eb="23">
      <t>シセツ</t>
    </rPh>
    <rPh sb="24" eb="26">
      <t>リンセツ</t>
    </rPh>
    <rPh sb="28" eb="29">
      <t>タ</t>
    </rPh>
    <rPh sb="29" eb="31">
      <t>チュウシャ</t>
    </rPh>
    <rPh sb="31" eb="32">
      <t>ジョウ</t>
    </rPh>
    <rPh sb="33" eb="35">
      <t>マンシャ</t>
    </rPh>
    <rPh sb="39" eb="40">
      <t>サイ</t>
    </rPh>
    <rPh sb="41" eb="43">
      <t>ホジョ</t>
    </rPh>
    <rPh sb="43" eb="45">
      <t>チュウシャ</t>
    </rPh>
    <rPh sb="45" eb="46">
      <t>ジョウ</t>
    </rPh>
    <rPh sb="49" eb="50">
      <t>トラ</t>
    </rPh>
    <rPh sb="55" eb="57">
      <t>テイキ</t>
    </rPh>
    <rPh sb="57" eb="60">
      <t>チュウシャケン</t>
    </rPh>
    <rPh sb="61" eb="62">
      <t>アラ</t>
    </rPh>
    <rPh sb="64" eb="66">
      <t>セッテイ</t>
    </rPh>
    <rPh sb="68" eb="70">
      <t>イコウ</t>
    </rPh>
    <rPh sb="71" eb="73">
      <t>カドウ</t>
    </rPh>
    <rPh sb="73" eb="74">
      <t>リツ</t>
    </rPh>
    <rPh sb="75" eb="77">
      <t>ゾウカ</t>
    </rPh>
    <rPh sb="84" eb="86">
      <t>コンゴ</t>
    </rPh>
    <rPh sb="87" eb="89">
      <t>ジョウキョウ</t>
    </rPh>
    <rPh sb="90" eb="92">
      <t>ミキワ</t>
    </rPh>
    <rPh sb="97" eb="99">
      <t>ジギョウ</t>
    </rPh>
    <rPh sb="99" eb="101">
      <t>ケイゾク</t>
    </rPh>
    <rPh sb="102" eb="104">
      <t>シンチョウ</t>
    </rPh>
    <rPh sb="105" eb="107">
      <t>ケントウ</t>
    </rPh>
    <rPh sb="108" eb="110">
      <t>ヒツヨウ</t>
    </rPh>
    <phoneticPr fontId="5"/>
  </si>
  <si>
    <t>　定期駐車券を新たに設定して以降、稼働率が増加しているため、今後も稼働率の推移を見守る必要があると考えられる。</t>
    <rPh sb="1" eb="3">
      <t>テイキ</t>
    </rPh>
    <rPh sb="3" eb="6">
      <t>チュウシャケン</t>
    </rPh>
    <rPh sb="7" eb="8">
      <t>アラ</t>
    </rPh>
    <rPh sb="10" eb="12">
      <t>セッテイ</t>
    </rPh>
    <rPh sb="14" eb="16">
      <t>イコウ</t>
    </rPh>
    <rPh sb="17" eb="19">
      <t>カドウ</t>
    </rPh>
    <rPh sb="19" eb="20">
      <t>リツ</t>
    </rPh>
    <rPh sb="21" eb="23">
      <t>ゾウカ</t>
    </rPh>
    <rPh sb="30" eb="32">
      <t>コンゴ</t>
    </rPh>
    <rPh sb="33" eb="35">
      <t>カドウ</t>
    </rPh>
    <rPh sb="35" eb="36">
      <t>リツ</t>
    </rPh>
    <rPh sb="37" eb="39">
      <t>スイイ</t>
    </rPh>
    <rPh sb="40" eb="42">
      <t>ミマモ</t>
    </rPh>
    <rPh sb="43" eb="45">
      <t>ヒツヨウ</t>
    </rPh>
    <rPh sb="49" eb="50">
      <t>カンガ</t>
    </rPh>
    <phoneticPr fontId="5"/>
  </si>
  <si>
    <t>　本駐車場は、赤字運営となっているが、公共施設に隣接した他駐車場が満車になった際の補助駐車場として捉えている。定期駐車券を新たに設定して以降、稼働率が増加しているため、今後の状況を見極めながら、事業継続に慎重な検討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</si>
</sst>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40.799999999999997</c:v>
                </c:pt>
                <c:pt idx="1">
                  <c:v>37.6</c:v>
                </c:pt>
                <c:pt idx="2">
                  <c:v>40.1</c:v>
                </c:pt>
                <c:pt idx="3">
                  <c:v>51.6</c:v>
                </c:pt>
                <c:pt idx="4">
                  <c:v>68.5</c:v>
                </c:pt>
              </c:numCache>
            </c:numRef>
          </c:val>
          <c:extLst>
            <c:ext xmlns:c16="http://schemas.microsoft.com/office/drawing/2014/chart" uri="{C3380CC4-5D6E-409C-BE32-E72D297353CC}">
              <c16:uniqueId val="{00000000-AD9D-44A3-81C5-766F1E3DDB19}"/>
            </c:ext>
          </c:extLst>
        </c:ser>
        <c:dLbls>
          <c:showLegendKey val="0"/>
          <c:showVal val="0"/>
          <c:showCatName val="0"/>
          <c:showSerName val="0"/>
          <c:showPercent val="0"/>
          <c:showBubbleSize val="0"/>
        </c:dLbls>
        <c:gapWidth val="150"/>
        <c:axId val="224879968"/>
        <c:axId val="22488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AD9D-44A3-81C5-766F1E3DDB19}"/>
            </c:ext>
          </c:extLst>
        </c:ser>
        <c:dLbls>
          <c:showLegendKey val="0"/>
          <c:showVal val="0"/>
          <c:showCatName val="0"/>
          <c:showSerName val="0"/>
          <c:showPercent val="0"/>
          <c:showBubbleSize val="0"/>
        </c:dLbls>
        <c:marker val="1"/>
        <c:smooth val="0"/>
        <c:axId val="224879968"/>
        <c:axId val="224880360"/>
      </c:lineChart>
      <c:dateAx>
        <c:axId val="224879968"/>
        <c:scaling>
          <c:orientation val="minMax"/>
        </c:scaling>
        <c:delete val="1"/>
        <c:axPos val="b"/>
        <c:numFmt formatCode="ge" sourceLinked="1"/>
        <c:majorTickMark val="none"/>
        <c:minorTickMark val="none"/>
        <c:tickLblPos val="none"/>
        <c:crossAx val="224880360"/>
        <c:crosses val="autoZero"/>
        <c:auto val="1"/>
        <c:lblOffset val="100"/>
        <c:baseTimeUnit val="years"/>
      </c:dateAx>
      <c:valAx>
        <c:axId val="22488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87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23-4F37-AFA9-54CA4CDB4034}"/>
            </c:ext>
          </c:extLst>
        </c:ser>
        <c:dLbls>
          <c:showLegendKey val="0"/>
          <c:showVal val="0"/>
          <c:showCatName val="0"/>
          <c:showSerName val="0"/>
          <c:showPercent val="0"/>
          <c:showBubbleSize val="0"/>
        </c:dLbls>
        <c:gapWidth val="150"/>
        <c:axId val="226594200"/>
        <c:axId val="2265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0C23-4F37-AFA9-54CA4CDB4034}"/>
            </c:ext>
          </c:extLst>
        </c:ser>
        <c:dLbls>
          <c:showLegendKey val="0"/>
          <c:showVal val="0"/>
          <c:showCatName val="0"/>
          <c:showSerName val="0"/>
          <c:showPercent val="0"/>
          <c:showBubbleSize val="0"/>
        </c:dLbls>
        <c:marker val="1"/>
        <c:smooth val="0"/>
        <c:axId val="226594200"/>
        <c:axId val="226594592"/>
      </c:lineChart>
      <c:dateAx>
        <c:axId val="226594200"/>
        <c:scaling>
          <c:orientation val="minMax"/>
        </c:scaling>
        <c:delete val="1"/>
        <c:axPos val="b"/>
        <c:numFmt formatCode="ge" sourceLinked="1"/>
        <c:majorTickMark val="none"/>
        <c:minorTickMark val="none"/>
        <c:tickLblPos val="none"/>
        <c:crossAx val="226594592"/>
        <c:crosses val="autoZero"/>
        <c:auto val="1"/>
        <c:lblOffset val="100"/>
        <c:baseTimeUnit val="years"/>
      </c:dateAx>
      <c:valAx>
        <c:axId val="22659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59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723A-4943-A072-851D7D95981B}"/>
            </c:ext>
          </c:extLst>
        </c:ser>
        <c:dLbls>
          <c:showLegendKey val="0"/>
          <c:showVal val="0"/>
          <c:showCatName val="0"/>
          <c:showSerName val="0"/>
          <c:showPercent val="0"/>
          <c:showBubbleSize val="0"/>
        </c:dLbls>
        <c:gapWidth val="150"/>
        <c:axId val="226595376"/>
        <c:axId val="22659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23A-4943-A072-851D7D95981B}"/>
            </c:ext>
          </c:extLst>
        </c:ser>
        <c:dLbls>
          <c:showLegendKey val="0"/>
          <c:showVal val="0"/>
          <c:showCatName val="0"/>
          <c:showSerName val="0"/>
          <c:showPercent val="0"/>
          <c:showBubbleSize val="0"/>
        </c:dLbls>
        <c:marker val="1"/>
        <c:smooth val="0"/>
        <c:axId val="226595376"/>
        <c:axId val="226595768"/>
      </c:lineChart>
      <c:dateAx>
        <c:axId val="226595376"/>
        <c:scaling>
          <c:orientation val="minMax"/>
        </c:scaling>
        <c:delete val="1"/>
        <c:axPos val="b"/>
        <c:numFmt formatCode="ge" sourceLinked="1"/>
        <c:majorTickMark val="none"/>
        <c:minorTickMark val="none"/>
        <c:tickLblPos val="none"/>
        <c:crossAx val="226595768"/>
        <c:crosses val="autoZero"/>
        <c:auto val="1"/>
        <c:lblOffset val="100"/>
        <c:baseTimeUnit val="years"/>
      </c:dateAx>
      <c:valAx>
        <c:axId val="226595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59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CC00-4091-8F6D-3C783F70DFBB}"/>
            </c:ext>
          </c:extLst>
        </c:ser>
        <c:dLbls>
          <c:showLegendKey val="0"/>
          <c:showVal val="0"/>
          <c:showCatName val="0"/>
          <c:showSerName val="0"/>
          <c:showPercent val="0"/>
          <c:showBubbleSize val="0"/>
        </c:dLbls>
        <c:gapWidth val="150"/>
        <c:axId val="226596552"/>
        <c:axId val="22659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00-4091-8F6D-3C783F70DFBB}"/>
            </c:ext>
          </c:extLst>
        </c:ser>
        <c:dLbls>
          <c:showLegendKey val="0"/>
          <c:showVal val="0"/>
          <c:showCatName val="0"/>
          <c:showSerName val="0"/>
          <c:showPercent val="0"/>
          <c:showBubbleSize val="0"/>
        </c:dLbls>
        <c:marker val="1"/>
        <c:smooth val="0"/>
        <c:axId val="226596552"/>
        <c:axId val="226596944"/>
      </c:lineChart>
      <c:dateAx>
        <c:axId val="226596552"/>
        <c:scaling>
          <c:orientation val="minMax"/>
        </c:scaling>
        <c:delete val="1"/>
        <c:axPos val="b"/>
        <c:numFmt formatCode="ge" sourceLinked="1"/>
        <c:majorTickMark val="none"/>
        <c:minorTickMark val="none"/>
        <c:tickLblPos val="none"/>
        <c:crossAx val="226596944"/>
        <c:crosses val="autoZero"/>
        <c:auto val="1"/>
        <c:lblOffset val="100"/>
        <c:baseTimeUnit val="years"/>
      </c:dateAx>
      <c:valAx>
        <c:axId val="22659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59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88-4A41-9325-D819C6B9A8C0}"/>
            </c:ext>
          </c:extLst>
        </c:ser>
        <c:dLbls>
          <c:showLegendKey val="0"/>
          <c:showVal val="0"/>
          <c:showCatName val="0"/>
          <c:showSerName val="0"/>
          <c:showPercent val="0"/>
          <c:showBubbleSize val="0"/>
        </c:dLbls>
        <c:gapWidth val="150"/>
        <c:axId val="226985680"/>
        <c:axId val="22698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2888-4A41-9325-D819C6B9A8C0}"/>
            </c:ext>
          </c:extLst>
        </c:ser>
        <c:dLbls>
          <c:showLegendKey val="0"/>
          <c:showVal val="0"/>
          <c:showCatName val="0"/>
          <c:showSerName val="0"/>
          <c:showPercent val="0"/>
          <c:showBubbleSize val="0"/>
        </c:dLbls>
        <c:marker val="1"/>
        <c:smooth val="0"/>
        <c:axId val="226985680"/>
        <c:axId val="226986072"/>
      </c:lineChart>
      <c:dateAx>
        <c:axId val="226985680"/>
        <c:scaling>
          <c:orientation val="minMax"/>
        </c:scaling>
        <c:delete val="1"/>
        <c:axPos val="b"/>
        <c:numFmt formatCode="ge" sourceLinked="1"/>
        <c:majorTickMark val="none"/>
        <c:minorTickMark val="none"/>
        <c:tickLblPos val="none"/>
        <c:crossAx val="226986072"/>
        <c:crosses val="autoZero"/>
        <c:auto val="1"/>
        <c:lblOffset val="100"/>
        <c:baseTimeUnit val="years"/>
      </c:dateAx>
      <c:valAx>
        <c:axId val="22698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98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8EB-40BC-9433-8D7C2AFA6A8C}"/>
            </c:ext>
          </c:extLst>
        </c:ser>
        <c:dLbls>
          <c:showLegendKey val="0"/>
          <c:showVal val="0"/>
          <c:showCatName val="0"/>
          <c:showSerName val="0"/>
          <c:showPercent val="0"/>
          <c:showBubbleSize val="0"/>
        </c:dLbls>
        <c:gapWidth val="150"/>
        <c:axId val="226986856"/>
        <c:axId val="22698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98EB-40BC-9433-8D7C2AFA6A8C}"/>
            </c:ext>
          </c:extLst>
        </c:ser>
        <c:dLbls>
          <c:showLegendKey val="0"/>
          <c:showVal val="0"/>
          <c:showCatName val="0"/>
          <c:showSerName val="0"/>
          <c:showPercent val="0"/>
          <c:showBubbleSize val="0"/>
        </c:dLbls>
        <c:marker val="1"/>
        <c:smooth val="0"/>
        <c:axId val="226986856"/>
        <c:axId val="226987248"/>
      </c:lineChart>
      <c:dateAx>
        <c:axId val="226986856"/>
        <c:scaling>
          <c:orientation val="minMax"/>
        </c:scaling>
        <c:delete val="1"/>
        <c:axPos val="b"/>
        <c:numFmt formatCode="ge" sourceLinked="1"/>
        <c:majorTickMark val="none"/>
        <c:minorTickMark val="none"/>
        <c:tickLblPos val="none"/>
        <c:crossAx val="226987248"/>
        <c:crosses val="autoZero"/>
        <c:auto val="1"/>
        <c:lblOffset val="100"/>
        <c:baseTimeUnit val="years"/>
      </c:dateAx>
      <c:valAx>
        <c:axId val="226987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98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c:v>
                </c:pt>
                <c:pt idx="1">
                  <c:v>10.9</c:v>
                </c:pt>
                <c:pt idx="2">
                  <c:v>10.9</c:v>
                </c:pt>
                <c:pt idx="3">
                  <c:v>19.399999999999999</c:v>
                </c:pt>
                <c:pt idx="4">
                  <c:v>24.1</c:v>
                </c:pt>
              </c:numCache>
            </c:numRef>
          </c:val>
          <c:extLst>
            <c:ext xmlns:c16="http://schemas.microsoft.com/office/drawing/2014/chart" uri="{C3380CC4-5D6E-409C-BE32-E72D297353CC}">
              <c16:uniqueId val="{00000000-0A7B-4B37-A87B-8DC6A0927479}"/>
            </c:ext>
          </c:extLst>
        </c:ser>
        <c:dLbls>
          <c:showLegendKey val="0"/>
          <c:showVal val="0"/>
          <c:showCatName val="0"/>
          <c:showSerName val="0"/>
          <c:showPercent val="0"/>
          <c:showBubbleSize val="0"/>
        </c:dLbls>
        <c:gapWidth val="150"/>
        <c:axId val="226988032"/>
        <c:axId val="22698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0A7B-4B37-A87B-8DC6A0927479}"/>
            </c:ext>
          </c:extLst>
        </c:ser>
        <c:dLbls>
          <c:showLegendKey val="0"/>
          <c:showVal val="0"/>
          <c:showCatName val="0"/>
          <c:showSerName val="0"/>
          <c:showPercent val="0"/>
          <c:showBubbleSize val="0"/>
        </c:dLbls>
        <c:marker val="1"/>
        <c:smooth val="0"/>
        <c:axId val="226988032"/>
        <c:axId val="226988424"/>
      </c:lineChart>
      <c:dateAx>
        <c:axId val="226988032"/>
        <c:scaling>
          <c:orientation val="minMax"/>
        </c:scaling>
        <c:delete val="1"/>
        <c:axPos val="b"/>
        <c:numFmt formatCode="ge" sourceLinked="1"/>
        <c:majorTickMark val="none"/>
        <c:minorTickMark val="none"/>
        <c:tickLblPos val="none"/>
        <c:crossAx val="226988424"/>
        <c:crosses val="autoZero"/>
        <c:auto val="1"/>
        <c:lblOffset val="100"/>
        <c:baseTimeUnit val="years"/>
      </c:dateAx>
      <c:valAx>
        <c:axId val="22698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98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-145.4</c:v>
                </c:pt>
                <c:pt idx="1">
                  <c:v>-166.1</c:v>
                </c:pt>
                <c:pt idx="2">
                  <c:v>-149.69999999999999</c:v>
                </c:pt>
                <c:pt idx="3">
                  <c:v>-94</c:v>
                </c:pt>
                <c:pt idx="4">
                  <c:v>-45.9</c:v>
                </c:pt>
              </c:numCache>
            </c:numRef>
          </c:val>
          <c:extLst>
            <c:ext xmlns:c16="http://schemas.microsoft.com/office/drawing/2014/chart" uri="{C3380CC4-5D6E-409C-BE32-E72D297353CC}">
              <c16:uniqueId val="{00000000-3FC0-4B4F-A27F-B7FB453AAD6C}"/>
            </c:ext>
          </c:extLst>
        </c:ser>
        <c:dLbls>
          <c:showLegendKey val="0"/>
          <c:showVal val="0"/>
          <c:showCatName val="0"/>
          <c:showSerName val="0"/>
          <c:showPercent val="0"/>
          <c:showBubbleSize val="0"/>
        </c:dLbls>
        <c:gapWidth val="150"/>
        <c:axId val="227214928"/>
        <c:axId val="22721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3FC0-4B4F-A27F-B7FB453AAD6C}"/>
            </c:ext>
          </c:extLst>
        </c:ser>
        <c:dLbls>
          <c:showLegendKey val="0"/>
          <c:showVal val="0"/>
          <c:showCatName val="0"/>
          <c:showSerName val="0"/>
          <c:showPercent val="0"/>
          <c:showBubbleSize val="0"/>
        </c:dLbls>
        <c:marker val="1"/>
        <c:smooth val="0"/>
        <c:axId val="227214928"/>
        <c:axId val="227215320"/>
      </c:lineChart>
      <c:dateAx>
        <c:axId val="227214928"/>
        <c:scaling>
          <c:orientation val="minMax"/>
        </c:scaling>
        <c:delete val="1"/>
        <c:axPos val="b"/>
        <c:numFmt formatCode="ge" sourceLinked="1"/>
        <c:majorTickMark val="none"/>
        <c:minorTickMark val="none"/>
        <c:tickLblPos val="none"/>
        <c:crossAx val="227215320"/>
        <c:crosses val="autoZero"/>
        <c:auto val="1"/>
        <c:lblOffset val="100"/>
        <c:baseTimeUnit val="years"/>
      </c:dateAx>
      <c:valAx>
        <c:axId val="22721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21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-1634</c:v>
                </c:pt>
                <c:pt idx="1">
                  <c:v>-2287</c:v>
                </c:pt>
                <c:pt idx="2">
                  <c:v>-2152</c:v>
                </c:pt>
                <c:pt idx="3">
                  <c:v>-2038</c:v>
                </c:pt>
                <c:pt idx="4">
                  <c:v>-1112</c:v>
                </c:pt>
              </c:numCache>
            </c:numRef>
          </c:val>
          <c:extLst>
            <c:ext xmlns:c16="http://schemas.microsoft.com/office/drawing/2014/chart" uri="{C3380CC4-5D6E-409C-BE32-E72D297353CC}">
              <c16:uniqueId val="{00000000-54F9-41AB-AC65-DC043EC5D03B}"/>
            </c:ext>
          </c:extLst>
        </c:ser>
        <c:dLbls>
          <c:showLegendKey val="0"/>
          <c:showVal val="0"/>
          <c:showCatName val="0"/>
          <c:showSerName val="0"/>
          <c:showPercent val="0"/>
          <c:showBubbleSize val="0"/>
        </c:dLbls>
        <c:gapWidth val="150"/>
        <c:axId val="227216104"/>
        <c:axId val="22721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54F9-41AB-AC65-DC043EC5D03B}"/>
            </c:ext>
          </c:extLst>
        </c:ser>
        <c:dLbls>
          <c:showLegendKey val="0"/>
          <c:showVal val="0"/>
          <c:showCatName val="0"/>
          <c:showSerName val="0"/>
          <c:showPercent val="0"/>
          <c:showBubbleSize val="0"/>
        </c:dLbls>
        <c:marker val="1"/>
        <c:smooth val="0"/>
        <c:axId val="227216104"/>
        <c:axId val="227216496"/>
      </c:lineChart>
      <c:dateAx>
        <c:axId val="227216104"/>
        <c:scaling>
          <c:orientation val="minMax"/>
        </c:scaling>
        <c:delete val="1"/>
        <c:axPos val="b"/>
        <c:numFmt formatCode="ge" sourceLinked="1"/>
        <c:majorTickMark val="none"/>
        <c:minorTickMark val="none"/>
        <c:tickLblPos val="none"/>
        <c:crossAx val="227216496"/>
        <c:crosses val="autoZero"/>
        <c:auto val="1"/>
        <c:lblOffset val="100"/>
        <c:baseTimeUnit val="years"/>
      </c:dateAx>
      <c:valAx>
        <c:axId val="22721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21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千葉県木更津市　木更津市金田第二駐車場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5267</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108</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400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40.799999999999997</v>
      </c>
      <c r="V31" s="110"/>
      <c r="W31" s="110"/>
      <c r="X31" s="110"/>
      <c r="Y31" s="110"/>
      <c r="Z31" s="110"/>
      <c r="AA31" s="110"/>
      <c r="AB31" s="110"/>
      <c r="AC31" s="110"/>
      <c r="AD31" s="110"/>
      <c r="AE31" s="110"/>
      <c r="AF31" s="110"/>
      <c r="AG31" s="110"/>
      <c r="AH31" s="110"/>
      <c r="AI31" s="110"/>
      <c r="AJ31" s="110"/>
      <c r="AK31" s="110"/>
      <c r="AL31" s="110"/>
      <c r="AM31" s="110"/>
      <c r="AN31" s="110">
        <f>データ!Z7</f>
        <v>37.6</v>
      </c>
      <c r="AO31" s="110"/>
      <c r="AP31" s="110"/>
      <c r="AQ31" s="110"/>
      <c r="AR31" s="110"/>
      <c r="AS31" s="110"/>
      <c r="AT31" s="110"/>
      <c r="AU31" s="110"/>
      <c r="AV31" s="110"/>
      <c r="AW31" s="110"/>
      <c r="AX31" s="110"/>
      <c r="AY31" s="110"/>
      <c r="AZ31" s="110"/>
      <c r="BA31" s="110"/>
      <c r="BB31" s="110"/>
      <c r="BC31" s="110"/>
      <c r="BD31" s="110"/>
      <c r="BE31" s="110"/>
      <c r="BF31" s="110"/>
      <c r="BG31" s="110">
        <f>データ!AA7</f>
        <v>40.1</v>
      </c>
      <c r="BH31" s="110"/>
      <c r="BI31" s="110"/>
      <c r="BJ31" s="110"/>
      <c r="BK31" s="110"/>
      <c r="BL31" s="110"/>
      <c r="BM31" s="110"/>
      <c r="BN31" s="110"/>
      <c r="BO31" s="110"/>
      <c r="BP31" s="110"/>
      <c r="BQ31" s="110"/>
      <c r="BR31" s="110"/>
      <c r="BS31" s="110"/>
      <c r="BT31" s="110"/>
      <c r="BU31" s="110"/>
      <c r="BV31" s="110"/>
      <c r="BW31" s="110"/>
      <c r="BX31" s="110"/>
      <c r="BY31" s="110"/>
      <c r="BZ31" s="110">
        <f>データ!AB7</f>
        <v>51.6</v>
      </c>
      <c r="CA31" s="110"/>
      <c r="CB31" s="110"/>
      <c r="CC31" s="110"/>
      <c r="CD31" s="110"/>
      <c r="CE31" s="110"/>
      <c r="CF31" s="110"/>
      <c r="CG31" s="110"/>
      <c r="CH31" s="110"/>
      <c r="CI31" s="110"/>
      <c r="CJ31" s="110"/>
      <c r="CK31" s="110"/>
      <c r="CL31" s="110"/>
      <c r="CM31" s="110"/>
      <c r="CN31" s="110"/>
      <c r="CO31" s="110"/>
      <c r="CP31" s="110"/>
      <c r="CQ31" s="110"/>
      <c r="CR31" s="110"/>
      <c r="CS31" s="110">
        <f>データ!AC7</f>
        <v>68.5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v>
      </c>
      <c r="JD31" s="81"/>
      <c r="JE31" s="81"/>
      <c r="JF31" s="81"/>
      <c r="JG31" s="81"/>
      <c r="JH31" s="81"/>
      <c r="JI31" s="81"/>
      <c r="JJ31" s="81"/>
      <c r="JK31" s="81"/>
      <c r="JL31" s="81"/>
      <c r="JM31" s="81"/>
      <c r="JN31" s="81"/>
      <c r="JO31" s="81"/>
      <c r="JP31" s="81"/>
      <c r="JQ31" s="81"/>
      <c r="JR31" s="81"/>
      <c r="JS31" s="81"/>
      <c r="JT31" s="81"/>
      <c r="JU31" s="82"/>
      <c r="JV31" s="80">
        <f>データ!DL7</f>
        <v>10.9</v>
      </c>
      <c r="JW31" s="81"/>
      <c r="JX31" s="81"/>
      <c r="JY31" s="81"/>
      <c r="JZ31" s="81"/>
      <c r="KA31" s="81"/>
      <c r="KB31" s="81"/>
      <c r="KC31" s="81"/>
      <c r="KD31" s="81"/>
      <c r="KE31" s="81"/>
      <c r="KF31" s="81"/>
      <c r="KG31" s="81"/>
      <c r="KH31" s="81"/>
      <c r="KI31" s="81"/>
      <c r="KJ31" s="81"/>
      <c r="KK31" s="81"/>
      <c r="KL31" s="81"/>
      <c r="KM31" s="81"/>
      <c r="KN31" s="82"/>
      <c r="KO31" s="80">
        <f>データ!DM7</f>
        <v>10.9</v>
      </c>
      <c r="KP31" s="81"/>
      <c r="KQ31" s="81"/>
      <c r="KR31" s="81"/>
      <c r="KS31" s="81"/>
      <c r="KT31" s="81"/>
      <c r="KU31" s="81"/>
      <c r="KV31" s="81"/>
      <c r="KW31" s="81"/>
      <c r="KX31" s="81"/>
      <c r="KY31" s="81"/>
      <c r="KZ31" s="81"/>
      <c r="LA31" s="81"/>
      <c r="LB31" s="81"/>
      <c r="LC31" s="81"/>
      <c r="LD31" s="81"/>
      <c r="LE31" s="81"/>
      <c r="LF31" s="81"/>
      <c r="LG31" s="82"/>
      <c r="LH31" s="80">
        <f>データ!DN7</f>
        <v>19.399999999999999</v>
      </c>
      <c r="LI31" s="81"/>
      <c r="LJ31" s="81"/>
      <c r="LK31" s="81"/>
      <c r="LL31" s="81"/>
      <c r="LM31" s="81"/>
      <c r="LN31" s="81"/>
      <c r="LO31" s="81"/>
      <c r="LP31" s="81"/>
      <c r="LQ31" s="81"/>
      <c r="LR31" s="81"/>
      <c r="LS31" s="81"/>
      <c r="LT31" s="81"/>
      <c r="LU31" s="81"/>
      <c r="LV31" s="81"/>
      <c r="LW31" s="81"/>
      <c r="LX31" s="81"/>
      <c r="LY31" s="81"/>
      <c r="LZ31" s="82"/>
      <c r="MA31" s="80">
        <f>データ!DO7</f>
        <v>24.1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133</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-145.4</v>
      </c>
      <c r="EM52" s="110"/>
      <c r="EN52" s="110"/>
      <c r="EO52" s="110"/>
      <c r="EP52" s="110"/>
      <c r="EQ52" s="110"/>
      <c r="ER52" s="110"/>
      <c r="ES52" s="110"/>
      <c r="ET52" s="110"/>
      <c r="EU52" s="110"/>
      <c r="EV52" s="110"/>
      <c r="EW52" s="110"/>
      <c r="EX52" s="110"/>
      <c r="EY52" s="110"/>
      <c r="EZ52" s="110"/>
      <c r="FA52" s="110"/>
      <c r="FB52" s="110"/>
      <c r="FC52" s="110"/>
      <c r="FD52" s="110"/>
      <c r="FE52" s="110">
        <f>データ!BG7</f>
        <v>-166.1</v>
      </c>
      <c r="FF52" s="110"/>
      <c r="FG52" s="110"/>
      <c r="FH52" s="110"/>
      <c r="FI52" s="110"/>
      <c r="FJ52" s="110"/>
      <c r="FK52" s="110"/>
      <c r="FL52" s="110"/>
      <c r="FM52" s="110"/>
      <c r="FN52" s="110"/>
      <c r="FO52" s="110"/>
      <c r="FP52" s="110"/>
      <c r="FQ52" s="110"/>
      <c r="FR52" s="110"/>
      <c r="FS52" s="110"/>
      <c r="FT52" s="110"/>
      <c r="FU52" s="110"/>
      <c r="FV52" s="110"/>
      <c r="FW52" s="110"/>
      <c r="FX52" s="110">
        <f>データ!BH7</f>
        <v>-149.69999999999999</v>
      </c>
      <c r="FY52" s="110"/>
      <c r="FZ52" s="110"/>
      <c r="GA52" s="110"/>
      <c r="GB52" s="110"/>
      <c r="GC52" s="110"/>
      <c r="GD52" s="110"/>
      <c r="GE52" s="110"/>
      <c r="GF52" s="110"/>
      <c r="GG52" s="110"/>
      <c r="GH52" s="110"/>
      <c r="GI52" s="110"/>
      <c r="GJ52" s="110"/>
      <c r="GK52" s="110"/>
      <c r="GL52" s="110"/>
      <c r="GM52" s="110"/>
      <c r="GN52" s="110"/>
      <c r="GO52" s="110"/>
      <c r="GP52" s="110"/>
      <c r="GQ52" s="110">
        <f>データ!BI7</f>
        <v>-94</v>
      </c>
      <c r="GR52" s="110"/>
      <c r="GS52" s="110"/>
      <c r="GT52" s="110"/>
      <c r="GU52" s="110"/>
      <c r="GV52" s="110"/>
      <c r="GW52" s="110"/>
      <c r="GX52" s="110"/>
      <c r="GY52" s="110"/>
      <c r="GZ52" s="110"/>
      <c r="HA52" s="110"/>
      <c r="HB52" s="110"/>
      <c r="HC52" s="110"/>
      <c r="HD52" s="110"/>
      <c r="HE52" s="110"/>
      <c r="HF52" s="110"/>
      <c r="HG52" s="110"/>
      <c r="HH52" s="110"/>
      <c r="HI52" s="110"/>
      <c r="HJ52" s="110">
        <f>データ!BJ7</f>
        <v>-45.9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-1634</v>
      </c>
      <c r="JD52" s="109"/>
      <c r="JE52" s="109"/>
      <c r="JF52" s="109"/>
      <c r="JG52" s="109"/>
      <c r="JH52" s="109"/>
      <c r="JI52" s="109"/>
      <c r="JJ52" s="109"/>
      <c r="JK52" s="109"/>
      <c r="JL52" s="109"/>
      <c r="JM52" s="109"/>
      <c r="JN52" s="109"/>
      <c r="JO52" s="109"/>
      <c r="JP52" s="109"/>
      <c r="JQ52" s="109"/>
      <c r="JR52" s="109"/>
      <c r="JS52" s="109"/>
      <c r="JT52" s="109"/>
      <c r="JU52" s="109"/>
      <c r="JV52" s="109">
        <f>データ!BR7</f>
        <v>-2287</v>
      </c>
      <c r="JW52" s="109"/>
      <c r="JX52" s="109"/>
      <c r="JY52" s="109"/>
      <c r="JZ52" s="109"/>
      <c r="KA52" s="109"/>
      <c r="KB52" s="109"/>
      <c r="KC52" s="109"/>
      <c r="KD52" s="109"/>
      <c r="KE52" s="109"/>
      <c r="KF52" s="109"/>
      <c r="KG52" s="109"/>
      <c r="KH52" s="109"/>
      <c r="KI52" s="109"/>
      <c r="KJ52" s="109"/>
      <c r="KK52" s="109"/>
      <c r="KL52" s="109"/>
      <c r="KM52" s="109"/>
      <c r="KN52" s="109"/>
      <c r="KO52" s="109">
        <f>データ!BS7</f>
        <v>-2152</v>
      </c>
      <c r="KP52" s="109"/>
      <c r="KQ52" s="109"/>
      <c r="KR52" s="109"/>
      <c r="KS52" s="109"/>
      <c r="KT52" s="109"/>
      <c r="KU52" s="109"/>
      <c r="KV52" s="109"/>
      <c r="KW52" s="109"/>
      <c r="KX52" s="109"/>
      <c r="KY52" s="109"/>
      <c r="KZ52" s="109"/>
      <c r="LA52" s="109"/>
      <c r="LB52" s="109"/>
      <c r="LC52" s="109"/>
      <c r="LD52" s="109"/>
      <c r="LE52" s="109"/>
      <c r="LF52" s="109"/>
      <c r="LG52" s="109"/>
      <c r="LH52" s="109">
        <f>データ!BT7</f>
        <v>-2038</v>
      </c>
      <c r="LI52" s="109"/>
      <c r="LJ52" s="109"/>
      <c r="LK52" s="109"/>
      <c r="LL52" s="109"/>
      <c r="LM52" s="109"/>
      <c r="LN52" s="109"/>
      <c r="LO52" s="109"/>
      <c r="LP52" s="109"/>
      <c r="LQ52" s="109"/>
      <c r="LR52" s="109"/>
      <c r="LS52" s="109"/>
      <c r="LT52" s="109"/>
      <c r="LU52" s="109"/>
      <c r="LV52" s="109"/>
      <c r="LW52" s="109"/>
      <c r="LX52" s="109"/>
      <c r="LY52" s="109"/>
      <c r="LZ52" s="109"/>
      <c r="MA52" s="109">
        <f>データ!BU7</f>
        <v>-1112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52723</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172</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gkY29YHFmnqldw0G90IPo60DNGM1bv+eUCTyZO5zFzvaqULC8LH3DxQ3CU+mp8vZvV6fFYlFbj0u22aPGVcgg==" saltValue="zgvLyQhNKZHlbAgYmzbDt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110</v>
      </c>
      <c r="B6" s="60">
        <f>B8</f>
        <v>2017</v>
      </c>
      <c r="C6" s="60">
        <f t="shared" ref="C6:X6" si="1">C8</f>
        <v>122068</v>
      </c>
      <c r="D6" s="60">
        <f t="shared" si="1"/>
        <v>47</v>
      </c>
      <c r="E6" s="60">
        <f t="shared" si="1"/>
        <v>14</v>
      </c>
      <c r="F6" s="60">
        <f t="shared" si="1"/>
        <v>0</v>
      </c>
      <c r="G6" s="60">
        <f t="shared" si="1"/>
        <v>3</v>
      </c>
      <c r="H6" s="60" t="str">
        <f>SUBSTITUTE(H8,"　","")</f>
        <v>千葉県木更津市</v>
      </c>
      <c r="I6" s="60" t="str">
        <f t="shared" si="1"/>
        <v>木更津市金田第二駐車場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18</v>
      </c>
      <c r="S6" s="62" t="str">
        <f t="shared" si="1"/>
        <v>公共施設</v>
      </c>
      <c r="T6" s="62" t="str">
        <f t="shared" si="1"/>
        <v>無</v>
      </c>
      <c r="U6" s="63">
        <f t="shared" si="1"/>
        <v>5267</v>
      </c>
      <c r="V6" s="63">
        <f t="shared" si="1"/>
        <v>108</v>
      </c>
      <c r="W6" s="63">
        <f t="shared" si="1"/>
        <v>400</v>
      </c>
      <c r="X6" s="62" t="str">
        <f t="shared" si="1"/>
        <v>導入なし</v>
      </c>
      <c r="Y6" s="64">
        <f>IF(Y8="-",NA(),Y8)</f>
        <v>40.799999999999997</v>
      </c>
      <c r="Z6" s="64">
        <f t="shared" ref="Z6:AH6" si="2">IF(Z8="-",NA(),Z8)</f>
        <v>37.6</v>
      </c>
      <c r="AA6" s="64">
        <f t="shared" si="2"/>
        <v>40.1</v>
      </c>
      <c r="AB6" s="64">
        <f t="shared" si="2"/>
        <v>51.6</v>
      </c>
      <c r="AC6" s="64">
        <f t="shared" si="2"/>
        <v>68.5</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-145.4</v>
      </c>
      <c r="BG6" s="64">
        <f t="shared" ref="BG6:BO6" si="5">IF(BG8="-",NA(),BG8)</f>
        <v>-166.1</v>
      </c>
      <c r="BH6" s="64">
        <f t="shared" si="5"/>
        <v>-149.69999999999999</v>
      </c>
      <c r="BI6" s="64">
        <f t="shared" si="5"/>
        <v>-94</v>
      </c>
      <c r="BJ6" s="64">
        <f t="shared" si="5"/>
        <v>-45.9</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-1634</v>
      </c>
      <c r="BR6" s="65">
        <f t="shared" ref="BR6:BZ6" si="6">IF(BR8="-",NA(),BR8)</f>
        <v>-2287</v>
      </c>
      <c r="BS6" s="65">
        <f t="shared" si="6"/>
        <v>-2152</v>
      </c>
      <c r="BT6" s="65">
        <f t="shared" si="6"/>
        <v>-2038</v>
      </c>
      <c r="BU6" s="65">
        <f t="shared" si="6"/>
        <v>-1112</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111</v>
      </c>
      <c r="CM6" s="63">
        <f t="shared" ref="CM6:CN6" si="7">CM8</f>
        <v>52723</v>
      </c>
      <c r="CN6" s="63">
        <f t="shared" si="7"/>
        <v>172</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10</v>
      </c>
      <c r="DL6" s="64">
        <f t="shared" ref="DL6:DT6" si="9">IF(DL8="-",NA(),DL8)</f>
        <v>10.9</v>
      </c>
      <c r="DM6" s="64">
        <f t="shared" si="9"/>
        <v>10.9</v>
      </c>
      <c r="DN6" s="64">
        <f t="shared" si="9"/>
        <v>19.399999999999999</v>
      </c>
      <c r="DO6" s="64">
        <f t="shared" si="9"/>
        <v>24.1</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113</v>
      </c>
      <c r="B7" s="60">
        <f t="shared" ref="B7:X7" si="10">B8</f>
        <v>2017</v>
      </c>
      <c r="C7" s="60">
        <f t="shared" si="10"/>
        <v>122068</v>
      </c>
      <c r="D7" s="60">
        <f t="shared" si="10"/>
        <v>47</v>
      </c>
      <c r="E7" s="60">
        <f t="shared" si="10"/>
        <v>14</v>
      </c>
      <c r="F7" s="60">
        <f t="shared" si="10"/>
        <v>0</v>
      </c>
      <c r="G7" s="60">
        <f t="shared" si="10"/>
        <v>3</v>
      </c>
      <c r="H7" s="60" t="str">
        <f t="shared" si="10"/>
        <v>千葉県　木更津市</v>
      </c>
      <c r="I7" s="60" t="str">
        <f t="shared" si="10"/>
        <v>木更津市金田第二駐車場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18</v>
      </c>
      <c r="S7" s="62" t="str">
        <f t="shared" si="10"/>
        <v>公共施設</v>
      </c>
      <c r="T7" s="62" t="str">
        <f t="shared" si="10"/>
        <v>無</v>
      </c>
      <c r="U7" s="63">
        <f t="shared" si="10"/>
        <v>5267</v>
      </c>
      <c r="V7" s="63">
        <f t="shared" si="10"/>
        <v>108</v>
      </c>
      <c r="W7" s="63">
        <f t="shared" si="10"/>
        <v>400</v>
      </c>
      <c r="X7" s="62" t="str">
        <f t="shared" si="10"/>
        <v>導入なし</v>
      </c>
      <c r="Y7" s="64">
        <f>Y8</f>
        <v>40.799999999999997</v>
      </c>
      <c r="Z7" s="64">
        <f t="shared" ref="Z7:AH7" si="11">Z8</f>
        <v>37.6</v>
      </c>
      <c r="AA7" s="64">
        <f t="shared" si="11"/>
        <v>40.1</v>
      </c>
      <c r="AB7" s="64">
        <f t="shared" si="11"/>
        <v>51.6</v>
      </c>
      <c r="AC7" s="64">
        <f t="shared" si="11"/>
        <v>68.5</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-145.4</v>
      </c>
      <c r="BG7" s="64">
        <f t="shared" ref="BG7:BO7" si="14">BG8</f>
        <v>-166.1</v>
      </c>
      <c r="BH7" s="64">
        <f t="shared" si="14"/>
        <v>-149.69999999999999</v>
      </c>
      <c r="BI7" s="64">
        <f t="shared" si="14"/>
        <v>-94</v>
      </c>
      <c r="BJ7" s="64">
        <f t="shared" si="14"/>
        <v>-45.9</v>
      </c>
      <c r="BK7" s="64">
        <f t="shared" si="14"/>
        <v>32.1</v>
      </c>
      <c r="BL7" s="64">
        <f t="shared" si="14"/>
        <v>32.299999999999997</v>
      </c>
      <c r="BM7" s="64">
        <f t="shared" si="14"/>
        <v>33.4</v>
      </c>
      <c r="BN7" s="64">
        <f t="shared" si="14"/>
        <v>32.299999999999997</v>
      </c>
      <c r="BO7" s="64">
        <f t="shared" si="14"/>
        <v>22.3</v>
      </c>
      <c r="BP7" s="61"/>
      <c r="BQ7" s="65">
        <f>BQ8</f>
        <v>-1634</v>
      </c>
      <c r="BR7" s="65">
        <f t="shared" ref="BR7:BZ7" si="15">BR8</f>
        <v>-2287</v>
      </c>
      <c r="BS7" s="65">
        <f t="shared" si="15"/>
        <v>-2152</v>
      </c>
      <c r="BT7" s="65">
        <f t="shared" si="15"/>
        <v>-2038</v>
      </c>
      <c r="BU7" s="65">
        <f t="shared" si="15"/>
        <v>-1112</v>
      </c>
      <c r="BV7" s="65">
        <f t="shared" si="15"/>
        <v>7652</v>
      </c>
      <c r="BW7" s="65">
        <f t="shared" si="15"/>
        <v>7497</v>
      </c>
      <c r="BX7" s="65">
        <f t="shared" si="15"/>
        <v>9663</v>
      </c>
      <c r="BY7" s="65">
        <f t="shared" si="15"/>
        <v>9019</v>
      </c>
      <c r="BZ7" s="65">
        <f t="shared" si="15"/>
        <v>8406</v>
      </c>
      <c r="CA7" s="63"/>
      <c r="CB7" s="64" t="s">
        <v>114</v>
      </c>
      <c r="CC7" s="64" t="s">
        <v>114</v>
      </c>
      <c r="CD7" s="64" t="s">
        <v>114</v>
      </c>
      <c r="CE7" s="64" t="s">
        <v>114</v>
      </c>
      <c r="CF7" s="64" t="s">
        <v>114</v>
      </c>
      <c r="CG7" s="64" t="s">
        <v>114</v>
      </c>
      <c r="CH7" s="64" t="s">
        <v>114</v>
      </c>
      <c r="CI7" s="64" t="s">
        <v>114</v>
      </c>
      <c r="CJ7" s="64" t="s">
        <v>114</v>
      </c>
      <c r="CK7" s="64" t="s">
        <v>112</v>
      </c>
      <c r="CL7" s="61"/>
      <c r="CM7" s="63">
        <f>CM8</f>
        <v>52723</v>
      </c>
      <c r="CN7" s="63">
        <f>CN8</f>
        <v>172</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10</v>
      </c>
      <c r="DL7" s="64">
        <f t="shared" ref="DL7:DT7" si="17">DL8</f>
        <v>10.9</v>
      </c>
      <c r="DM7" s="64">
        <f t="shared" si="17"/>
        <v>10.9</v>
      </c>
      <c r="DN7" s="64">
        <f t="shared" si="17"/>
        <v>19.399999999999999</v>
      </c>
      <c r="DO7" s="64">
        <f t="shared" si="17"/>
        <v>24.1</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122068</v>
      </c>
      <c r="D8" s="67">
        <v>47</v>
      </c>
      <c r="E8" s="67">
        <v>14</v>
      </c>
      <c r="F8" s="67">
        <v>0</v>
      </c>
      <c r="G8" s="67">
        <v>3</v>
      </c>
      <c r="H8" s="67" t="s">
        <v>115</v>
      </c>
      <c r="I8" s="67" t="s">
        <v>116</v>
      </c>
      <c r="J8" s="67" t="s">
        <v>117</v>
      </c>
      <c r="K8" s="67" t="s">
        <v>118</v>
      </c>
      <c r="L8" s="67" t="s">
        <v>119</v>
      </c>
      <c r="M8" s="67" t="s">
        <v>120</v>
      </c>
      <c r="N8" s="67" t="s">
        <v>121</v>
      </c>
      <c r="O8" s="68" t="s">
        <v>122</v>
      </c>
      <c r="P8" s="69" t="s">
        <v>123</v>
      </c>
      <c r="Q8" s="69" t="s">
        <v>124</v>
      </c>
      <c r="R8" s="70">
        <v>18</v>
      </c>
      <c r="S8" s="69" t="s">
        <v>125</v>
      </c>
      <c r="T8" s="69" t="s">
        <v>126</v>
      </c>
      <c r="U8" s="70">
        <v>5267</v>
      </c>
      <c r="V8" s="70">
        <v>108</v>
      </c>
      <c r="W8" s="70">
        <v>400</v>
      </c>
      <c r="X8" s="69" t="s">
        <v>127</v>
      </c>
      <c r="Y8" s="71">
        <v>40.799999999999997</v>
      </c>
      <c r="Z8" s="71">
        <v>37.6</v>
      </c>
      <c r="AA8" s="71">
        <v>40.1</v>
      </c>
      <c r="AB8" s="71">
        <v>51.6</v>
      </c>
      <c r="AC8" s="71">
        <v>68.5</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-145.4</v>
      </c>
      <c r="BG8" s="71">
        <v>-166.1</v>
      </c>
      <c r="BH8" s="71">
        <v>-149.69999999999999</v>
      </c>
      <c r="BI8" s="71">
        <v>-94</v>
      </c>
      <c r="BJ8" s="71">
        <v>-45.9</v>
      </c>
      <c r="BK8" s="71">
        <v>32.1</v>
      </c>
      <c r="BL8" s="71">
        <v>32.299999999999997</v>
      </c>
      <c r="BM8" s="71">
        <v>33.4</v>
      </c>
      <c r="BN8" s="71">
        <v>32.299999999999997</v>
      </c>
      <c r="BO8" s="71">
        <v>22.3</v>
      </c>
      <c r="BP8" s="68">
        <v>26.4</v>
      </c>
      <c r="BQ8" s="72">
        <v>-1634</v>
      </c>
      <c r="BR8" s="72">
        <v>-2287</v>
      </c>
      <c r="BS8" s="72">
        <v>-2152</v>
      </c>
      <c r="BT8" s="73">
        <v>-2038</v>
      </c>
      <c r="BU8" s="73">
        <v>-1112</v>
      </c>
      <c r="BV8" s="72">
        <v>7652</v>
      </c>
      <c r="BW8" s="72">
        <v>7497</v>
      </c>
      <c r="BX8" s="72">
        <v>9663</v>
      </c>
      <c r="BY8" s="72">
        <v>9019</v>
      </c>
      <c r="BZ8" s="72">
        <v>8406</v>
      </c>
      <c r="CA8" s="70">
        <v>15069</v>
      </c>
      <c r="CB8" s="71" t="s">
        <v>119</v>
      </c>
      <c r="CC8" s="71" t="s">
        <v>119</v>
      </c>
      <c r="CD8" s="71" t="s">
        <v>119</v>
      </c>
      <c r="CE8" s="71" t="s">
        <v>119</v>
      </c>
      <c r="CF8" s="71" t="s">
        <v>119</v>
      </c>
      <c r="CG8" s="71" t="s">
        <v>119</v>
      </c>
      <c r="CH8" s="71" t="s">
        <v>119</v>
      </c>
      <c r="CI8" s="71" t="s">
        <v>119</v>
      </c>
      <c r="CJ8" s="71" t="s">
        <v>119</v>
      </c>
      <c r="CK8" s="71" t="s">
        <v>119</v>
      </c>
      <c r="CL8" s="68" t="s">
        <v>119</v>
      </c>
      <c r="CM8" s="70">
        <v>52723</v>
      </c>
      <c r="CN8" s="70">
        <v>172</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56.7</v>
      </c>
      <c r="DF8" s="71">
        <v>45.6</v>
      </c>
      <c r="DG8" s="71">
        <v>85.4</v>
      </c>
      <c r="DH8" s="71">
        <v>69.900000000000006</v>
      </c>
      <c r="DI8" s="71">
        <v>59.6</v>
      </c>
      <c r="DJ8" s="68">
        <v>120.3</v>
      </c>
      <c r="DK8" s="71">
        <v>10</v>
      </c>
      <c r="DL8" s="71">
        <v>10.9</v>
      </c>
      <c r="DM8" s="71">
        <v>10.9</v>
      </c>
      <c r="DN8" s="71">
        <v>19.399999999999999</v>
      </c>
      <c r="DO8" s="71">
        <v>24.1</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2018-12-07T10:28:13Z</dcterms:created>
  <dcterms:modified xsi:type="dcterms:W3CDTF">2019-02-21T03:39:52Z</dcterms:modified>
  <cp:category/>
</cp:coreProperties>
</file>