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6 経営比較分析表\20190111_経営比較分析表等依頼（定期分）\03団体→県\水道_010\末端給水_010_001_39団体\"/>
    </mc:Choice>
  </mc:AlternateContent>
  <workbookProtection workbookAlgorithmName="SHA-512" workbookHashValue="O9Ax60kNuqTSR+ZyMVNAl2R//0KM0bMfkMBnTPmCBZnWljZLncSSqH1DGpsjSK0sF0B0ebG+6LbBWSUFdTCpcw==" workbookSaltValue="NtXc/fb/tpU9QQWidtK1A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I10" i="4"/>
  <c r="B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<sst xmlns="http://schemas.openxmlformats.org/spreadsheetml/2006/main" count="232" uniqueCount="120">
  <si>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</si>
  <si>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</si>
  <si>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</si>
  <si>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</si>
  <si>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</si>
  <si>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</si>
  <si>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</si>
  <si>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</si>
  <si>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</si>
  <si>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</si>
  <si>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</si>
  <si>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</si>
  <si>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</si>
  <si>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</si>
  <si>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</si>
  <si>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</si>
  <si>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</si>
  <si>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</si>
  <si>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</si>
  <si>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</si>
  <si>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</si>
  <si>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</si>
  <si>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</si>
  <si>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</si>
  <si>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</si>
  <si>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</si>
  <si>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</si>
  <si>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</si>
  <si>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</si>
  <si>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</si>
  <si>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</si>
  <si>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</si>
  <si>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</si>
  <si>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</si>
  <si>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</si>
  <si>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</si>
  <si>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</si>
  <si>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</si>
  <si>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</si>
  <si>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</si>
  <si>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</si>
  <si>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</si>
  <si>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</si>
  <si>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</si>
  <si>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</si>
  <si>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</si>
  <si>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</si>
  <si>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</si>
  <si>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</si>
  <si>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</si>
  <si>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</si>
  <si>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</si>
  <si>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</si>
  <si>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</si>
  <si>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</si>
  <si>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</si>
  <si>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</si>
  <si>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</si>
  <si>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</si>
  <si>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</si>
  <si>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</si>
  <si>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</si>
  <si>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</si>
  <si>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</si>
  <si>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</si>
  <si>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</si>
  <si>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</si>
  <si>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</si>
  <si>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</si>
  <si>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</si>
  <si>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</si>
  <si>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</si>
  <si>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</si>
  <si>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</si>
  <si>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</si>
  <si>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</si>
  <si>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</si>
  <si>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</si>
  <si>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</si>
  <si>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</si>
  <si>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</si>
  <si>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</si>
  <si>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</si>
  <si>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</si>
  <si>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</si>
  <si>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</si>
  <si>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</si>
  <si>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</si>
  <si>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</si>
  <si>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</si>
  <si>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</si>
  <si>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</si>
  <si>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</si>
  <si>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</si>
  <si>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</si>
  <si>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</si>
  <si>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</si>
  <si>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</si>
  <si>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</si>
  <si>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</si>
  <si>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</si>
  <si>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</si>
  <si>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</si>
  <si>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</si>
  <si>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</si>
  <si>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習志野市</t>
  </si>
  <si>
    <t>法適用</t>
  </si>
  <si>
    <t>水道事業</t>
  </si>
  <si>
    <t>末端給水事業</t>
  </si>
  <si>
    <t>A3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</si>
  <si>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</si>
  <si>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</si>
  <si>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</si>
  <si>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</si>
  <si>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</si>
  <si>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</si>
  <si>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</si>
  <si>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①経常収支比率
　　数値は100％を超え、かつ類似団体の数値よりも
　比較的良好な状態を維持していると考えられます。
②累積欠損金比率
　　平成26年度以降欠損金が発生しておらず、良好な
　経営状況を維持していると考えられます。
③流動比率
　　数値は100％を超え、かつ類似団体よりも良好な
　数値であるため、短期的な債務に対する支払能
　力を有していると考えられます。
④企業債残高対給水収益比率
　　数値は類似団体と比較すると低いため、良好な
　状態を維持していると考えられます。
⑤料金回収率
　　数値は100％を超えているため、給水に係る
　費用が給水収益で賄えているが、給水収益は減少
　傾向にあるため、今後も注視が必要になります。
⑥給水原価
　　数値は類似団体と比べ良好だが、有収水量は
　減少傾向にあるため、今後は原価が増加する可
　能性があります。
⑦施設利用率
　　数値は類似団体と比べ良好であり、施設の利
　用状況や適正規模も適切であると考えられます。
⑧有収率
　　数値は類似団体と比べ良好であり、適切な漏水
　対策を講じていると考えられます。
　　</t>
    <rPh sb="1" eb="3">
      <t>ケイジョウ</t>
    </rPh>
    <rPh sb="3" eb="5">
      <t>シュウシ</t>
    </rPh>
    <rPh sb="5" eb="7">
      <t>ヒリツ</t>
    </rPh>
    <rPh sb="10" eb="12">
      <t>スウチ</t>
    </rPh>
    <rPh sb="18" eb="19">
      <t>コ</t>
    </rPh>
    <rPh sb="23" eb="25">
      <t>ルイジ</t>
    </rPh>
    <rPh sb="25" eb="27">
      <t>ダンタイ</t>
    </rPh>
    <rPh sb="28" eb="30">
      <t>スウチ</t>
    </rPh>
    <rPh sb="35" eb="38">
      <t>ヒカクテキ</t>
    </rPh>
    <rPh sb="38" eb="40">
      <t>リョウコウ</t>
    </rPh>
    <rPh sb="41" eb="43">
      <t>ジョウタイ</t>
    </rPh>
    <rPh sb="44" eb="46">
      <t>イジ</t>
    </rPh>
    <rPh sb="51" eb="52">
      <t>カンガ</t>
    </rPh>
    <rPh sb="60" eb="62">
      <t>ルイセキ</t>
    </rPh>
    <rPh sb="62" eb="65">
      <t>ケッソンキン</t>
    </rPh>
    <rPh sb="65" eb="67">
      <t>ヒリツ</t>
    </rPh>
    <rPh sb="70" eb="72">
      <t>ヘイセイ</t>
    </rPh>
    <rPh sb="74" eb="78">
      <t>ネンドイコウ</t>
    </rPh>
    <rPh sb="78" eb="81">
      <t>ケッソンキン</t>
    </rPh>
    <rPh sb="82" eb="84">
      <t>ハッセイ</t>
    </rPh>
    <rPh sb="90" eb="92">
      <t>リョウコウ</t>
    </rPh>
    <rPh sb="95" eb="97">
      <t>ケイエイ</t>
    </rPh>
    <rPh sb="97" eb="99">
      <t>ジョウキョウ</t>
    </rPh>
    <rPh sb="100" eb="102">
      <t>イジ</t>
    </rPh>
    <rPh sb="107" eb="108">
      <t>カンガ</t>
    </rPh>
    <rPh sb="116" eb="118">
      <t>リュウドウ</t>
    </rPh>
    <rPh sb="118" eb="120">
      <t>ヒリツ</t>
    </rPh>
    <rPh sb="123" eb="125">
      <t>スウチ</t>
    </rPh>
    <rPh sb="136" eb="138">
      <t>ルイジ</t>
    </rPh>
    <rPh sb="138" eb="140">
      <t>ダンタイ</t>
    </rPh>
    <rPh sb="143" eb="145">
      <t>リョウコウ</t>
    </rPh>
    <rPh sb="148" eb="150">
      <t>スウチ</t>
    </rPh>
    <rPh sb="156" eb="159">
      <t>タンキテキ</t>
    </rPh>
    <rPh sb="160" eb="162">
      <t>サイム</t>
    </rPh>
    <rPh sb="163" eb="164">
      <t>タイ</t>
    </rPh>
    <rPh sb="166" eb="168">
      <t>シハラ</t>
    </rPh>
    <rPh sb="173" eb="174">
      <t>ユウ</t>
    </rPh>
    <rPh sb="179" eb="180">
      <t>カンガ</t>
    </rPh>
    <rPh sb="188" eb="190">
      <t>キギョウ</t>
    </rPh>
    <rPh sb="190" eb="191">
      <t>サイ</t>
    </rPh>
    <rPh sb="191" eb="193">
      <t>ザンダカ</t>
    </rPh>
    <rPh sb="193" eb="194">
      <t>タイ</t>
    </rPh>
    <rPh sb="194" eb="196">
      <t>キュウスイ</t>
    </rPh>
    <rPh sb="196" eb="198">
      <t>シュウエキ</t>
    </rPh>
    <rPh sb="198" eb="200">
      <t>ヒリツ</t>
    </rPh>
    <rPh sb="203" eb="205">
      <t>スウチ</t>
    </rPh>
    <rPh sb="206" eb="208">
      <t>ルイジ</t>
    </rPh>
    <rPh sb="208" eb="210">
      <t>ダンタイ</t>
    </rPh>
    <rPh sb="211" eb="213">
      <t>ヒカク</t>
    </rPh>
    <rPh sb="216" eb="217">
      <t>ヒク</t>
    </rPh>
    <rPh sb="245" eb="247">
      <t>リョウキン</t>
    </rPh>
    <rPh sb="247" eb="249">
      <t>カイシュウ</t>
    </rPh>
    <rPh sb="249" eb="250">
      <t>リツ</t>
    </rPh>
    <rPh sb="253" eb="255">
      <t>スウチ</t>
    </rPh>
    <rPh sb="269" eb="271">
      <t>キュウスイ</t>
    </rPh>
    <rPh sb="272" eb="273">
      <t>カカ</t>
    </rPh>
    <rPh sb="281" eb="283">
      <t>シュウエキ</t>
    </rPh>
    <rPh sb="284" eb="285">
      <t>マカナ</t>
    </rPh>
    <rPh sb="291" eb="293">
      <t>キュウスイ</t>
    </rPh>
    <rPh sb="293" eb="295">
      <t>シュウエキ</t>
    </rPh>
    <rPh sb="296" eb="298">
      <t>ゲンショウ</t>
    </rPh>
    <rPh sb="308" eb="310">
      <t>コンゴ</t>
    </rPh>
    <rPh sb="311" eb="313">
      <t>チュウシ</t>
    </rPh>
    <rPh sb="314" eb="316">
      <t>ヒツヨウ</t>
    </rPh>
    <rPh sb="324" eb="326">
      <t>キュウスイ</t>
    </rPh>
    <rPh sb="326" eb="328">
      <t>ゲンカ</t>
    </rPh>
    <rPh sb="331" eb="333">
      <t>スウチ</t>
    </rPh>
    <rPh sb="334" eb="336">
      <t>ルイジ</t>
    </rPh>
    <rPh sb="336" eb="338">
      <t>ダンタイ</t>
    </rPh>
    <rPh sb="339" eb="340">
      <t>クラ</t>
    </rPh>
    <rPh sb="341" eb="343">
      <t>リョウコウ</t>
    </rPh>
    <rPh sb="348" eb="350">
      <t>スイリョウ</t>
    </rPh>
    <rPh sb="353" eb="355">
      <t>ゲンショウ</t>
    </rPh>
    <rPh sb="355" eb="357">
      <t>ケイコウ</t>
    </rPh>
    <rPh sb="363" eb="365">
      <t>コンゴ</t>
    </rPh>
    <rPh sb="366" eb="368">
      <t>ゲンカ</t>
    </rPh>
    <rPh sb="369" eb="371">
      <t>ゾウカ</t>
    </rPh>
    <rPh sb="386" eb="387">
      <t>シ</t>
    </rPh>
    <rPh sb="387" eb="388">
      <t>セツ</t>
    </rPh>
    <rPh sb="388" eb="391">
      <t>リヨウリツ</t>
    </rPh>
    <rPh sb="394" eb="396">
      <t>スウチ</t>
    </rPh>
    <rPh sb="397" eb="399">
      <t>ルイジ</t>
    </rPh>
    <rPh sb="399" eb="401">
      <t>ダンタイ</t>
    </rPh>
    <rPh sb="402" eb="403">
      <t>クラ</t>
    </rPh>
    <rPh sb="404" eb="406">
      <t>リョウコウ</t>
    </rPh>
    <rPh sb="410" eb="412">
      <t>シセツ</t>
    </rPh>
    <rPh sb="417" eb="419">
      <t>ジョウキョウ</t>
    </rPh>
    <rPh sb="420" eb="422">
      <t>テキセイ</t>
    </rPh>
    <rPh sb="422" eb="424">
      <t>キボ</t>
    </rPh>
    <rPh sb="425" eb="427">
      <t>テキセツ</t>
    </rPh>
    <rPh sb="431" eb="432">
      <t>カンガ</t>
    </rPh>
    <rPh sb="440" eb="441">
      <t>ユウ</t>
    </rPh>
    <rPh sb="441" eb="443">
      <t>シュウリツ</t>
    </rPh>
    <rPh sb="462" eb="464">
      <t>テキセツ</t>
    </rPh>
    <rPh sb="465" eb="467">
      <t>ロウスイ</t>
    </rPh>
    <rPh sb="469" eb="471">
      <t>タイサク</t>
    </rPh>
    <rPh sb="472" eb="473">
      <t>コウ</t>
    </rPh>
    <rPh sb="478" eb="479">
      <t>カンガ</t>
    </rPh>
    <phoneticPr fontId="4"/>
  </si>
  <si>
    <t xml:space="preserve">①有形固定資産減価償却率
　　数値が増加傾向で類似団体と同様に推移しており、
　資産の経年化が進行してきています。
②管路経年化率・③管路更新率
　　数値は類似団体と比べ良好であり、今後も計画的に
　経年化した管路の更新を実施してまいります。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5" eb="17">
      <t>スウチ</t>
    </rPh>
    <rPh sb="18" eb="20">
      <t>ゾウカ</t>
    </rPh>
    <rPh sb="20" eb="22">
      <t>ケイコウ</t>
    </rPh>
    <rPh sb="23" eb="25">
      <t>ルイジ</t>
    </rPh>
    <rPh sb="25" eb="27">
      <t>ダンタイ</t>
    </rPh>
    <rPh sb="28" eb="30">
      <t>ドウヨウ</t>
    </rPh>
    <rPh sb="31" eb="33">
      <t>スイイ</t>
    </rPh>
    <rPh sb="40" eb="42">
      <t>シサン</t>
    </rPh>
    <rPh sb="43" eb="46">
      <t>ケイネンカ</t>
    </rPh>
    <rPh sb="47" eb="49">
      <t>シンコウ</t>
    </rPh>
    <rPh sb="59" eb="61">
      <t>カンロ</t>
    </rPh>
    <rPh sb="61" eb="64">
      <t>ケイネンカ</t>
    </rPh>
    <rPh sb="64" eb="65">
      <t>リツ</t>
    </rPh>
    <rPh sb="83" eb="84">
      <t>クラ</t>
    </rPh>
    <rPh sb="85" eb="87">
      <t>リョウコウ</t>
    </rPh>
    <rPh sb="91" eb="93">
      <t>コンゴ</t>
    </rPh>
    <rPh sb="94" eb="97">
      <t>ケイカクテキ</t>
    </rPh>
    <rPh sb="100" eb="103">
      <t>ケイネンカ</t>
    </rPh>
    <rPh sb="105" eb="106">
      <t>カン</t>
    </rPh>
    <rPh sb="106" eb="107">
      <t>ロ</t>
    </rPh>
    <rPh sb="108" eb="110">
      <t>コウシン</t>
    </rPh>
    <rPh sb="111" eb="113">
      <t>ジッシ</t>
    </rPh>
    <phoneticPr fontId="4"/>
  </si>
  <si>
    <t>　経営の健全性・効率性について、概ね良好ではあり
ますが、給水収益が減少傾向にあるため、引き続き、
注視してまいります。
　施設の更新について、経営戦略を策定し計画的な
更新を実施してまいります。</t>
    <rPh sb="1" eb="3">
      <t>ケイエイ</t>
    </rPh>
    <rPh sb="4" eb="7">
      <t>ケンゼンセイ</t>
    </rPh>
    <rPh sb="8" eb="11">
      <t>コウリツセイ</t>
    </rPh>
    <rPh sb="16" eb="17">
      <t>オオム</t>
    </rPh>
    <rPh sb="18" eb="20">
      <t>リョウコウ</t>
    </rPh>
    <rPh sb="29" eb="31">
      <t>キュウスイ</t>
    </rPh>
    <rPh sb="31" eb="33">
      <t>シュウエキ</t>
    </rPh>
    <rPh sb="34" eb="36">
      <t>ゲンショウ</t>
    </rPh>
    <rPh sb="36" eb="38">
      <t>ケイコウ</t>
    </rPh>
    <rPh sb="44" eb="45">
      <t>ヒ</t>
    </rPh>
    <rPh sb="46" eb="47">
      <t>ツヅ</t>
    </rPh>
    <rPh sb="50" eb="52">
      <t>チュウシ</t>
    </rPh>
    <rPh sb="62" eb="64">
      <t>シセツ</t>
    </rPh>
    <rPh sb="65" eb="67">
      <t>コウシン</t>
    </rPh>
    <rPh sb="72" eb="74">
      <t>ケイエイ</t>
    </rPh>
    <rPh sb="74" eb="76">
      <t>センリャク</t>
    </rPh>
    <rPh sb="77" eb="79">
      <t>サクテイ</t>
    </rPh>
    <rPh sb="80" eb="83">
      <t>ケイカクテキ</t>
    </rPh>
    <rPh sb="85" eb="87">
      <t>コウシン</t>
    </rPh>
    <rPh sb="88" eb="90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</si>
</sst>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9" xfId="2" applyFont="1" applyFill="1" applyBorder="1" applyAlignment="1" applyProtection="1">
      <alignment horizontal="left" vertical="top" wrapText="1"/>
      <protection locked="0"/>
    </xf>
    <xf numFmtId="0" fontId="16" fillId="0" borderId="0" xfId="2" applyFont="1" applyFill="1" applyBorder="1" applyAlignment="1" applyProtection="1">
      <alignment horizontal="left" vertical="top" wrapText="1"/>
      <protection locked="0"/>
    </xf>
    <xf numFmtId="0" fontId="16" fillId="0" borderId="10" xfId="2" applyFont="1" applyFill="1" applyBorder="1" applyAlignment="1" applyProtection="1">
      <alignment horizontal="left" vertical="top" wrapText="1"/>
      <protection locked="0"/>
    </xf>
    <xf numFmtId="0" fontId="16" fillId="0" borderId="11" xfId="2" applyFont="1" applyFill="1" applyBorder="1" applyAlignment="1" applyProtection="1">
      <alignment horizontal="left" vertical="top" wrapText="1"/>
      <protection locked="0"/>
    </xf>
    <xf numFmtId="0" fontId="16" fillId="0" borderId="1" xfId="2" applyFont="1" applyFill="1" applyBorder="1" applyAlignment="1" applyProtection="1">
      <alignment horizontal="left" vertical="top" wrapText="1"/>
      <protection locked="0"/>
    </xf>
    <xf numFmtId="0" fontId="16" fillId="0" borderId="12" xfId="2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0.84</c:v>
                </c:pt>
                <c:pt idx="2">
                  <c:v>0.76</c:v>
                </c:pt>
                <c:pt idx="3">
                  <c:v>0.96</c:v>
                </c:pt>
                <c:pt idx="4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9-4FFA-B4DF-FB7EFE114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549904"/>
        <c:axId val="237551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0.85</c:v>
                </c:pt>
                <c:pt idx="1">
                  <c:v>0.75</c:v>
                </c:pt>
                <c:pt idx="2">
                  <c:v>0.95</c:v>
                </c:pt>
                <c:pt idx="3">
                  <c:v>0.74</c:v>
                </c:pt>
                <c:pt idx="4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9-4FFA-B4DF-FB7EFE114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549904"/>
        <c:axId val="237551080"/>
      </c:lineChart>
      <c:dateAx>
        <c:axId val="23754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551080"/>
        <c:crosses val="autoZero"/>
        <c:auto val="1"/>
        <c:lblOffset val="100"/>
        <c:baseTimeUnit val="years"/>
      </c:dateAx>
      <c:valAx>
        <c:axId val="237551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54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70.02</c:v>
                </c:pt>
                <c:pt idx="1">
                  <c:v>68.8</c:v>
                </c:pt>
                <c:pt idx="2">
                  <c:v>68.11</c:v>
                </c:pt>
                <c:pt idx="3">
                  <c:v>67.86</c:v>
                </c:pt>
                <c:pt idx="4">
                  <c:v>67.94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E-4AD1-A2B3-801B3DC8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002208"/>
        <c:axId val="235002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62.45</c:v>
                </c:pt>
                <c:pt idx="1">
                  <c:v>62.12</c:v>
                </c:pt>
                <c:pt idx="2">
                  <c:v>62.26</c:v>
                </c:pt>
                <c:pt idx="3">
                  <c:v>62.1</c:v>
                </c:pt>
                <c:pt idx="4">
                  <c:v>62.38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5E-4AD1-A2B3-801B3DC8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02208"/>
        <c:axId val="235002600"/>
      </c:lineChart>
      <c:dateAx>
        <c:axId val="23500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002600"/>
        <c:crosses val="autoZero"/>
        <c:auto val="1"/>
        <c:lblOffset val="100"/>
        <c:baseTimeUnit val="years"/>
      </c:dateAx>
      <c:valAx>
        <c:axId val="235002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00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95.67</c:v>
                </c:pt>
                <c:pt idx="1">
                  <c:v>95.82</c:v>
                </c:pt>
                <c:pt idx="2">
                  <c:v>96.17</c:v>
                </c:pt>
                <c:pt idx="3">
                  <c:v>96.71</c:v>
                </c:pt>
                <c:pt idx="4">
                  <c:v>96.45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9-4D99-8810-3574F95C3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603944"/>
        <c:axId val="23560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89.76</c:v>
                </c:pt>
                <c:pt idx="1">
                  <c:v>89.45</c:v>
                </c:pt>
                <c:pt idx="2">
                  <c:v>89.5</c:v>
                </c:pt>
                <c:pt idx="3">
                  <c:v>89.52</c:v>
                </c:pt>
                <c:pt idx="4">
                  <c:v>89.17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9-4D99-8810-3574F95C3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603944"/>
        <c:axId val="235604336"/>
      </c:lineChart>
      <c:dateAx>
        <c:axId val="235603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604336"/>
        <c:crosses val="autoZero"/>
        <c:auto val="1"/>
        <c:lblOffset val="100"/>
        <c:baseTimeUnit val="years"/>
      </c:dateAx>
      <c:valAx>
        <c:axId val="23560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603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99.19</c:v>
                </c:pt>
                <c:pt idx="1">
                  <c:v>121.02</c:v>
                </c:pt>
                <c:pt idx="2">
                  <c:v>123.21</c:v>
                </c:pt>
                <c:pt idx="3">
                  <c:v>122.06</c:v>
                </c:pt>
                <c:pt idx="4">
                  <c:v>123.48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E-4AA3-A3D0-F960B0473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552256"/>
        <c:axId val="236953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108.44</c:v>
                </c:pt>
                <c:pt idx="1">
                  <c:v>113.11</c:v>
                </c:pt>
                <c:pt idx="2">
                  <c:v>114</c:v>
                </c:pt>
                <c:pt idx="3">
                  <c:v>114</c:v>
                </c:pt>
                <c:pt idx="4">
                  <c:v>113.68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E-4AA3-A3D0-F960B0473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552256"/>
        <c:axId val="236953136"/>
      </c:lineChart>
      <c:dateAx>
        <c:axId val="23755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953136"/>
        <c:crosses val="autoZero"/>
        <c:auto val="1"/>
        <c:lblOffset val="100"/>
        <c:baseTimeUnit val="years"/>
      </c:dateAx>
      <c:valAx>
        <c:axId val="236953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55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42.37</c:v>
                </c:pt>
                <c:pt idx="1">
                  <c:v>43.98</c:v>
                </c:pt>
                <c:pt idx="2">
                  <c:v>45.42</c:v>
                </c:pt>
                <c:pt idx="3">
                  <c:v>46.69</c:v>
                </c:pt>
                <c:pt idx="4">
                  <c:v>47.77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C-4CA6-8540-BF1B18E8F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954312"/>
        <c:axId val="23695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41.12</c:v>
                </c:pt>
                <c:pt idx="1">
                  <c:v>44.91</c:v>
                </c:pt>
                <c:pt idx="2">
                  <c:v>45.89</c:v>
                </c:pt>
                <c:pt idx="3">
                  <c:v>46.58</c:v>
                </c:pt>
                <c:pt idx="4">
                  <c:v>46.99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6C-4CA6-8540-BF1B18E8F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954312"/>
        <c:axId val="236954704"/>
      </c:lineChart>
      <c:dateAx>
        <c:axId val="236954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954704"/>
        <c:crosses val="autoZero"/>
        <c:auto val="1"/>
        <c:lblOffset val="100"/>
        <c:baseTimeUnit val="years"/>
      </c:dateAx>
      <c:valAx>
        <c:axId val="23695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954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4.0999999999999996</c:v>
                </c:pt>
                <c:pt idx="1">
                  <c:v>4.7699999999999996</c:v>
                </c:pt>
                <c:pt idx="2">
                  <c:v>5.29</c:v>
                </c:pt>
                <c:pt idx="3">
                  <c:v>6.35</c:v>
                </c:pt>
                <c:pt idx="4">
                  <c:v>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3-435A-BF49-7DB932200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955880"/>
        <c:axId val="23695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10.9</c:v>
                </c:pt>
                <c:pt idx="1">
                  <c:v>12.03</c:v>
                </c:pt>
                <c:pt idx="2">
                  <c:v>13.14</c:v>
                </c:pt>
                <c:pt idx="3">
                  <c:v>14.45</c:v>
                </c:pt>
                <c:pt idx="4">
                  <c:v>15.83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3-435A-BF49-7DB932200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955880"/>
        <c:axId val="236956272"/>
      </c:lineChart>
      <c:dateAx>
        <c:axId val="236955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956272"/>
        <c:crosses val="autoZero"/>
        <c:auto val="1"/>
        <c:lblOffset val="100"/>
        <c:baseTimeUnit val="years"/>
      </c:dateAx>
      <c:valAx>
        <c:axId val="23695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955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0.77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A-4114-BD6A-F6799313E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722248"/>
        <c:axId val="45472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 formatCode="#,##0.00;&quot;△&quot;#,##0.00;&quot;-&quot;">
                  <c:v>0.81</c:v>
                </c:pt>
                <c:pt idx="1">
                  <c:v>0</c:v>
                </c:pt>
                <c:pt idx="2" formatCode="#,##0.00;&quot;△&quot;#,##0.00;&quot;-&quot;">
                  <c:v>0.03</c:v>
                </c:pt>
                <c:pt idx="3" formatCode="#,##0.00;&quot;△&quot;#,##0.00;&quot;-&quot;">
                  <c:v>0.23</c:v>
                </c:pt>
                <c:pt idx="4" formatCode="#,##0.00;&quot;△&quot;#,##0.00;&quot;-&quot;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4A-4114-BD6A-F6799313E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722248"/>
        <c:axId val="454722640"/>
      </c:lineChart>
      <c:dateAx>
        <c:axId val="454722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722640"/>
        <c:crosses val="autoZero"/>
        <c:auto val="1"/>
        <c:lblOffset val="100"/>
        <c:baseTimeUnit val="years"/>
      </c:dateAx>
      <c:valAx>
        <c:axId val="454722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722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1116.3</c:v>
                </c:pt>
                <c:pt idx="1">
                  <c:v>861.58</c:v>
                </c:pt>
                <c:pt idx="2">
                  <c:v>1062.99</c:v>
                </c:pt>
                <c:pt idx="3">
                  <c:v>811.39</c:v>
                </c:pt>
                <c:pt idx="4">
                  <c:v>455.64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4-4F42-AB48-352578093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723816"/>
        <c:axId val="45472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648.09</c:v>
                </c:pt>
                <c:pt idx="1">
                  <c:v>344.19</c:v>
                </c:pt>
                <c:pt idx="2">
                  <c:v>352.05</c:v>
                </c:pt>
                <c:pt idx="3">
                  <c:v>349.04</c:v>
                </c:pt>
                <c:pt idx="4">
                  <c:v>337.49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C4-4F42-AB48-352578093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723816"/>
        <c:axId val="454724208"/>
      </c:lineChart>
      <c:dateAx>
        <c:axId val="454723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724208"/>
        <c:crosses val="autoZero"/>
        <c:auto val="1"/>
        <c:lblOffset val="100"/>
        <c:baseTimeUnit val="years"/>
      </c:dateAx>
      <c:valAx>
        <c:axId val="454724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723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53.1</c:v>
                </c:pt>
                <c:pt idx="1">
                  <c:v>49.27</c:v>
                </c:pt>
                <c:pt idx="2">
                  <c:v>44.74</c:v>
                </c:pt>
                <c:pt idx="3">
                  <c:v>63</c:v>
                </c:pt>
                <c:pt idx="4">
                  <c:v>99.02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0-4CC6-8FD3-3592A563B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725384"/>
        <c:axId val="23503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253.86</c:v>
                </c:pt>
                <c:pt idx="1">
                  <c:v>252.09</c:v>
                </c:pt>
                <c:pt idx="2">
                  <c:v>250.76</c:v>
                </c:pt>
                <c:pt idx="3">
                  <c:v>254.54</c:v>
                </c:pt>
                <c:pt idx="4">
                  <c:v>265.92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0-4CC6-8FD3-3592A563B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725384"/>
        <c:axId val="235038720"/>
      </c:lineChart>
      <c:dateAx>
        <c:axId val="454725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038720"/>
        <c:crosses val="autoZero"/>
        <c:auto val="1"/>
        <c:lblOffset val="100"/>
        <c:baseTimeUnit val="years"/>
      </c:dateAx>
      <c:valAx>
        <c:axId val="235038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725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97.22</c:v>
                </c:pt>
                <c:pt idx="1">
                  <c:v>123.56</c:v>
                </c:pt>
                <c:pt idx="2">
                  <c:v>124.62</c:v>
                </c:pt>
                <c:pt idx="3">
                  <c:v>124.99</c:v>
                </c:pt>
                <c:pt idx="4">
                  <c:v>126.47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0-49B0-963B-AEA1AC126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039896"/>
        <c:axId val="23504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100.07</c:v>
                </c:pt>
                <c:pt idx="1">
                  <c:v>106.22</c:v>
                </c:pt>
                <c:pt idx="2">
                  <c:v>106.69</c:v>
                </c:pt>
                <c:pt idx="3">
                  <c:v>106.52</c:v>
                </c:pt>
                <c:pt idx="4">
                  <c:v>105.86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0-49B0-963B-AEA1AC126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39896"/>
        <c:axId val="235040288"/>
      </c:lineChart>
      <c:dateAx>
        <c:axId val="235039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040288"/>
        <c:crosses val="autoZero"/>
        <c:auto val="1"/>
        <c:lblOffset val="100"/>
        <c:baseTimeUnit val="years"/>
      </c:dateAx>
      <c:valAx>
        <c:axId val="23504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039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155.33000000000001</c:v>
                </c:pt>
                <c:pt idx="1">
                  <c:v>122.05</c:v>
                </c:pt>
                <c:pt idx="2">
                  <c:v>120.64</c:v>
                </c:pt>
                <c:pt idx="3">
                  <c:v>120.23</c:v>
                </c:pt>
                <c:pt idx="4">
                  <c:v>118.38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A-4B3E-A11A-9BAC23C94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089352"/>
        <c:axId val="23708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164.93</c:v>
                </c:pt>
                <c:pt idx="1">
                  <c:v>155.22999999999999</c:v>
                </c:pt>
                <c:pt idx="2">
                  <c:v>154.91999999999999</c:v>
                </c:pt>
                <c:pt idx="3">
                  <c:v>155.80000000000001</c:v>
                </c:pt>
                <c:pt idx="4">
                  <c:v>158.58000000000001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AA-4B3E-A11A-9BAC23C94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89352"/>
        <c:axId val="237089744"/>
      </c:lineChart>
      <c:dateAx>
        <c:axId val="237089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089744"/>
        <c:crosses val="autoZero"/>
        <c:auto val="1"/>
        <c:lblOffset val="100"/>
        <c:baseTimeUnit val="years"/>
      </c:dateAx>
      <c:valAx>
        <c:axId val="23708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089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千葉県　習志野市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A3</v>
      </c>
      <c r="X8" s="82"/>
      <c r="Y8" s="82"/>
      <c r="Z8" s="82"/>
      <c r="AA8" s="82"/>
      <c r="AB8" s="82"/>
      <c r="AC8" s="82"/>
      <c r="AD8" s="82" t="str">
        <f>データ!$M$6</f>
        <v>自治体職員</v>
      </c>
      <c r="AE8" s="82"/>
      <c r="AF8" s="82"/>
      <c r="AG8" s="82"/>
      <c r="AH8" s="82"/>
      <c r="AI8" s="82"/>
      <c r="AJ8" s="82"/>
      <c r="AK8" s="4"/>
      <c r="AL8" s="70">
        <f>データ!$R$6</f>
        <v>172632</v>
      </c>
      <c r="AM8" s="70"/>
      <c r="AN8" s="70"/>
      <c r="AO8" s="70"/>
      <c r="AP8" s="70"/>
      <c r="AQ8" s="70"/>
      <c r="AR8" s="70"/>
      <c r="AS8" s="70"/>
      <c r="AT8" s="66">
        <f>データ!$S$6</f>
        <v>20.97</v>
      </c>
      <c r="AU8" s="67"/>
      <c r="AV8" s="67"/>
      <c r="AW8" s="67"/>
      <c r="AX8" s="67"/>
      <c r="AY8" s="67"/>
      <c r="AZ8" s="67"/>
      <c r="BA8" s="67"/>
      <c r="BB8" s="69">
        <f>データ!$T$6</f>
        <v>8232.33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86.71</v>
      </c>
      <c r="J10" s="67"/>
      <c r="K10" s="67"/>
      <c r="L10" s="67"/>
      <c r="M10" s="67"/>
      <c r="N10" s="67"/>
      <c r="O10" s="68"/>
      <c r="P10" s="69">
        <f>データ!$P$6</f>
        <v>63.67</v>
      </c>
      <c r="Q10" s="69"/>
      <c r="R10" s="69"/>
      <c r="S10" s="69"/>
      <c r="T10" s="69"/>
      <c r="U10" s="69"/>
      <c r="V10" s="69"/>
      <c r="W10" s="70">
        <f>データ!$Q$6</f>
        <v>2062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109762</v>
      </c>
      <c r="AM10" s="70"/>
      <c r="AN10" s="70"/>
      <c r="AO10" s="70"/>
      <c r="AP10" s="70"/>
      <c r="AQ10" s="70"/>
      <c r="AR10" s="70"/>
      <c r="AS10" s="70"/>
      <c r="AT10" s="66">
        <f>データ!$V$6</f>
        <v>12.04</v>
      </c>
      <c r="AU10" s="67"/>
      <c r="AV10" s="67"/>
      <c r="AW10" s="67"/>
      <c r="AX10" s="67"/>
      <c r="AY10" s="67"/>
      <c r="AZ10" s="67"/>
      <c r="BA10" s="67"/>
      <c r="BB10" s="69">
        <f>データ!$W$6</f>
        <v>9116.4500000000007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117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118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119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Vm4L2HfRGvxg8vs5kaOLMYl5K5T6DtK7SsnNXsf/sEJ/VmxcSxg+jSXRIZf6KrSrlQ8eG1SiVh7vTDoyNThmwg==" saltValue="nFhyFoEQnes5JtMHLZNb+A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122165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千葉県　習志野市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A3</v>
      </c>
      <c r="M6" s="33" t="str">
        <f t="shared" si="3"/>
        <v>自治体職員</v>
      </c>
      <c r="N6" s="34" t="str">
        <f t="shared" si="3"/>
        <v>-</v>
      </c>
      <c r="O6" s="34">
        <f t="shared" si="3"/>
        <v>86.71</v>
      </c>
      <c r="P6" s="34">
        <f t="shared" si="3"/>
        <v>63.67</v>
      </c>
      <c r="Q6" s="34">
        <f t="shared" si="3"/>
        <v>2062</v>
      </c>
      <c r="R6" s="34">
        <f t="shared" si="3"/>
        <v>172632</v>
      </c>
      <c r="S6" s="34">
        <f t="shared" si="3"/>
        <v>20.97</v>
      </c>
      <c r="T6" s="34">
        <f t="shared" si="3"/>
        <v>8232.33</v>
      </c>
      <c r="U6" s="34">
        <f t="shared" si="3"/>
        <v>109762</v>
      </c>
      <c r="V6" s="34">
        <f t="shared" si="3"/>
        <v>12.04</v>
      </c>
      <c r="W6" s="34">
        <f t="shared" si="3"/>
        <v>9116.4500000000007</v>
      </c>
      <c r="X6" s="35">
        <f>IF(X7="",NA(),X7)</f>
        <v>99.19</v>
      </c>
      <c r="Y6" s="35">
        <f t="shared" ref="Y6:AG6" si="4">IF(Y7="",NA(),Y7)</f>
        <v>121.02</v>
      </c>
      <c r="Z6" s="35">
        <f t="shared" si="4"/>
        <v>123.21</v>
      </c>
      <c r="AA6" s="35">
        <f t="shared" si="4"/>
        <v>122.06</v>
      </c>
      <c r="AB6" s="35">
        <f t="shared" si="4"/>
        <v>123.48</v>
      </c>
      <c r="AC6" s="35">
        <f t="shared" si="4"/>
        <v>108.44</v>
      </c>
      <c r="AD6" s="35">
        <f t="shared" si="4"/>
        <v>113.11</v>
      </c>
      <c r="AE6" s="35">
        <f t="shared" si="4"/>
        <v>114</v>
      </c>
      <c r="AF6" s="35">
        <f t="shared" si="4"/>
        <v>114</v>
      </c>
      <c r="AG6" s="35">
        <f t="shared" si="4"/>
        <v>113.68</v>
      </c>
      <c r="AH6" s="34" t="str">
        <f>IF(AH7="","",IF(AH7="-","【-】","【"&amp;SUBSTITUTE(TEXT(AH7,"#,##0.00"),"-","△")&amp;"】"))</f>
        <v>【113.39】</v>
      </c>
      <c r="AI6" s="35">
        <f>IF(AI7="",NA(),AI7)</f>
        <v>0.77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0.81</v>
      </c>
      <c r="AO6" s="34">
        <f t="shared" si="5"/>
        <v>0</v>
      </c>
      <c r="AP6" s="35">
        <f t="shared" si="5"/>
        <v>0.03</v>
      </c>
      <c r="AQ6" s="35">
        <f t="shared" si="5"/>
        <v>0.23</v>
      </c>
      <c r="AR6" s="35">
        <f t="shared" si="5"/>
        <v>0.03</v>
      </c>
      <c r="AS6" s="34" t="str">
        <f>IF(AS7="","",IF(AS7="-","【-】","【"&amp;SUBSTITUTE(TEXT(AS7,"#,##0.00"),"-","△")&amp;"】"))</f>
        <v>【0.85】</v>
      </c>
      <c r="AT6" s="35">
        <f>IF(AT7="",NA(),AT7)</f>
        <v>1116.3</v>
      </c>
      <c r="AU6" s="35">
        <f t="shared" ref="AU6:BC6" si="6">IF(AU7="",NA(),AU7)</f>
        <v>861.58</v>
      </c>
      <c r="AV6" s="35">
        <f t="shared" si="6"/>
        <v>1062.99</v>
      </c>
      <c r="AW6" s="35">
        <f t="shared" si="6"/>
        <v>811.39</v>
      </c>
      <c r="AX6" s="35">
        <f t="shared" si="6"/>
        <v>455.64</v>
      </c>
      <c r="AY6" s="35">
        <f t="shared" si="6"/>
        <v>648.09</v>
      </c>
      <c r="AZ6" s="35">
        <f t="shared" si="6"/>
        <v>344.19</v>
      </c>
      <c r="BA6" s="35">
        <f t="shared" si="6"/>
        <v>352.05</v>
      </c>
      <c r="BB6" s="35">
        <f t="shared" si="6"/>
        <v>349.04</v>
      </c>
      <c r="BC6" s="35">
        <f t="shared" si="6"/>
        <v>337.49</v>
      </c>
      <c r="BD6" s="34" t="str">
        <f>IF(BD7="","",IF(BD7="-","【-】","【"&amp;SUBSTITUTE(TEXT(BD7,"#,##0.00"),"-","△")&amp;"】"))</f>
        <v>【264.34】</v>
      </c>
      <c r="BE6" s="35">
        <f>IF(BE7="",NA(),BE7)</f>
        <v>53.1</v>
      </c>
      <c r="BF6" s="35">
        <f t="shared" ref="BF6:BN6" si="7">IF(BF7="",NA(),BF7)</f>
        <v>49.27</v>
      </c>
      <c r="BG6" s="35">
        <f t="shared" si="7"/>
        <v>44.74</v>
      </c>
      <c r="BH6" s="35">
        <f t="shared" si="7"/>
        <v>63</v>
      </c>
      <c r="BI6" s="35">
        <f t="shared" si="7"/>
        <v>99.02</v>
      </c>
      <c r="BJ6" s="35">
        <f t="shared" si="7"/>
        <v>253.86</v>
      </c>
      <c r="BK6" s="35">
        <f t="shared" si="7"/>
        <v>252.09</v>
      </c>
      <c r="BL6" s="35">
        <f t="shared" si="7"/>
        <v>250.76</v>
      </c>
      <c r="BM6" s="35">
        <f t="shared" si="7"/>
        <v>254.54</v>
      </c>
      <c r="BN6" s="35">
        <f t="shared" si="7"/>
        <v>265.92</v>
      </c>
      <c r="BO6" s="34" t="str">
        <f>IF(BO7="","",IF(BO7="-","【-】","【"&amp;SUBSTITUTE(TEXT(BO7,"#,##0.00"),"-","△")&amp;"】"))</f>
        <v>【274.27】</v>
      </c>
      <c r="BP6" s="35">
        <f>IF(BP7="",NA(),BP7)</f>
        <v>97.22</v>
      </c>
      <c r="BQ6" s="35">
        <f t="shared" ref="BQ6:BY6" si="8">IF(BQ7="",NA(),BQ7)</f>
        <v>123.56</v>
      </c>
      <c r="BR6" s="35">
        <f t="shared" si="8"/>
        <v>124.62</v>
      </c>
      <c r="BS6" s="35">
        <f t="shared" si="8"/>
        <v>124.99</v>
      </c>
      <c r="BT6" s="35">
        <f t="shared" si="8"/>
        <v>126.47</v>
      </c>
      <c r="BU6" s="35">
        <f t="shared" si="8"/>
        <v>100.07</v>
      </c>
      <c r="BV6" s="35">
        <f t="shared" si="8"/>
        <v>106.22</v>
      </c>
      <c r="BW6" s="35">
        <f t="shared" si="8"/>
        <v>106.69</v>
      </c>
      <c r="BX6" s="35">
        <f t="shared" si="8"/>
        <v>106.52</v>
      </c>
      <c r="BY6" s="35">
        <f t="shared" si="8"/>
        <v>105.86</v>
      </c>
      <c r="BZ6" s="34" t="str">
        <f>IF(BZ7="","",IF(BZ7="-","【-】","【"&amp;SUBSTITUTE(TEXT(BZ7,"#,##0.00"),"-","△")&amp;"】"))</f>
        <v>【104.36】</v>
      </c>
      <c r="CA6" s="35">
        <f>IF(CA7="",NA(),CA7)</f>
        <v>155.33000000000001</v>
      </c>
      <c r="CB6" s="35">
        <f t="shared" ref="CB6:CJ6" si="9">IF(CB7="",NA(),CB7)</f>
        <v>122.05</v>
      </c>
      <c r="CC6" s="35">
        <f t="shared" si="9"/>
        <v>120.64</v>
      </c>
      <c r="CD6" s="35">
        <f t="shared" si="9"/>
        <v>120.23</v>
      </c>
      <c r="CE6" s="35">
        <f t="shared" si="9"/>
        <v>118.38</v>
      </c>
      <c r="CF6" s="35">
        <f t="shared" si="9"/>
        <v>164.93</v>
      </c>
      <c r="CG6" s="35">
        <f t="shared" si="9"/>
        <v>155.22999999999999</v>
      </c>
      <c r="CH6" s="35">
        <f t="shared" si="9"/>
        <v>154.91999999999999</v>
      </c>
      <c r="CI6" s="35">
        <f t="shared" si="9"/>
        <v>155.80000000000001</v>
      </c>
      <c r="CJ6" s="35">
        <f t="shared" si="9"/>
        <v>158.58000000000001</v>
      </c>
      <c r="CK6" s="34" t="str">
        <f>IF(CK7="","",IF(CK7="-","【-】","【"&amp;SUBSTITUTE(TEXT(CK7,"#,##0.00"),"-","△")&amp;"】"))</f>
        <v>【165.71】</v>
      </c>
      <c r="CL6" s="35">
        <f>IF(CL7="",NA(),CL7)</f>
        <v>70.02</v>
      </c>
      <c r="CM6" s="35">
        <f t="shared" ref="CM6:CU6" si="10">IF(CM7="",NA(),CM7)</f>
        <v>68.8</v>
      </c>
      <c r="CN6" s="35">
        <f t="shared" si="10"/>
        <v>68.11</v>
      </c>
      <c r="CO6" s="35">
        <f t="shared" si="10"/>
        <v>67.86</v>
      </c>
      <c r="CP6" s="35">
        <f t="shared" si="10"/>
        <v>67.94</v>
      </c>
      <c r="CQ6" s="35">
        <f t="shared" si="10"/>
        <v>62.45</v>
      </c>
      <c r="CR6" s="35">
        <f t="shared" si="10"/>
        <v>62.12</v>
      </c>
      <c r="CS6" s="35">
        <f t="shared" si="10"/>
        <v>62.26</v>
      </c>
      <c r="CT6" s="35">
        <f t="shared" si="10"/>
        <v>62.1</v>
      </c>
      <c r="CU6" s="35">
        <f t="shared" si="10"/>
        <v>62.38</v>
      </c>
      <c r="CV6" s="34" t="str">
        <f>IF(CV7="","",IF(CV7="-","【-】","【"&amp;SUBSTITUTE(TEXT(CV7,"#,##0.00"),"-","△")&amp;"】"))</f>
        <v>【60.41】</v>
      </c>
      <c r="CW6" s="35">
        <f>IF(CW7="",NA(),CW7)</f>
        <v>95.67</v>
      </c>
      <c r="CX6" s="35">
        <f t="shared" ref="CX6:DF6" si="11">IF(CX7="",NA(),CX7)</f>
        <v>95.82</v>
      </c>
      <c r="CY6" s="35">
        <f t="shared" si="11"/>
        <v>96.17</v>
      </c>
      <c r="CZ6" s="35">
        <f t="shared" si="11"/>
        <v>96.71</v>
      </c>
      <c r="DA6" s="35">
        <f t="shared" si="11"/>
        <v>96.45</v>
      </c>
      <c r="DB6" s="35">
        <f t="shared" si="11"/>
        <v>89.76</v>
      </c>
      <c r="DC6" s="35">
        <f t="shared" si="11"/>
        <v>89.45</v>
      </c>
      <c r="DD6" s="35">
        <f t="shared" si="11"/>
        <v>89.5</v>
      </c>
      <c r="DE6" s="35">
        <f t="shared" si="11"/>
        <v>89.52</v>
      </c>
      <c r="DF6" s="35">
        <f t="shared" si="11"/>
        <v>89.17</v>
      </c>
      <c r="DG6" s="34" t="str">
        <f>IF(DG7="","",IF(DG7="-","【-】","【"&amp;SUBSTITUTE(TEXT(DG7,"#,##0.00"),"-","△")&amp;"】"))</f>
        <v>【89.93】</v>
      </c>
      <c r="DH6" s="35">
        <f>IF(DH7="",NA(),DH7)</f>
        <v>42.37</v>
      </c>
      <c r="DI6" s="35">
        <f t="shared" ref="DI6:DQ6" si="12">IF(DI7="",NA(),DI7)</f>
        <v>43.98</v>
      </c>
      <c r="DJ6" s="35">
        <f t="shared" si="12"/>
        <v>45.42</v>
      </c>
      <c r="DK6" s="35">
        <f t="shared" si="12"/>
        <v>46.69</v>
      </c>
      <c r="DL6" s="35">
        <f t="shared" si="12"/>
        <v>47.77</v>
      </c>
      <c r="DM6" s="35">
        <f t="shared" si="12"/>
        <v>41.12</v>
      </c>
      <c r="DN6" s="35">
        <f t="shared" si="12"/>
        <v>44.91</v>
      </c>
      <c r="DO6" s="35">
        <f t="shared" si="12"/>
        <v>45.89</v>
      </c>
      <c r="DP6" s="35">
        <f t="shared" si="12"/>
        <v>46.58</v>
      </c>
      <c r="DQ6" s="35">
        <f t="shared" si="12"/>
        <v>46.99</v>
      </c>
      <c r="DR6" s="34" t="str">
        <f>IF(DR7="","",IF(DR7="-","【-】","【"&amp;SUBSTITUTE(TEXT(DR7,"#,##0.00"),"-","△")&amp;"】"))</f>
        <v>【48.12】</v>
      </c>
      <c r="DS6" s="35">
        <f>IF(DS7="",NA(),DS7)</f>
        <v>4.0999999999999996</v>
      </c>
      <c r="DT6" s="35">
        <f t="shared" ref="DT6:EB6" si="13">IF(DT7="",NA(),DT7)</f>
        <v>4.7699999999999996</v>
      </c>
      <c r="DU6" s="35">
        <f t="shared" si="13"/>
        <v>5.29</v>
      </c>
      <c r="DV6" s="35">
        <f t="shared" si="13"/>
        <v>6.35</v>
      </c>
      <c r="DW6" s="35">
        <f t="shared" si="13"/>
        <v>6.26</v>
      </c>
      <c r="DX6" s="35">
        <f t="shared" si="13"/>
        <v>10.9</v>
      </c>
      <c r="DY6" s="35">
        <f t="shared" si="13"/>
        <v>12.03</v>
      </c>
      <c r="DZ6" s="35">
        <f t="shared" si="13"/>
        <v>13.14</v>
      </c>
      <c r="EA6" s="35">
        <f t="shared" si="13"/>
        <v>14.45</v>
      </c>
      <c r="EB6" s="35">
        <f t="shared" si="13"/>
        <v>15.83</v>
      </c>
      <c r="EC6" s="34" t="str">
        <f>IF(EC7="","",IF(EC7="-","【-】","【"&amp;SUBSTITUTE(TEXT(EC7,"#,##0.00"),"-","△")&amp;"】"))</f>
        <v>【15.89】</v>
      </c>
      <c r="ED6" s="35">
        <f>IF(ED7="",NA(),ED7)</f>
        <v>0.81</v>
      </c>
      <c r="EE6" s="35">
        <f t="shared" ref="EE6:EM6" si="14">IF(EE7="",NA(),EE7)</f>
        <v>0.84</v>
      </c>
      <c r="EF6" s="35">
        <f t="shared" si="14"/>
        <v>0.76</v>
      </c>
      <c r="EG6" s="35">
        <f t="shared" si="14"/>
        <v>0.96</v>
      </c>
      <c r="EH6" s="35">
        <f t="shared" si="14"/>
        <v>0.89</v>
      </c>
      <c r="EI6" s="35">
        <f t="shared" si="14"/>
        <v>0.85</v>
      </c>
      <c r="EJ6" s="35">
        <f t="shared" si="14"/>
        <v>0.75</v>
      </c>
      <c r="EK6" s="35">
        <f t="shared" si="14"/>
        <v>0.95</v>
      </c>
      <c r="EL6" s="35">
        <f t="shared" si="14"/>
        <v>0.74</v>
      </c>
      <c r="EM6" s="35">
        <f t="shared" si="14"/>
        <v>0.74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122165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86.71</v>
      </c>
      <c r="P7" s="38">
        <v>63.67</v>
      </c>
      <c r="Q7" s="38">
        <v>2062</v>
      </c>
      <c r="R7" s="38">
        <v>172632</v>
      </c>
      <c r="S7" s="38">
        <v>20.97</v>
      </c>
      <c r="T7" s="38">
        <v>8232.33</v>
      </c>
      <c r="U7" s="38">
        <v>109762</v>
      </c>
      <c r="V7" s="38">
        <v>12.04</v>
      </c>
      <c r="W7" s="38">
        <v>9116.4500000000007</v>
      </c>
      <c r="X7" s="38">
        <v>99.19</v>
      </c>
      <c r="Y7" s="38">
        <v>121.02</v>
      </c>
      <c r="Z7" s="38">
        <v>123.21</v>
      </c>
      <c r="AA7" s="38">
        <v>122.06</v>
      </c>
      <c r="AB7" s="38">
        <v>123.48</v>
      </c>
      <c r="AC7" s="38">
        <v>108.44</v>
      </c>
      <c r="AD7" s="38">
        <v>113.11</v>
      </c>
      <c r="AE7" s="38">
        <v>114</v>
      </c>
      <c r="AF7" s="38">
        <v>114</v>
      </c>
      <c r="AG7" s="38">
        <v>113.68</v>
      </c>
      <c r="AH7" s="38">
        <v>113.39</v>
      </c>
      <c r="AI7" s="38">
        <v>0.77</v>
      </c>
      <c r="AJ7" s="38">
        <v>0</v>
      </c>
      <c r="AK7" s="38">
        <v>0</v>
      </c>
      <c r="AL7" s="38">
        <v>0</v>
      </c>
      <c r="AM7" s="38">
        <v>0</v>
      </c>
      <c r="AN7" s="38">
        <v>0.81</v>
      </c>
      <c r="AO7" s="38">
        <v>0</v>
      </c>
      <c r="AP7" s="38">
        <v>0.03</v>
      </c>
      <c r="AQ7" s="38">
        <v>0.23</v>
      </c>
      <c r="AR7" s="38">
        <v>0.03</v>
      </c>
      <c r="AS7" s="38">
        <v>0.85</v>
      </c>
      <c r="AT7" s="38">
        <v>1116.3</v>
      </c>
      <c r="AU7" s="38">
        <v>861.58</v>
      </c>
      <c r="AV7" s="38">
        <v>1062.99</v>
      </c>
      <c r="AW7" s="38">
        <v>811.39</v>
      </c>
      <c r="AX7" s="38">
        <v>455.64</v>
      </c>
      <c r="AY7" s="38">
        <v>648.09</v>
      </c>
      <c r="AZ7" s="38">
        <v>344.19</v>
      </c>
      <c r="BA7" s="38">
        <v>352.05</v>
      </c>
      <c r="BB7" s="38">
        <v>349.04</v>
      </c>
      <c r="BC7" s="38">
        <v>337.49</v>
      </c>
      <c r="BD7" s="38">
        <v>264.33999999999997</v>
      </c>
      <c r="BE7" s="38">
        <v>53.1</v>
      </c>
      <c r="BF7" s="38">
        <v>49.27</v>
      </c>
      <c r="BG7" s="38">
        <v>44.74</v>
      </c>
      <c r="BH7" s="38">
        <v>63</v>
      </c>
      <c r="BI7" s="38">
        <v>99.02</v>
      </c>
      <c r="BJ7" s="38">
        <v>253.86</v>
      </c>
      <c r="BK7" s="38">
        <v>252.09</v>
      </c>
      <c r="BL7" s="38">
        <v>250.76</v>
      </c>
      <c r="BM7" s="38">
        <v>254.54</v>
      </c>
      <c r="BN7" s="38">
        <v>265.92</v>
      </c>
      <c r="BO7" s="38">
        <v>274.27</v>
      </c>
      <c r="BP7" s="38">
        <v>97.22</v>
      </c>
      <c r="BQ7" s="38">
        <v>123.56</v>
      </c>
      <c r="BR7" s="38">
        <v>124.62</v>
      </c>
      <c r="BS7" s="38">
        <v>124.99</v>
      </c>
      <c r="BT7" s="38">
        <v>126.47</v>
      </c>
      <c r="BU7" s="38">
        <v>100.07</v>
      </c>
      <c r="BV7" s="38">
        <v>106.22</v>
      </c>
      <c r="BW7" s="38">
        <v>106.69</v>
      </c>
      <c r="BX7" s="38">
        <v>106.52</v>
      </c>
      <c r="BY7" s="38">
        <v>105.86</v>
      </c>
      <c r="BZ7" s="38">
        <v>104.36</v>
      </c>
      <c r="CA7" s="38">
        <v>155.33000000000001</v>
      </c>
      <c r="CB7" s="38">
        <v>122.05</v>
      </c>
      <c r="CC7" s="38">
        <v>120.64</v>
      </c>
      <c r="CD7" s="38">
        <v>120.23</v>
      </c>
      <c r="CE7" s="38">
        <v>118.38</v>
      </c>
      <c r="CF7" s="38">
        <v>164.93</v>
      </c>
      <c r="CG7" s="38">
        <v>155.22999999999999</v>
      </c>
      <c r="CH7" s="38">
        <v>154.91999999999999</v>
      </c>
      <c r="CI7" s="38">
        <v>155.80000000000001</v>
      </c>
      <c r="CJ7" s="38">
        <v>158.58000000000001</v>
      </c>
      <c r="CK7" s="38">
        <v>165.71</v>
      </c>
      <c r="CL7" s="38">
        <v>70.02</v>
      </c>
      <c r="CM7" s="38">
        <v>68.8</v>
      </c>
      <c r="CN7" s="38">
        <v>68.11</v>
      </c>
      <c r="CO7" s="38">
        <v>67.86</v>
      </c>
      <c r="CP7" s="38">
        <v>67.94</v>
      </c>
      <c r="CQ7" s="38">
        <v>62.45</v>
      </c>
      <c r="CR7" s="38">
        <v>62.12</v>
      </c>
      <c r="CS7" s="38">
        <v>62.26</v>
      </c>
      <c r="CT7" s="38">
        <v>62.1</v>
      </c>
      <c r="CU7" s="38">
        <v>62.38</v>
      </c>
      <c r="CV7" s="38">
        <v>60.41</v>
      </c>
      <c r="CW7" s="38">
        <v>95.67</v>
      </c>
      <c r="CX7" s="38">
        <v>95.82</v>
      </c>
      <c r="CY7" s="38">
        <v>96.17</v>
      </c>
      <c r="CZ7" s="38">
        <v>96.71</v>
      </c>
      <c r="DA7" s="38">
        <v>96.45</v>
      </c>
      <c r="DB7" s="38">
        <v>89.76</v>
      </c>
      <c r="DC7" s="38">
        <v>89.45</v>
      </c>
      <c r="DD7" s="38">
        <v>89.5</v>
      </c>
      <c r="DE7" s="38">
        <v>89.52</v>
      </c>
      <c r="DF7" s="38">
        <v>89.17</v>
      </c>
      <c r="DG7" s="38">
        <v>89.93</v>
      </c>
      <c r="DH7" s="38">
        <v>42.37</v>
      </c>
      <c r="DI7" s="38">
        <v>43.98</v>
      </c>
      <c r="DJ7" s="38">
        <v>45.42</v>
      </c>
      <c r="DK7" s="38">
        <v>46.69</v>
      </c>
      <c r="DL7" s="38">
        <v>47.77</v>
      </c>
      <c r="DM7" s="38">
        <v>41.12</v>
      </c>
      <c r="DN7" s="38">
        <v>44.91</v>
      </c>
      <c r="DO7" s="38">
        <v>45.89</v>
      </c>
      <c r="DP7" s="38">
        <v>46.58</v>
      </c>
      <c r="DQ7" s="38">
        <v>46.99</v>
      </c>
      <c r="DR7" s="38">
        <v>48.12</v>
      </c>
      <c r="DS7" s="38">
        <v>4.0999999999999996</v>
      </c>
      <c r="DT7" s="38">
        <v>4.7699999999999996</v>
      </c>
      <c r="DU7" s="38">
        <v>5.29</v>
      </c>
      <c r="DV7" s="38">
        <v>6.35</v>
      </c>
      <c r="DW7" s="38">
        <v>6.26</v>
      </c>
      <c r="DX7" s="38">
        <v>10.9</v>
      </c>
      <c r="DY7" s="38">
        <v>12.03</v>
      </c>
      <c r="DZ7" s="38">
        <v>13.14</v>
      </c>
      <c r="EA7" s="38">
        <v>14.45</v>
      </c>
      <c r="EB7" s="38">
        <v>15.83</v>
      </c>
      <c r="EC7" s="38">
        <v>15.89</v>
      </c>
      <c r="ED7" s="38">
        <v>0.81</v>
      </c>
      <c r="EE7" s="38">
        <v>0.84</v>
      </c>
      <c r="EF7" s="38">
        <v>0.76</v>
      </c>
      <c r="EG7" s="38">
        <v>0.96</v>
      </c>
      <c r="EH7" s="38">
        <v>0.89</v>
      </c>
      <c r="EI7" s="38">
        <v>0.85</v>
      </c>
      <c r="EJ7" s="38">
        <v>0.75</v>
      </c>
      <c r="EK7" s="38">
        <v>0.95</v>
      </c>
      <c r="EL7" s="38">
        <v>0.74</v>
      </c>
      <c r="EM7" s="38">
        <v>0.74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2019-02-04T02:19:33Z</cp:lastPrinted>
  <dcterms:created xsi:type="dcterms:W3CDTF">2018-12-03T08:29:23Z</dcterms:created>
  <dcterms:modified xsi:type="dcterms:W3CDTF">2019-02-04T02:19:34Z</dcterms:modified>
  <cp:category/>
</cp:coreProperties>
</file>