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jtiigGYmxrB+6ftDFdZxhtftRmyHoBR5yPs5gJ3pU0Sd6EQakCGW7DFh0yACPuC24syWORKMdUvDvBo6gISFTw==" workbookSaltValue="bzcFG8afY4ucOmWefKSd/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G86" i="4"/>
  <c r="F86" i="4"/>
  <c r="E86" i="4"/>
  <c r="AT10" i="4"/>
  <c r="AL10" i="4"/>
  <c r="W10" i="4"/>
  <c r="I10" i="4"/>
  <c r="BB8" i="4"/>
  <c r="AL8" i="4"/>
  <c r="P8" i="4"/>
  <c r="I8" i="4"/>
  <c r="C10" i="5" l="1"/>
  <c r="D10" i="5"/>
  <c r="E10" i="5"/>
  <c r="B10" i="5"/>
</calcChain>
</file>

<file path=xl/sharedStrings.xml><?xml version="1.0" encoding="utf-8"?>
<sst xmlns="http://schemas.openxmlformats.org/spreadsheetml/2006/main" count="282" uniqueCount="123">
  <si>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</si>
  <si>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</si>
  <si>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</si>
  <si>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</si>
  <si>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</si>
  <si>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</si>
  <si>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</si>
  <si>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</si>
  <si>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</si>
  <si>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</si>
  <si>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</si>
  <si>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</si>
  <si>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</si>
  <si>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</si>
  <si>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</si>
  <si>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</si>
  <si>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</si>
  <si>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</si>
  <si>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</si>
  <si>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</si>
  <si>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</si>
  <si>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</si>
  <si>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</si>
  <si>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</si>
  <si>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</si>
  <si>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</si>
  <si>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</si>
  <si>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</si>
  <si>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</si>
  <si>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</si>
  <si>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</si>
  <si>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</si>
  <si>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</si>
  <si>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</si>
  <si>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</si>
  <si>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</si>
  <si>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</si>
  <si>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</si>
  <si>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</si>
  <si>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</si>
  <si>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</si>
  <si>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</si>
  <si>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</si>
  <si>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</si>
  <si>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</si>
  <si>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</si>
  <si>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</si>
  <si>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</si>
  <si>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</si>
  <si>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</si>
  <si>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</si>
  <si>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</si>
  <si>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</si>
  <si>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</si>
  <si>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</si>
  <si>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</si>
  <si>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</si>
  <si>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</si>
  <si>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</si>
  <si>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</si>
  <si>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</si>
  <si>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</si>
  <si>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</si>
  <si>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</si>
  <si>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</si>
  <si>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</si>
  <si>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</si>
  <si>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</si>
  <si>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</si>
  <si>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</si>
  <si>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</si>
  <si>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</si>
  <si>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</si>
  <si>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</si>
  <si>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</si>
  <si>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</si>
  <si>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</si>
  <si>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</si>
  <si>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</si>
  <si>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</si>
  <si>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</si>
  <si>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</si>
  <si>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</si>
  <si>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</si>
  <si>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</si>
  <si>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</si>
  <si>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</si>
  <si>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</si>
  <si>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</si>
  <si>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</si>
  <si>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</si>
  <si>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</si>
  <si>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</si>
  <si>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</si>
  <si>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</si>
  <si>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</si>
  <si>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</si>
  <si>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</si>
  <si>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</si>
  <si>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</si>
  <si>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</si>
  <si>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</si>
  <si>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</si>
  <si>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</si>
  <si>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</si>
  <si>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</si>
  <si>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</si>
  <si>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</si>
  <si>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流山市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</si>
  <si>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</si>
  <si>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</si>
  <si>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</si>
  <si>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</si>
  <si>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</si>
  <si>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</si>
  <si>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</si>
  <si>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</si>
  <si>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</si>
  <si>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</si>
  <si>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</si>
  <si>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供用開始から31年となり平成29年度でストックマネジメントを委託したところである。
　その結果を踏まえて今後も更新計画を作成し、順次更新を行っていく予定である。</t>
    <rPh sb="1" eb="3">
      <t>キョウヨウ</t>
    </rPh>
    <rPh sb="3" eb="5">
      <t>カイシ</t>
    </rPh>
    <rPh sb="9" eb="10">
      <t>ネン</t>
    </rPh>
    <rPh sb="13" eb="15">
      <t>ヘイセイ</t>
    </rPh>
    <rPh sb="17" eb="19">
      <t>ネンド</t>
    </rPh>
    <rPh sb="31" eb="33">
      <t>イタク</t>
    </rPh>
    <rPh sb="46" eb="48">
      <t>ケッカ</t>
    </rPh>
    <rPh sb="49" eb="50">
      <t>フ</t>
    </rPh>
    <rPh sb="53" eb="55">
      <t>コンゴ</t>
    </rPh>
    <rPh sb="56" eb="58">
      <t>コウシン</t>
    </rPh>
    <rPh sb="58" eb="60">
      <t>ケイカク</t>
    </rPh>
    <rPh sb="61" eb="63">
      <t>サクセイ</t>
    </rPh>
    <rPh sb="65" eb="67">
      <t>ジュンジ</t>
    </rPh>
    <rPh sb="67" eb="69">
      <t>コウシン</t>
    </rPh>
    <rPh sb="70" eb="71">
      <t>オコナ</t>
    </rPh>
    <rPh sb="75" eb="77">
      <t>ヨテイ</t>
    </rPh>
    <phoneticPr fontId="4"/>
  </si>
  <si>
    <t>　公営企業に移行してから3年が経過したが、現在でも流山市は公共下水道事業の整備段階であり、年々向上させているが普及率、有収率が低くこのため経費回収率も類似団体及び全国平均値よりも低い水準である。
　経営戦略では平成36年までに新市街地及び既成市街地の下水道整備の概成を目指しており、平成37年以降は経営の安定が見込まれているところである。</t>
    <rPh sb="1" eb="3">
      <t>コウエイ</t>
    </rPh>
    <rPh sb="3" eb="5">
      <t>キギョウ</t>
    </rPh>
    <rPh sb="6" eb="8">
      <t>イコウ</t>
    </rPh>
    <rPh sb="13" eb="14">
      <t>ネン</t>
    </rPh>
    <rPh sb="15" eb="17">
      <t>ケイカ</t>
    </rPh>
    <rPh sb="21" eb="23">
      <t>ゲンザイ</t>
    </rPh>
    <rPh sb="25" eb="28">
      <t>ナガレヤマシ</t>
    </rPh>
    <rPh sb="29" eb="31">
      <t>コウキョウ</t>
    </rPh>
    <rPh sb="31" eb="34">
      <t>ゲスイドウ</t>
    </rPh>
    <rPh sb="34" eb="36">
      <t>ジギョウ</t>
    </rPh>
    <rPh sb="37" eb="39">
      <t>セイビ</t>
    </rPh>
    <rPh sb="39" eb="41">
      <t>ダンカイ</t>
    </rPh>
    <rPh sb="45" eb="47">
      <t>ネンネン</t>
    </rPh>
    <rPh sb="47" eb="49">
      <t>コウジョウ</t>
    </rPh>
    <rPh sb="55" eb="57">
      <t>フキュウ</t>
    </rPh>
    <rPh sb="57" eb="58">
      <t>リツ</t>
    </rPh>
    <rPh sb="59" eb="62">
      <t>ユウシュウリツ</t>
    </rPh>
    <rPh sb="63" eb="64">
      <t>ヒク</t>
    </rPh>
    <rPh sb="69" eb="71">
      <t>ケイヒ</t>
    </rPh>
    <rPh sb="71" eb="73">
      <t>カイシュウ</t>
    </rPh>
    <rPh sb="73" eb="74">
      <t>リツ</t>
    </rPh>
    <rPh sb="75" eb="77">
      <t>ルイジ</t>
    </rPh>
    <rPh sb="77" eb="79">
      <t>ダンタイ</t>
    </rPh>
    <rPh sb="79" eb="80">
      <t>オヨ</t>
    </rPh>
    <rPh sb="81" eb="83">
      <t>ゼンコク</t>
    </rPh>
    <rPh sb="83" eb="85">
      <t>ヘイキン</t>
    </rPh>
    <rPh sb="85" eb="86">
      <t>チ</t>
    </rPh>
    <rPh sb="89" eb="90">
      <t>ヒク</t>
    </rPh>
    <rPh sb="91" eb="93">
      <t>スイジュン</t>
    </rPh>
    <rPh sb="99" eb="101">
      <t>ケイエイ</t>
    </rPh>
    <rPh sb="101" eb="103">
      <t>センリャク</t>
    </rPh>
    <rPh sb="105" eb="107">
      <t>ヘイセイ</t>
    </rPh>
    <rPh sb="109" eb="110">
      <t>ネン</t>
    </rPh>
    <rPh sb="113" eb="117">
      <t>シンシガイチ</t>
    </rPh>
    <rPh sb="117" eb="118">
      <t>オヨ</t>
    </rPh>
    <rPh sb="119" eb="121">
      <t>キセイ</t>
    </rPh>
    <rPh sb="121" eb="124">
      <t>シガイチ</t>
    </rPh>
    <rPh sb="125" eb="128">
      <t>ゲスイドウ</t>
    </rPh>
    <rPh sb="128" eb="130">
      <t>セイビ</t>
    </rPh>
    <rPh sb="131" eb="133">
      <t>ガイセイ</t>
    </rPh>
    <rPh sb="134" eb="136">
      <t>メザ</t>
    </rPh>
    <rPh sb="141" eb="143">
      <t>ヘイセイ</t>
    </rPh>
    <rPh sb="145" eb="146">
      <t>ネン</t>
    </rPh>
    <rPh sb="146" eb="148">
      <t>イコウ</t>
    </rPh>
    <rPh sb="149" eb="151">
      <t>ケイエイ</t>
    </rPh>
    <phoneticPr fontId="4"/>
  </si>
  <si>
    <t>　経営の健全性を表す経常収支比率は前年度と比較すると100％を切っており、使用料で必要経費を賄う経費回収率も依然として低い値を保ったままである。また、どちらも類似団体及び全国平均値よりも低い水準であることから下水道使用料は適性であるとは言い難い。
　短期的債務に対する支払能力を示す流動比率については、類似団体及び全国平均値よりも高い水準であり、年々比率が高くなっていることから今後も低下しないよう注視していきたい。
　使用料収入に対する企業債残高の割合を示す企業債残高対事業規模比率については、類似団体及び全国平均値よりも高い水準である。汚水適性処理構想では平成36年までに市内の下水道管整備の概成を目指していることから、概成までには企業債の借入れが必要である。ただし、償還額以上の借入れは行わず企業債残高を減少させているところである。このため、比率については年々減少傾向にある。
　水洗化率については類似団体及び全国平均値より低い水準となっているが、供用開始区域を拡大中である。汚水処理原価についても資本費や維持管理費を含んだ汚水処理にかかる費用が高いため類似団体及び全国平均値よりも高い水準となっている。</t>
    <rPh sb="1" eb="3">
      <t>ケイエイ</t>
    </rPh>
    <rPh sb="4" eb="7">
      <t>ケンゼンセイ</t>
    </rPh>
    <rPh sb="8" eb="9">
      <t>アラワ</t>
    </rPh>
    <rPh sb="10" eb="12">
      <t>ケイジョウ</t>
    </rPh>
    <rPh sb="12" eb="14">
      <t>シュウシ</t>
    </rPh>
    <rPh sb="14" eb="16">
      <t>ヒリツ</t>
    </rPh>
    <rPh sb="17" eb="20">
      <t>ゼンネンド</t>
    </rPh>
    <rPh sb="21" eb="23">
      <t>ヒカク</t>
    </rPh>
    <rPh sb="31" eb="32">
      <t>キ</t>
    </rPh>
    <rPh sb="37" eb="40">
      <t>シヨウリョウ</t>
    </rPh>
    <rPh sb="41" eb="43">
      <t>ヒツヨウ</t>
    </rPh>
    <rPh sb="43" eb="45">
      <t>ケイヒ</t>
    </rPh>
    <rPh sb="46" eb="47">
      <t>マカナ</t>
    </rPh>
    <rPh sb="48" eb="50">
      <t>ケイヒ</t>
    </rPh>
    <rPh sb="50" eb="52">
      <t>カイシュウ</t>
    </rPh>
    <rPh sb="52" eb="53">
      <t>リツ</t>
    </rPh>
    <rPh sb="54" eb="56">
      <t>イゼン</t>
    </rPh>
    <rPh sb="59" eb="60">
      <t>ヒク</t>
    </rPh>
    <rPh sb="61" eb="62">
      <t>アタイ</t>
    </rPh>
    <rPh sb="63" eb="64">
      <t>タモ</t>
    </rPh>
    <rPh sb="79" eb="81">
      <t>ルイジ</t>
    </rPh>
    <rPh sb="81" eb="83">
      <t>ダンタイ</t>
    </rPh>
    <rPh sb="83" eb="84">
      <t>オヨ</t>
    </rPh>
    <rPh sb="85" eb="87">
      <t>ゼンコク</t>
    </rPh>
    <rPh sb="87" eb="89">
      <t>ヘイキン</t>
    </rPh>
    <rPh sb="89" eb="90">
      <t>チ</t>
    </rPh>
    <rPh sb="93" eb="94">
      <t>ヒク</t>
    </rPh>
    <rPh sb="95" eb="97">
      <t>スイジュン</t>
    </rPh>
    <rPh sb="104" eb="107">
      <t>ゲスイドウ</t>
    </rPh>
    <rPh sb="107" eb="110">
      <t>シヨウリョウ</t>
    </rPh>
    <rPh sb="111" eb="113">
      <t>テキセイ</t>
    </rPh>
    <rPh sb="118" eb="119">
      <t>イ</t>
    </rPh>
    <rPh sb="120" eb="121">
      <t>ガタ</t>
    </rPh>
    <rPh sb="125" eb="128">
      <t>タンキテキ</t>
    </rPh>
    <rPh sb="128" eb="130">
      <t>サイム</t>
    </rPh>
    <rPh sb="131" eb="132">
      <t>タイ</t>
    </rPh>
    <rPh sb="134" eb="136">
      <t>シハライ</t>
    </rPh>
    <rPh sb="136" eb="138">
      <t>ノウリョク</t>
    </rPh>
    <rPh sb="139" eb="140">
      <t>シメ</t>
    </rPh>
    <rPh sb="141" eb="143">
      <t>リュウドウ</t>
    </rPh>
    <rPh sb="143" eb="145">
      <t>ヒリツ</t>
    </rPh>
    <rPh sb="151" eb="153">
      <t>ルイジ</t>
    </rPh>
    <rPh sb="153" eb="155">
      <t>ダンタイ</t>
    </rPh>
    <rPh sb="155" eb="156">
      <t>オヨ</t>
    </rPh>
    <rPh sb="157" eb="159">
      <t>ゼンコク</t>
    </rPh>
    <rPh sb="159" eb="161">
      <t>ヘイキン</t>
    </rPh>
    <rPh sb="161" eb="162">
      <t>チ</t>
    </rPh>
    <rPh sb="165" eb="166">
      <t>タカ</t>
    </rPh>
    <rPh sb="167" eb="169">
      <t>スイジュン</t>
    </rPh>
    <rPh sb="173" eb="175">
      <t>ネンネン</t>
    </rPh>
    <rPh sb="175" eb="177">
      <t>ヒリツ</t>
    </rPh>
    <rPh sb="178" eb="179">
      <t>タカ</t>
    </rPh>
    <rPh sb="189" eb="191">
      <t>コンゴ</t>
    </rPh>
    <rPh sb="192" eb="194">
      <t>テイカ</t>
    </rPh>
    <rPh sb="199" eb="201">
      <t>チュウシ</t>
    </rPh>
    <rPh sb="210" eb="213">
      <t>シヨウリョウ</t>
    </rPh>
    <rPh sb="213" eb="215">
      <t>シュウニュウ</t>
    </rPh>
    <rPh sb="216" eb="217">
      <t>タイ</t>
    </rPh>
    <rPh sb="219" eb="221">
      <t>キギョウ</t>
    </rPh>
    <rPh sb="221" eb="222">
      <t>サイ</t>
    </rPh>
    <rPh sb="222" eb="224">
      <t>ザンダカ</t>
    </rPh>
    <rPh sb="225" eb="227">
      <t>ワリアイ</t>
    </rPh>
    <rPh sb="228" eb="229">
      <t>シメ</t>
    </rPh>
    <rPh sb="230" eb="232">
      <t>キギョウ</t>
    </rPh>
    <rPh sb="232" eb="233">
      <t>サイ</t>
    </rPh>
    <rPh sb="233" eb="235">
      <t>ザンダカ</t>
    </rPh>
    <rPh sb="235" eb="236">
      <t>タイ</t>
    </rPh>
    <rPh sb="236" eb="238">
      <t>ジギョウ</t>
    </rPh>
    <rPh sb="238" eb="240">
      <t>キボ</t>
    </rPh>
    <rPh sb="240" eb="242">
      <t>ヒリツ</t>
    </rPh>
    <rPh sb="248" eb="250">
      <t>ルイジ</t>
    </rPh>
    <rPh sb="250" eb="252">
      <t>ダンタイ</t>
    </rPh>
    <rPh sb="252" eb="253">
      <t>オヨ</t>
    </rPh>
    <rPh sb="254" eb="256">
      <t>ゼンコク</t>
    </rPh>
    <rPh sb="256" eb="258">
      <t>ヘイキン</t>
    </rPh>
    <rPh sb="258" eb="259">
      <t>チ</t>
    </rPh>
    <rPh sb="262" eb="263">
      <t>タカ</t>
    </rPh>
    <rPh sb="264" eb="266">
      <t>スイジュン</t>
    </rPh>
    <rPh sb="270" eb="272">
      <t>オスイ</t>
    </rPh>
    <rPh sb="272" eb="274">
      <t>テキセイ</t>
    </rPh>
    <rPh sb="274" eb="276">
      <t>ショリ</t>
    </rPh>
    <rPh sb="276" eb="278">
      <t>コウソウ</t>
    </rPh>
    <rPh sb="280" eb="282">
      <t>ヘイセイ</t>
    </rPh>
    <rPh sb="284" eb="285">
      <t>ネン</t>
    </rPh>
    <rPh sb="288" eb="290">
      <t>シナイ</t>
    </rPh>
    <rPh sb="291" eb="294">
      <t>ゲスイドウ</t>
    </rPh>
    <rPh sb="294" eb="295">
      <t>カン</t>
    </rPh>
    <rPh sb="295" eb="297">
      <t>セイビ</t>
    </rPh>
    <rPh sb="298" eb="300">
      <t>ガイセイ</t>
    </rPh>
    <rPh sb="301" eb="303">
      <t>メザ</t>
    </rPh>
    <rPh sb="312" eb="314">
      <t>ガイセイ</t>
    </rPh>
    <rPh sb="318" eb="320">
      <t>キギョウ</t>
    </rPh>
    <rPh sb="320" eb="321">
      <t>サイ</t>
    </rPh>
    <rPh sb="322" eb="324">
      <t>カリイ</t>
    </rPh>
    <rPh sb="326" eb="328">
      <t>ヒツヨウ</t>
    </rPh>
    <rPh sb="336" eb="338">
      <t>ショウカン</t>
    </rPh>
    <rPh sb="338" eb="339">
      <t>ガク</t>
    </rPh>
    <rPh sb="339" eb="341">
      <t>イジョウ</t>
    </rPh>
    <rPh sb="342" eb="344">
      <t>カリイ</t>
    </rPh>
    <rPh sb="346" eb="347">
      <t>オコナ</t>
    </rPh>
    <rPh sb="349" eb="351">
      <t>キギョウ</t>
    </rPh>
    <rPh sb="351" eb="352">
      <t>サイ</t>
    </rPh>
    <rPh sb="352" eb="354">
      <t>ザンダカ</t>
    </rPh>
    <rPh sb="355" eb="357">
      <t>ゲンショウ</t>
    </rPh>
    <rPh sb="374" eb="376">
      <t>ヒリツ</t>
    </rPh>
    <rPh sb="381" eb="383">
      <t>ネンネン</t>
    </rPh>
    <rPh sb="383" eb="385">
      <t>ゲンショウ</t>
    </rPh>
    <rPh sb="385" eb="387">
      <t>ケイコウ</t>
    </rPh>
    <rPh sb="393" eb="396">
      <t>スイセンカ</t>
    </rPh>
    <rPh sb="396" eb="397">
      <t>リツ</t>
    </rPh>
    <rPh sb="402" eb="404">
      <t>ルイジ</t>
    </rPh>
    <rPh sb="404" eb="406">
      <t>ダンタイ</t>
    </rPh>
    <rPh sb="406" eb="407">
      <t>オヨ</t>
    </rPh>
    <rPh sb="408" eb="410">
      <t>ゼンコク</t>
    </rPh>
    <rPh sb="410" eb="412">
      <t>ヘイキン</t>
    </rPh>
    <rPh sb="412" eb="413">
      <t>チ</t>
    </rPh>
    <rPh sb="415" eb="416">
      <t>ヒク</t>
    </rPh>
    <rPh sb="417" eb="419">
      <t>スイジュン</t>
    </rPh>
    <rPh sb="427" eb="429">
      <t>キョウヨウ</t>
    </rPh>
    <rPh sb="429" eb="431">
      <t>カイシ</t>
    </rPh>
    <rPh sb="431" eb="433">
      <t>クイキ</t>
    </rPh>
    <rPh sb="434" eb="436">
      <t>カクダイ</t>
    </rPh>
    <rPh sb="436" eb="437">
      <t>チュウ</t>
    </rPh>
    <rPh sb="441" eb="443">
      <t>オスイ</t>
    </rPh>
    <rPh sb="443" eb="445">
      <t>ショリ</t>
    </rPh>
    <rPh sb="445" eb="447">
      <t>ゲンカ</t>
    </rPh>
    <rPh sb="452" eb="454">
      <t>シホン</t>
    </rPh>
    <rPh sb="454" eb="455">
      <t>ヒ</t>
    </rPh>
    <rPh sb="456" eb="458">
      <t>イジ</t>
    </rPh>
    <rPh sb="458" eb="461">
      <t>カンリヒ</t>
    </rPh>
    <rPh sb="462" eb="463">
      <t>フク</t>
    </rPh>
    <rPh sb="465" eb="467">
      <t>オスイ</t>
    </rPh>
    <rPh sb="467" eb="469">
      <t>ショリ</t>
    </rPh>
    <rPh sb="473" eb="475">
      <t>ヒヨウ</t>
    </rPh>
    <rPh sb="476" eb="477">
      <t>タカ</t>
    </rPh>
    <rPh sb="480" eb="482">
      <t>ルイジ</t>
    </rPh>
    <rPh sb="482" eb="484">
      <t>ダンタイ</t>
    </rPh>
    <rPh sb="484" eb="485">
      <t>オヨ</t>
    </rPh>
    <rPh sb="486" eb="488">
      <t>ゼンコク</t>
    </rPh>
    <rPh sb="488" eb="490">
      <t>ヘイキン</t>
    </rPh>
    <rPh sb="490" eb="491">
      <t>チ</t>
    </rPh>
    <rPh sb="494" eb="495">
      <t>タカ</t>
    </rPh>
    <rPh sb="496" eb="498">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</si>
</sst>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11-401A-881F-9AADB979EA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0.11</c:v>
                </c:pt>
                <c:pt idx="3">
                  <c:v>0.13</c:v>
                </c:pt>
                <c:pt idx="4">
                  <c:v>0.1</c:v>
                </c:pt>
              </c:numCache>
            </c:numRef>
          </c:val>
          <c:smooth val="0"/>
          <c:extLst>
            <c:ext xmlns:c16="http://schemas.microsoft.com/office/drawing/2014/chart" uri="{C3380CC4-5D6E-409C-BE32-E72D297353CC}">
              <c16:uniqueId val="{00000001-B711-401A-881F-9AADB979EA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86-4810-B926-7E651CD2D3B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72.239999999999995</c:v>
                </c:pt>
                <c:pt idx="3">
                  <c:v>69.23</c:v>
                </c:pt>
                <c:pt idx="4">
                  <c:v>70.37</c:v>
                </c:pt>
              </c:numCache>
            </c:numRef>
          </c:val>
          <c:smooth val="0"/>
          <c:extLst>
            <c:ext xmlns:c16="http://schemas.microsoft.com/office/drawing/2014/chart" uri="{C3380CC4-5D6E-409C-BE32-E72D297353CC}">
              <c16:uniqueId val="{00000001-7686-4810-B926-7E651CD2D3B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93.33</c:v>
                </c:pt>
                <c:pt idx="3">
                  <c:v>92.5</c:v>
                </c:pt>
                <c:pt idx="4">
                  <c:v>92.7</c:v>
                </c:pt>
              </c:numCache>
            </c:numRef>
          </c:val>
          <c:extLst>
            <c:ext xmlns:c16="http://schemas.microsoft.com/office/drawing/2014/chart" uri="{C3380CC4-5D6E-409C-BE32-E72D297353CC}">
              <c16:uniqueId val="{00000000-F2C0-43FD-A72E-57C9FCA946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96.84</c:v>
                </c:pt>
                <c:pt idx="3">
                  <c:v>96.84</c:v>
                </c:pt>
                <c:pt idx="4">
                  <c:v>96.75</c:v>
                </c:pt>
              </c:numCache>
            </c:numRef>
          </c:val>
          <c:smooth val="0"/>
          <c:extLst>
            <c:ext xmlns:c16="http://schemas.microsoft.com/office/drawing/2014/chart" uri="{C3380CC4-5D6E-409C-BE32-E72D297353CC}">
              <c16:uniqueId val="{00000001-F2C0-43FD-A72E-57C9FCA946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102.72</c:v>
                </c:pt>
                <c:pt idx="3">
                  <c:v>102.62</c:v>
                </c:pt>
                <c:pt idx="4">
                  <c:v>99.95</c:v>
                </c:pt>
              </c:numCache>
            </c:numRef>
          </c:val>
          <c:extLst>
            <c:ext xmlns:c16="http://schemas.microsoft.com/office/drawing/2014/chart" uri="{C3380CC4-5D6E-409C-BE32-E72D297353CC}">
              <c16:uniqueId val="{00000000-FEFC-4730-9A2F-04890562AB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105.91</c:v>
                </c:pt>
                <c:pt idx="3">
                  <c:v>106.96</c:v>
                </c:pt>
                <c:pt idx="4">
                  <c:v>106.55</c:v>
                </c:pt>
              </c:numCache>
            </c:numRef>
          </c:val>
          <c:smooth val="0"/>
          <c:extLst>
            <c:ext xmlns:c16="http://schemas.microsoft.com/office/drawing/2014/chart" uri="{C3380CC4-5D6E-409C-BE32-E72D297353CC}">
              <c16:uniqueId val="{00000001-FEFC-4730-9A2F-04890562AB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2.63</c:v>
                </c:pt>
                <c:pt idx="3">
                  <c:v>5.05</c:v>
                </c:pt>
                <c:pt idx="4">
                  <c:v>7.37</c:v>
                </c:pt>
              </c:numCache>
            </c:numRef>
          </c:val>
          <c:extLst>
            <c:ext xmlns:c16="http://schemas.microsoft.com/office/drawing/2014/chart" uri="{C3380CC4-5D6E-409C-BE32-E72D297353CC}">
              <c16:uniqueId val="{00000000-FBE4-4356-929F-2743DE1986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22.87</c:v>
                </c:pt>
                <c:pt idx="3">
                  <c:v>28.42</c:v>
                </c:pt>
                <c:pt idx="4">
                  <c:v>28.24</c:v>
                </c:pt>
              </c:numCache>
            </c:numRef>
          </c:val>
          <c:smooth val="0"/>
          <c:extLst>
            <c:ext xmlns:c16="http://schemas.microsoft.com/office/drawing/2014/chart" uri="{C3380CC4-5D6E-409C-BE32-E72D297353CC}">
              <c16:uniqueId val="{00000001-FBE4-4356-929F-2743DE1986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963-4551-85A3-370502C622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c:v>
                </c:pt>
                <c:pt idx="3">
                  <c:v>3.01</c:v>
                </c:pt>
                <c:pt idx="4">
                  <c:v>3.67</c:v>
                </c:pt>
              </c:numCache>
            </c:numRef>
          </c:val>
          <c:smooth val="0"/>
          <c:extLst>
            <c:ext xmlns:c16="http://schemas.microsoft.com/office/drawing/2014/chart" uri="{C3380CC4-5D6E-409C-BE32-E72D297353CC}">
              <c16:uniqueId val="{00000001-2963-4551-85A3-370502C622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formatCode="#,##0.00;&quot;△&quot;#,##0.00">
                  <c:v>0</c:v>
                </c:pt>
                <c:pt idx="3" formatCode="#,##0.00;&quot;△&quot;#,##0.00">
                  <c:v>0</c:v>
                </c:pt>
                <c:pt idx="4">
                  <c:v>0.08</c:v>
                </c:pt>
              </c:numCache>
            </c:numRef>
          </c:val>
          <c:extLst>
            <c:ext xmlns:c16="http://schemas.microsoft.com/office/drawing/2014/chart" uri="{C3380CC4-5D6E-409C-BE32-E72D297353CC}">
              <c16:uniqueId val="{00000000-1B10-4D99-B9AF-40CB6F3164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c:v>0.41</c:v>
                </c:pt>
              </c:numCache>
            </c:numRef>
          </c:val>
          <c:smooth val="0"/>
          <c:extLst>
            <c:ext xmlns:c16="http://schemas.microsoft.com/office/drawing/2014/chart" uri="{C3380CC4-5D6E-409C-BE32-E72D297353CC}">
              <c16:uniqueId val="{00000001-1B10-4D99-B9AF-40CB6F3164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65.75</c:v>
                </c:pt>
                <c:pt idx="3">
                  <c:v>83.73</c:v>
                </c:pt>
                <c:pt idx="4">
                  <c:v>99.9</c:v>
                </c:pt>
              </c:numCache>
            </c:numRef>
          </c:val>
          <c:extLst>
            <c:ext xmlns:c16="http://schemas.microsoft.com/office/drawing/2014/chart" uri="{C3380CC4-5D6E-409C-BE32-E72D297353CC}">
              <c16:uniqueId val="{00000000-27B0-4E87-BF67-7D2CD6F2BA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66.900000000000006</c:v>
                </c:pt>
                <c:pt idx="3">
                  <c:v>72.739999999999995</c:v>
                </c:pt>
                <c:pt idx="4">
                  <c:v>83.46</c:v>
                </c:pt>
              </c:numCache>
            </c:numRef>
          </c:val>
          <c:smooth val="0"/>
          <c:extLst>
            <c:ext xmlns:c16="http://schemas.microsoft.com/office/drawing/2014/chart" uri="{C3380CC4-5D6E-409C-BE32-E72D297353CC}">
              <c16:uniqueId val="{00000001-27B0-4E87-BF67-7D2CD6F2BA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1073.06</c:v>
                </c:pt>
                <c:pt idx="3">
                  <c:v>974.37</c:v>
                </c:pt>
                <c:pt idx="4">
                  <c:v>936.61</c:v>
                </c:pt>
              </c:numCache>
            </c:numRef>
          </c:val>
          <c:extLst>
            <c:ext xmlns:c16="http://schemas.microsoft.com/office/drawing/2014/chart" uri="{C3380CC4-5D6E-409C-BE32-E72D297353CC}">
              <c16:uniqueId val="{00000000-2601-4328-A5EB-AF22A0FECC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643.19000000000005</c:v>
                </c:pt>
                <c:pt idx="3">
                  <c:v>596.44000000000005</c:v>
                </c:pt>
                <c:pt idx="4">
                  <c:v>612.6</c:v>
                </c:pt>
              </c:numCache>
            </c:numRef>
          </c:val>
          <c:smooth val="0"/>
          <c:extLst>
            <c:ext xmlns:c16="http://schemas.microsoft.com/office/drawing/2014/chart" uri="{C3380CC4-5D6E-409C-BE32-E72D297353CC}">
              <c16:uniqueId val="{00000001-2601-4328-A5EB-AF22A0FECC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84.34</c:v>
                </c:pt>
                <c:pt idx="3">
                  <c:v>87.86</c:v>
                </c:pt>
                <c:pt idx="4">
                  <c:v>87.75</c:v>
                </c:pt>
              </c:numCache>
            </c:numRef>
          </c:val>
          <c:extLst>
            <c:ext xmlns:c16="http://schemas.microsoft.com/office/drawing/2014/chart" uri="{C3380CC4-5D6E-409C-BE32-E72D297353CC}">
              <c16:uniqueId val="{00000000-964D-4B23-8696-8A817F15EA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101.54</c:v>
                </c:pt>
                <c:pt idx="3">
                  <c:v>102.42</c:v>
                </c:pt>
                <c:pt idx="4">
                  <c:v>100.97</c:v>
                </c:pt>
              </c:numCache>
            </c:numRef>
          </c:val>
          <c:smooth val="0"/>
          <c:extLst>
            <c:ext xmlns:c16="http://schemas.microsoft.com/office/drawing/2014/chart" uri="{C3380CC4-5D6E-409C-BE32-E72D297353CC}">
              <c16:uniqueId val="{00000001-964D-4B23-8696-8A817F15EA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144.33000000000001</c:v>
                </c:pt>
                <c:pt idx="3">
                  <c:v>140.08000000000001</c:v>
                </c:pt>
                <c:pt idx="4">
                  <c:v>139.99</c:v>
                </c:pt>
              </c:numCache>
            </c:numRef>
          </c:val>
          <c:extLst>
            <c:ext xmlns:c16="http://schemas.microsoft.com/office/drawing/2014/chart" uri="{C3380CC4-5D6E-409C-BE32-E72D297353CC}">
              <c16:uniqueId val="{00000000-D34A-408F-97F3-BD96CD3037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116.15</c:v>
                </c:pt>
                <c:pt idx="3">
                  <c:v>116.2</c:v>
                </c:pt>
                <c:pt idx="4">
                  <c:v>118.78</c:v>
                </c:pt>
              </c:numCache>
            </c:numRef>
          </c:val>
          <c:smooth val="0"/>
          <c:extLst>
            <c:ext xmlns:c16="http://schemas.microsoft.com/office/drawing/2014/chart" uri="{C3380CC4-5D6E-409C-BE32-E72D297353CC}">
              <c16:uniqueId val="{00000001-D34A-408F-97F3-BD96CD3037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流山市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tr">
        <f>データ!$M$6</f>
        <v>自治体職員</v>
      </c>
      <c r="AE8" s="73"/>
      <c r="AF8" s="73"/>
      <c r="AG8" s="73"/>
      <c r="AH8" s="73"/>
      <c r="AI8" s="73"/>
      <c r="AJ8" s="73"/>
      <c r="AK8" s="3"/>
      <c r="AL8" s="67">
        <f>データ!S6</f>
        <v>185460</v>
      </c>
      <c r="AM8" s="67"/>
      <c r="AN8" s="67"/>
      <c r="AO8" s="67"/>
      <c r="AP8" s="67"/>
      <c r="AQ8" s="67"/>
      <c r="AR8" s="67"/>
      <c r="AS8" s="67"/>
      <c r="AT8" s="66">
        <f>データ!T6</f>
        <v>35.32</v>
      </c>
      <c r="AU8" s="66"/>
      <c r="AV8" s="66"/>
      <c r="AW8" s="66"/>
      <c r="AX8" s="66"/>
      <c r="AY8" s="66"/>
      <c r="AZ8" s="66"/>
      <c r="BA8" s="66"/>
      <c r="BB8" s="66">
        <f>データ!U6</f>
        <v>5250.85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62.53</v>
      </c>
      <c r="J10" s="66"/>
      <c r="K10" s="66"/>
      <c r="L10" s="66"/>
      <c r="M10" s="66"/>
      <c r="N10" s="66"/>
      <c r="O10" s="66"/>
      <c r="P10" s="66">
        <f>データ!P6</f>
        <v>86.92</v>
      </c>
      <c r="Q10" s="66"/>
      <c r="R10" s="66"/>
      <c r="S10" s="66"/>
      <c r="T10" s="66"/>
      <c r="U10" s="66"/>
      <c r="V10" s="66"/>
      <c r="W10" s="66">
        <f>データ!Q6</f>
        <v>82.01</v>
      </c>
      <c r="X10" s="66"/>
      <c r="Y10" s="66"/>
      <c r="Z10" s="66"/>
      <c r="AA10" s="66"/>
      <c r="AB10" s="66"/>
      <c r="AC10" s="66"/>
      <c r="AD10" s="67">
        <f>データ!R6</f>
        <v>2160</v>
      </c>
      <c r="AE10" s="67"/>
      <c r="AF10" s="67"/>
      <c r="AG10" s="67"/>
      <c r="AH10" s="67"/>
      <c r="AI10" s="67"/>
      <c r="AJ10" s="67"/>
      <c r="AK10" s="2"/>
      <c r="AL10" s="67">
        <f>データ!V6</f>
        <v>162427</v>
      </c>
      <c r="AM10" s="67"/>
      <c r="AN10" s="67"/>
      <c r="AO10" s="67"/>
      <c r="AP10" s="67"/>
      <c r="AQ10" s="67"/>
      <c r="AR10" s="67"/>
      <c r="AS10" s="67"/>
      <c r="AT10" s="66">
        <f>データ!W6</f>
        <v>17.399999999999999</v>
      </c>
      <c r="AU10" s="66"/>
      <c r="AV10" s="66"/>
      <c r="AW10" s="66"/>
      <c r="AX10" s="66"/>
      <c r="AY10" s="66"/>
      <c r="AZ10" s="66"/>
      <c r="BA10" s="66"/>
      <c r="BB10" s="66">
        <f>データ!X6</f>
        <v>9334.89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INs4m6KZ2b9IUpHFF7L8PZ9ornZYIpDHgkPKPbzmZLZv5gd8bGYbQ+cjsebcudarwtGypcWueHGEtOTw5X6MJA==" saltValue="y1gLNMHP7Rs7QiEIKF32J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122203</v>
      </c>
      <c r="D6" s="33">
        <f t="shared" si="3"/>
        <v>46</v>
      </c>
      <c r="E6" s="33">
        <f t="shared" si="3"/>
        <v>17</v>
      </c>
      <c r="F6" s="33">
        <f t="shared" si="3"/>
        <v>1</v>
      </c>
      <c r="G6" s="33">
        <f t="shared" si="3"/>
        <v>0</v>
      </c>
      <c r="H6" s="33" t="str">
        <f t="shared" si="3"/>
        <v>千葉県　流山市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62.53</v>
      </c>
      <c r="P6" s="34">
        <f t="shared" si="3"/>
        <v>86.92</v>
      </c>
      <c r="Q6" s="34">
        <f t="shared" si="3"/>
        <v>82.01</v>
      </c>
      <c r="R6" s="34">
        <f t="shared" si="3"/>
        <v>2160</v>
      </c>
      <c r="S6" s="34">
        <f t="shared" si="3"/>
        <v>185460</v>
      </c>
      <c r="T6" s="34">
        <f t="shared" si="3"/>
        <v>35.32</v>
      </c>
      <c r="U6" s="34">
        <f t="shared" si="3"/>
        <v>5250.85</v>
      </c>
      <c r="V6" s="34">
        <f t="shared" si="3"/>
        <v>162427</v>
      </c>
      <c r="W6" s="34">
        <f t="shared" si="3"/>
        <v>17.399999999999999</v>
      </c>
      <c r="X6" s="34">
        <f t="shared" si="3"/>
        <v>9334.89</v>
      </c>
      <c r="Y6" s="35" t="str">
        <f>IF(Y7="",NA(),Y7)</f>
        <v>-</v>
      </c>
      <c r="Z6" s="35" t="str">
        <f t="shared" ref="Z6:AH6" si="4">IF(Z7="",NA(),Z7)</f>
        <v>-</v>
      </c>
      <c r="AA6" s="35">
        <f t="shared" si="4"/>
        <v>102.72</v>
      </c>
      <c r="AB6" s="35">
        <f t="shared" si="4"/>
        <v>102.62</v>
      </c>
      <c r="AC6" s="35">
        <f t="shared" si="4"/>
        <v>99.95</v>
      </c>
      <c r="AD6" s="35" t="str">
        <f t="shared" si="4"/>
        <v>-</v>
      </c>
      <c r="AE6" s="35" t="str">
        <f t="shared" si="4"/>
        <v>-</v>
      </c>
      <c r="AF6" s="35">
        <f t="shared" si="4"/>
        <v>105.91</v>
      </c>
      <c r="AG6" s="35">
        <f t="shared" si="4"/>
        <v>106.96</v>
      </c>
      <c r="AH6" s="35">
        <f t="shared" si="4"/>
        <v>106.55</v>
      </c>
      <c r="AI6" s="34" t="str">
        <f>IF(AI7="","",IF(AI7="-","【-】","【"&amp;SUBSTITUTE(TEXT(AI7,"#,##0.00"),"-","△")&amp;"】"))</f>
        <v>【108.80】</v>
      </c>
      <c r="AJ6" s="35" t="str">
        <f>IF(AJ7="",NA(),AJ7)</f>
        <v>-</v>
      </c>
      <c r="AK6" s="35" t="str">
        <f t="shared" ref="AK6:AS6" si="5">IF(AK7="",NA(),AK7)</f>
        <v>-</v>
      </c>
      <c r="AL6" s="34">
        <f t="shared" si="5"/>
        <v>0</v>
      </c>
      <c r="AM6" s="34">
        <f t="shared" si="5"/>
        <v>0</v>
      </c>
      <c r="AN6" s="35">
        <f t="shared" si="5"/>
        <v>0.08</v>
      </c>
      <c r="AO6" s="35" t="str">
        <f t="shared" si="5"/>
        <v>-</v>
      </c>
      <c r="AP6" s="35" t="str">
        <f t="shared" si="5"/>
        <v>-</v>
      </c>
      <c r="AQ6" s="34">
        <f t="shared" si="5"/>
        <v>0</v>
      </c>
      <c r="AR6" s="34">
        <f t="shared" si="5"/>
        <v>0</v>
      </c>
      <c r="AS6" s="35">
        <f t="shared" si="5"/>
        <v>0.41</v>
      </c>
      <c r="AT6" s="34" t="str">
        <f>IF(AT7="","",IF(AT7="-","【-】","【"&amp;SUBSTITUTE(TEXT(AT7,"#,##0.00"),"-","△")&amp;"】"))</f>
        <v>【4.27】</v>
      </c>
      <c r="AU6" s="35" t="str">
        <f>IF(AU7="",NA(),AU7)</f>
        <v>-</v>
      </c>
      <c r="AV6" s="35" t="str">
        <f t="shared" ref="AV6:BD6" si="6">IF(AV7="",NA(),AV7)</f>
        <v>-</v>
      </c>
      <c r="AW6" s="35">
        <f t="shared" si="6"/>
        <v>65.75</v>
      </c>
      <c r="AX6" s="35">
        <f t="shared" si="6"/>
        <v>83.73</v>
      </c>
      <c r="AY6" s="35">
        <f t="shared" si="6"/>
        <v>99.9</v>
      </c>
      <c r="AZ6" s="35" t="str">
        <f t="shared" si="6"/>
        <v>-</v>
      </c>
      <c r="BA6" s="35" t="str">
        <f t="shared" si="6"/>
        <v>-</v>
      </c>
      <c r="BB6" s="35">
        <f t="shared" si="6"/>
        <v>66.900000000000006</v>
      </c>
      <c r="BC6" s="35">
        <f t="shared" si="6"/>
        <v>72.739999999999995</v>
      </c>
      <c r="BD6" s="35">
        <f t="shared" si="6"/>
        <v>83.46</v>
      </c>
      <c r="BE6" s="34" t="str">
        <f>IF(BE7="","",IF(BE7="-","【-】","【"&amp;SUBSTITUTE(TEXT(BE7,"#,##0.00"),"-","△")&amp;"】"))</f>
        <v>【66.41】</v>
      </c>
      <c r="BF6" s="35" t="str">
        <f>IF(BF7="",NA(),BF7)</f>
        <v>-</v>
      </c>
      <c r="BG6" s="35" t="str">
        <f t="shared" ref="BG6:BO6" si="7">IF(BG7="",NA(),BG7)</f>
        <v>-</v>
      </c>
      <c r="BH6" s="35">
        <f t="shared" si="7"/>
        <v>1073.06</v>
      </c>
      <c r="BI6" s="35">
        <f t="shared" si="7"/>
        <v>974.37</v>
      </c>
      <c r="BJ6" s="35">
        <f t="shared" si="7"/>
        <v>936.61</v>
      </c>
      <c r="BK6" s="35" t="str">
        <f t="shared" si="7"/>
        <v>-</v>
      </c>
      <c r="BL6" s="35" t="str">
        <f t="shared" si="7"/>
        <v>-</v>
      </c>
      <c r="BM6" s="35">
        <f t="shared" si="7"/>
        <v>643.19000000000005</v>
      </c>
      <c r="BN6" s="35">
        <f t="shared" si="7"/>
        <v>596.44000000000005</v>
      </c>
      <c r="BO6" s="35">
        <f t="shared" si="7"/>
        <v>612.6</v>
      </c>
      <c r="BP6" s="34" t="str">
        <f>IF(BP7="","",IF(BP7="-","【-】","【"&amp;SUBSTITUTE(TEXT(BP7,"#,##0.00"),"-","△")&amp;"】"))</f>
        <v>【707.33】</v>
      </c>
      <c r="BQ6" s="35" t="str">
        <f>IF(BQ7="",NA(),BQ7)</f>
        <v>-</v>
      </c>
      <c r="BR6" s="35" t="str">
        <f t="shared" ref="BR6:BZ6" si="8">IF(BR7="",NA(),BR7)</f>
        <v>-</v>
      </c>
      <c r="BS6" s="35">
        <f t="shared" si="8"/>
        <v>84.34</v>
      </c>
      <c r="BT6" s="35">
        <f t="shared" si="8"/>
        <v>87.86</v>
      </c>
      <c r="BU6" s="35">
        <f t="shared" si="8"/>
        <v>87.75</v>
      </c>
      <c r="BV6" s="35" t="str">
        <f t="shared" si="8"/>
        <v>-</v>
      </c>
      <c r="BW6" s="35" t="str">
        <f t="shared" si="8"/>
        <v>-</v>
      </c>
      <c r="BX6" s="35">
        <f t="shared" si="8"/>
        <v>101.54</v>
      </c>
      <c r="BY6" s="35">
        <f t="shared" si="8"/>
        <v>102.42</v>
      </c>
      <c r="BZ6" s="35">
        <f t="shared" si="8"/>
        <v>100.97</v>
      </c>
      <c r="CA6" s="34" t="str">
        <f>IF(CA7="","",IF(CA7="-","【-】","【"&amp;SUBSTITUTE(TEXT(CA7,"#,##0.00"),"-","△")&amp;"】"))</f>
        <v>【101.26】</v>
      </c>
      <c r="CB6" s="35" t="str">
        <f>IF(CB7="",NA(),CB7)</f>
        <v>-</v>
      </c>
      <c r="CC6" s="35" t="str">
        <f t="shared" ref="CC6:CK6" si="9">IF(CC7="",NA(),CC7)</f>
        <v>-</v>
      </c>
      <c r="CD6" s="35">
        <f t="shared" si="9"/>
        <v>144.33000000000001</v>
      </c>
      <c r="CE6" s="35">
        <f t="shared" si="9"/>
        <v>140.08000000000001</v>
      </c>
      <c r="CF6" s="35">
        <f t="shared" si="9"/>
        <v>139.99</v>
      </c>
      <c r="CG6" s="35" t="str">
        <f t="shared" si="9"/>
        <v>-</v>
      </c>
      <c r="CH6" s="35" t="str">
        <f t="shared" si="9"/>
        <v>-</v>
      </c>
      <c r="CI6" s="35">
        <f t="shared" si="9"/>
        <v>116.15</v>
      </c>
      <c r="CJ6" s="35">
        <f t="shared" si="9"/>
        <v>116.2</v>
      </c>
      <c r="CK6" s="35">
        <f t="shared" si="9"/>
        <v>118.78</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72.239999999999995</v>
      </c>
      <c r="CU6" s="35">
        <f t="shared" si="10"/>
        <v>69.23</v>
      </c>
      <c r="CV6" s="35">
        <f t="shared" si="10"/>
        <v>70.37</v>
      </c>
      <c r="CW6" s="34" t="str">
        <f>IF(CW7="","",IF(CW7="-","【-】","【"&amp;SUBSTITUTE(TEXT(CW7,"#,##0.00"),"-","△")&amp;"】"))</f>
        <v>【60.13】</v>
      </c>
      <c r="CX6" s="35" t="str">
        <f>IF(CX7="",NA(),CX7)</f>
        <v>-</v>
      </c>
      <c r="CY6" s="35" t="str">
        <f t="shared" ref="CY6:DG6" si="11">IF(CY7="",NA(),CY7)</f>
        <v>-</v>
      </c>
      <c r="CZ6" s="35">
        <f t="shared" si="11"/>
        <v>93.33</v>
      </c>
      <c r="DA6" s="35">
        <f t="shared" si="11"/>
        <v>92.5</v>
      </c>
      <c r="DB6" s="35">
        <f t="shared" si="11"/>
        <v>92.7</v>
      </c>
      <c r="DC6" s="35" t="str">
        <f t="shared" si="11"/>
        <v>-</v>
      </c>
      <c r="DD6" s="35" t="str">
        <f t="shared" si="11"/>
        <v>-</v>
      </c>
      <c r="DE6" s="35">
        <f t="shared" si="11"/>
        <v>96.84</v>
      </c>
      <c r="DF6" s="35">
        <f t="shared" si="11"/>
        <v>96.84</v>
      </c>
      <c r="DG6" s="35">
        <f t="shared" si="11"/>
        <v>96.75</v>
      </c>
      <c r="DH6" s="34" t="str">
        <f>IF(DH7="","",IF(DH7="-","【-】","【"&amp;SUBSTITUTE(TEXT(DH7,"#,##0.00"),"-","△")&amp;"】"))</f>
        <v>【95.06】</v>
      </c>
      <c r="DI6" s="35" t="str">
        <f>IF(DI7="",NA(),DI7)</f>
        <v>-</v>
      </c>
      <c r="DJ6" s="35" t="str">
        <f t="shared" ref="DJ6:DR6" si="12">IF(DJ7="",NA(),DJ7)</f>
        <v>-</v>
      </c>
      <c r="DK6" s="35">
        <f t="shared" si="12"/>
        <v>2.63</v>
      </c>
      <c r="DL6" s="35">
        <f t="shared" si="12"/>
        <v>5.05</v>
      </c>
      <c r="DM6" s="35">
        <f t="shared" si="12"/>
        <v>7.37</v>
      </c>
      <c r="DN6" s="35" t="str">
        <f t="shared" si="12"/>
        <v>-</v>
      </c>
      <c r="DO6" s="35" t="str">
        <f t="shared" si="12"/>
        <v>-</v>
      </c>
      <c r="DP6" s="35">
        <f t="shared" si="12"/>
        <v>22.87</v>
      </c>
      <c r="DQ6" s="35">
        <f t="shared" si="12"/>
        <v>28.42</v>
      </c>
      <c r="DR6" s="35">
        <f t="shared" si="12"/>
        <v>28.24</v>
      </c>
      <c r="DS6" s="34" t="str">
        <f>IF(DS7="","",IF(DS7="-","【-】","【"&amp;SUBSTITUTE(TEXT(DS7,"#,##0.00"),"-","△")&amp;"】"))</f>
        <v>【38.13】</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1.2</v>
      </c>
      <c r="EB6" s="35">
        <f t="shared" si="13"/>
        <v>3.01</v>
      </c>
      <c r="EC6" s="35">
        <f t="shared" si="13"/>
        <v>3.67</v>
      </c>
      <c r="ED6" s="34" t="str">
        <f>IF(ED7="","",IF(ED7="-","【-】","【"&amp;SUBSTITUTE(TEXT(ED7,"#,##0.00"),"-","△")&amp;"】"))</f>
        <v>【5.37】</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0.11</v>
      </c>
      <c r="EM6" s="35">
        <f t="shared" si="14"/>
        <v>0.13</v>
      </c>
      <c r="EN6" s="35">
        <f t="shared" si="14"/>
        <v>0.1</v>
      </c>
      <c r="EO6" s="34" t="str">
        <f>IF(EO7="","",IF(EO7="-","【-】","【"&amp;SUBSTITUTE(TEXT(EO7,"#,##0.00"),"-","△")&amp;"】"))</f>
        <v>【0.23】</v>
      </c>
    </row>
    <row r="7" spans="1:148" s="36" customFormat="1" x14ac:dyDescent="0.15">
      <c r="A7" s="28"/>
      <c r="B7" s="37">
        <v>2017</v>
      </c>
      <c r="C7" s="37">
        <v>122203</v>
      </c>
      <c r="D7" s="37">
        <v>46</v>
      </c>
      <c r="E7" s="37">
        <v>17</v>
      </c>
      <c r="F7" s="37">
        <v>1</v>
      </c>
      <c r="G7" s="37">
        <v>0</v>
      </c>
      <c r="H7" s="37" t="s">
        <v>108</v>
      </c>
      <c r="I7" s="37" t="s">
        <v>109</v>
      </c>
      <c r="J7" s="37" t="s">
        <v>110</v>
      </c>
      <c r="K7" s="37" t="s">
        <v>111</v>
      </c>
      <c r="L7" s="37" t="s">
        <v>112</v>
      </c>
      <c r="M7" s="37" t="s">
        <v>113</v>
      </c>
      <c r="N7" s="38" t="s">
        <v>114</v>
      </c>
      <c r="O7" s="38">
        <v>62.53</v>
      </c>
      <c r="P7" s="38">
        <v>86.92</v>
      </c>
      <c r="Q7" s="38">
        <v>82.01</v>
      </c>
      <c r="R7" s="38">
        <v>2160</v>
      </c>
      <c r="S7" s="38">
        <v>185460</v>
      </c>
      <c r="T7" s="38">
        <v>35.32</v>
      </c>
      <c r="U7" s="38">
        <v>5250.85</v>
      </c>
      <c r="V7" s="38">
        <v>162427</v>
      </c>
      <c r="W7" s="38">
        <v>17.399999999999999</v>
      </c>
      <c r="X7" s="38">
        <v>9334.89</v>
      </c>
      <c r="Y7" s="38" t="s">
        <v>114</v>
      </c>
      <c r="Z7" s="38" t="s">
        <v>114</v>
      </c>
      <c r="AA7" s="38">
        <v>102.72</v>
      </c>
      <c r="AB7" s="38">
        <v>102.62</v>
      </c>
      <c r="AC7" s="38">
        <v>99.95</v>
      </c>
      <c r="AD7" s="38" t="s">
        <v>114</v>
      </c>
      <c r="AE7" s="38" t="s">
        <v>114</v>
      </c>
      <c r="AF7" s="38">
        <v>105.91</v>
      </c>
      <c r="AG7" s="38">
        <v>106.96</v>
      </c>
      <c r="AH7" s="38">
        <v>106.55</v>
      </c>
      <c r="AI7" s="38">
        <v>108.8</v>
      </c>
      <c r="AJ7" s="38" t="s">
        <v>114</v>
      </c>
      <c r="AK7" s="38" t="s">
        <v>114</v>
      </c>
      <c r="AL7" s="38">
        <v>0</v>
      </c>
      <c r="AM7" s="38">
        <v>0</v>
      </c>
      <c r="AN7" s="38">
        <v>0.08</v>
      </c>
      <c r="AO7" s="38" t="s">
        <v>114</v>
      </c>
      <c r="AP7" s="38" t="s">
        <v>114</v>
      </c>
      <c r="AQ7" s="38">
        <v>0</v>
      </c>
      <c r="AR7" s="38">
        <v>0</v>
      </c>
      <c r="AS7" s="38">
        <v>0.41</v>
      </c>
      <c r="AT7" s="38">
        <v>4.2699999999999996</v>
      </c>
      <c r="AU7" s="38" t="s">
        <v>114</v>
      </c>
      <c r="AV7" s="38" t="s">
        <v>114</v>
      </c>
      <c r="AW7" s="38">
        <v>65.75</v>
      </c>
      <c r="AX7" s="38">
        <v>83.73</v>
      </c>
      <c r="AY7" s="38">
        <v>99.9</v>
      </c>
      <c r="AZ7" s="38" t="s">
        <v>114</v>
      </c>
      <c r="BA7" s="38" t="s">
        <v>114</v>
      </c>
      <c r="BB7" s="38">
        <v>66.900000000000006</v>
      </c>
      <c r="BC7" s="38">
        <v>72.739999999999995</v>
      </c>
      <c r="BD7" s="38">
        <v>83.46</v>
      </c>
      <c r="BE7" s="38">
        <v>66.41</v>
      </c>
      <c r="BF7" s="38" t="s">
        <v>114</v>
      </c>
      <c r="BG7" s="38" t="s">
        <v>114</v>
      </c>
      <c r="BH7" s="38">
        <v>1073.06</v>
      </c>
      <c r="BI7" s="38">
        <v>974.37</v>
      </c>
      <c r="BJ7" s="38">
        <v>936.61</v>
      </c>
      <c r="BK7" s="38" t="s">
        <v>114</v>
      </c>
      <c r="BL7" s="38" t="s">
        <v>114</v>
      </c>
      <c r="BM7" s="38">
        <v>643.19000000000005</v>
      </c>
      <c r="BN7" s="38">
        <v>596.44000000000005</v>
      </c>
      <c r="BO7" s="38">
        <v>612.6</v>
      </c>
      <c r="BP7" s="38">
        <v>707.33</v>
      </c>
      <c r="BQ7" s="38" t="s">
        <v>114</v>
      </c>
      <c r="BR7" s="38" t="s">
        <v>114</v>
      </c>
      <c r="BS7" s="38">
        <v>84.34</v>
      </c>
      <c r="BT7" s="38">
        <v>87.86</v>
      </c>
      <c r="BU7" s="38">
        <v>87.75</v>
      </c>
      <c r="BV7" s="38" t="s">
        <v>114</v>
      </c>
      <c r="BW7" s="38" t="s">
        <v>114</v>
      </c>
      <c r="BX7" s="38">
        <v>101.54</v>
      </c>
      <c r="BY7" s="38">
        <v>102.42</v>
      </c>
      <c r="BZ7" s="38">
        <v>100.97</v>
      </c>
      <c r="CA7" s="38">
        <v>101.26</v>
      </c>
      <c r="CB7" s="38" t="s">
        <v>114</v>
      </c>
      <c r="CC7" s="38" t="s">
        <v>114</v>
      </c>
      <c r="CD7" s="38">
        <v>144.33000000000001</v>
      </c>
      <c r="CE7" s="38">
        <v>140.08000000000001</v>
      </c>
      <c r="CF7" s="38">
        <v>139.99</v>
      </c>
      <c r="CG7" s="38" t="s">
        <v>114</v>
      </c>
      <c r="CH7" s="38" t="s">
        <v>114</v>
      </c>
      <c r="CI7" s="38">
        <v>116.15</v>
      </c>
      <c r="CJ7" s="38">
        <v>116.2</v>
      </c>
      <c r="CK7" s="38">
        <v>118.78</v>
      </c>
      <c r="CL7" s="38">
        <v>136.38999999999999</v>
      </c>
      <c r="CM7" s="38" t="s">
        <v>114</v>
      </c>
      <c r="CN7" s="38" t="s">
        <v>114</v>
      </c>
      <c r="CO7" s="38" t="s">
        <v>114</v>
      </c>
      <c r="CP7" s="38" t="s">
        <v>114</v>
      </c>
      <c r="CQ7" s="38" t="s">
        <v>114</v>
      </c>
      <c r="CR7" s="38" t="s">
        <v>114</v>
      </c>
      <c r="CS7" s="38" t="s">
        <v>114</v>
      </c>
      <c r="CT7" s="38">
        <v>72.239999999999995</v>
      </c>
      <c r="CU7" s="38">
        <v>69.23</v>
      </c>
      <c r="CV7" s="38">
        <v>70.37</v>
      </c>
      <c r="CW7" s="38">
        <v>60.13</v>
      </c>
      <c r="CX7" s="38" t="s">
        <v>114</v>
      </c>
      <c r="CY7" s="38" t="s">
        <v>114</v>
      </c>
      <c r="CZ7" s="38">
        <v>93.33</v>
      </c>
      <c r="DA7" s="38">
        <v>92.5</v>
      </c>
      <c r="DB7" s="38">
        <v>92.7</v>
      </c>
      <c r="DC7" s="38" t="s">
        <v>114</v>
      </c>
      <c r="DD7" s="38" t="s">
        <v>114</v>
      </c>
      <c r="DE7" s="38">
        <v>96.84</v>
      </c>
      <c r="DF7" s="38">
        <v>96.84</v>
      </c>
      <c r="DG7" s="38">
        <v>96.75</v>
      </c>
      <c r="DH7" s="38">
        <v>95.06</v>
      </c>
      <c r="DI7" s="38" t="s">
        <v>114</v>
      </c>
      <c r="DJ7" s="38" t="s">
        <v>114</v>
      </c>
      <c r="DK7" s="38">
        <v>2.63</v>
      </c>
      <c r="DL7" s="38">
        <v>5.05</v>
      </c>
      <c r="DM7" s="38">
        <v>7.37</v>
      </c>
      <c r="DN7" s="38" t="s">
        <v>114</v>
      </c>
      <c r="DO7" s="38" t="s">
        <v>114</v>
      </c>
      <c r="DP7" s="38">
        <v>22.87</v>
      </c>
      <c r="DQ7" s="38">
        <v>28.42</v>
      </c>
      <c r="DR7" s="38">
        <v>28.24</v>
      </c>
      <c r="DS7" s="38">
        <v>38.130000000000003</v>
      </c>
      <c r="DT7" s="38" t="s">
        <v>114</v>
      </c>
      <c r="DU7" s="38" t="s">
        <v>114</v>
      </c>
      <c r="DV7" s="38">
        <v>0</v>
      </c>
      <c r="DW7" s="38">
        <v>0</v>
      </c>
      <c r="DX7" s="38">
        <v>0</v>
      </c>
      <c r="DY7" s="38" t="s">
        <v>114</v>
      </c>
      <c r="DZ7" s="38" t="s">
        <v>114</v>
      </c>
      <c r="EA7" s="38">
        <v>1.2</v>
      </c>
      <c r="EB7" s="38">
        <v>3.01</v>
      </c>
      <c r="EC7" s="38">
        <v>3.67</v>
      </c>
      <c r="ED7" s="38">
        <v>5.37</v>
      </c>
      <c r="EE7" s="38" t="s">
        <v>114</v>
      </c>
      <c r="EF7" s="38" t="s">
        <v>114</v>
      </c>
      <c r="EG7" s="38">
        <v>0</v>
      </c>
      <c r="EH7" s="38">
        <v>0</v>
      </c>
      <c r="EI7" s="38">
        <v>0</v>
      </c>
      <c r="EJ7" s="38" t="s">
        <v>114</v>
      </c>
      <c r="EK7" s="38" t="s">
        <v>114</v>
      </c>
      <c r="EL7" s="38">
        <v>0.11</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2019-01-25T00:13:35Z</cp:lastPrinted>
  <dcterms:created xsi:type="dcterms:W3CDTF">2018-12-03T08:48:15Z</dcterms:created>
  <dcterms:modified xsi:type="dcterms:W3CDTF">2019-02-21T03:03:50Z</dcterms:modified>
  <cp:category/>
</cp:coreProperties>
</file>