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RK1Mm6KLYeKqgXa4AM8qCUGFpYz2W7U567P2/ljRqjwXgJdO/NmO4YeOitNETFFrxkQLdrDA4eaLm+CBSIBp9g==" workbookSaltValue="+ja4zgsj1eeCjkZhwmkl8A==" workbookSpinCount="100000" lockStructure="1"/>
  <bookViews>
    <workbookView xWindow="0" yWindow="0" windowWidth="12435" windowHeight="71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<sst xmlns="http://schemas.openxmlformats.org/spreadsheetml/2006/main" count="240" uniqueCount="125">
  <si>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</si>
  <si>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</si>
  <si>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</si>
  <si>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</si>
  <si>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</si>
  <si>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</si>
  <si>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</si>
  <si>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</si>
  <si>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</si>
  <si>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</si>
  <si>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</si>
  <si>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</si>
  <si>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</si>
  <si>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</si>
  <si>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</si>
  <si>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</si>
  <si>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</si>
  <si>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</si>
  <si>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</si>
  <si>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</si>
  <si>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</si>
  <si>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</si>
  <si>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</si>
  <si>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</si>
  <si>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</si>
  <si>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</si>
  <si>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</si>
  <si>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</si>
  <si>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</si>
  <si>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</si>
  <si>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</si>
  <si>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</si>
  <si>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</si>
  <si>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</si>
  <si>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</si>
  <si>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</si>
  <si>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</si>
  <si>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</si>
  <si>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</si>
  <si>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</si>
  <si>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</si>
  <si>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</si>
  <si>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</si>
  <si>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</si>
  <si>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</si>
  <si>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</si>
  <si>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</si>
  <si>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</si>
  <si>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</si>
  <si>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</si>
  <si>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</si>
  <si>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</si>
  <si>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</si>
  <si>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</si>
  <si>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</si>
  <si>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</si>
  <si>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</si>
  <si>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</si>
  <si>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</si>
  <si>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</si>
  <si>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</si>
  <si>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</si>
  <si>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</si>
  <si>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</si>
  <si>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</si>
  <si>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</si>
  <si>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</si>
  <si>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</si>
  <si>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</si>
  <si>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</si>
  <si>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</si>
  <si>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</si>
  <si>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</si>
  <si>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</si>
  <si>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</si>
  <si>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</si>
  <si>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</si>
  <si>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</si>
  <si>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</si>
  <si>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</si>
  <si>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</si>
  <si>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</si>
  <si>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</si>
  <si>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</si>
  <si>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</si>
  <si>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</si>
  <si>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</si>
  <si>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</si>
  <si>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</si>
  <si>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</si>
  <si>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</si>
  <si>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</si>
  <si>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</si>
  <si>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</si>
  <si>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</si>
  <si>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</si>
  <si>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</si>
  <si>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</si>
  <si>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</si>
  <si>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</si>
  <si>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</si>
  <si>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</si>
  <si>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</si>
  <si>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</si>
  <si>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</si>
  <si>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</si>
  <si>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</si>
  <si>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</si>
  <si>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</si>
  <si>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一宮町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</si>
  <si>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</si>
  <si>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</si>
  <si>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</si>
  <si>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</si>
  <si>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</si>
  <si>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</si>
  <si>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</si>
  <si>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</si>
  <si>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</si>
  <si>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</si>
  <si>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</si>
  <si>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</si>
  <si>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収益的収支比率が下がっているため、今後使用料収入を上げる等の検討が必要である。経費回収率は100%を大きく下回っているため、今後の施設の改築等に併せ経費の削減を図りたい。</t>
    <rPh sb="1" eb="4">
      <t>シュウエキテキ</t>
    </rPh>
    <rPh sb="4" eb="6">
      <t>シュウシ</t>
    </rPh>
    <rPh sb="6" eb="8">
      <t>ヒリツ</t>
    </rPh>
    <rPh sb="9" eb="10">
      <t>サ</t>
    </rPh>
    <rPh sb="18" eb="20">
      <t>コンゴ</t>
    </rPh>
    <rPh sb="20" eb="23">
      <t>シヨウリョウ</t>
    </rPh>
    <rPh sb="23" eb="25">
      <t>シュウニュウ</t>
    </rPh>
    <rPh sb="26" eb="27">
      <t>ア</t>
    </rPh>
    <rPh sb="29" eb="30">
      <t>トウ</t>
    </rPh>
    <rPh sb="31" eb="33">
      <t>ケントウ</t>
    </rPh>
    <rPh sb="34" eb="36">
      <t>ヒツヨウ</t>
    </rPh>
    <rPh sb="40" eb="42">
      <t>ケイヒ</t>
    </rPh>
    <rPh sb="42" eb="44">
      <t>カイシュウ</t>
    </rPh>
    <rPh sb="44" eb="45">
      <t>リツ</t>
    </rPh>
    <rPh sb="51" eb="52">
      <t>オオ</t>
    </rPh>
    <rPh sb="54" eb="56">
      <t>シタマワ</t>
    </rPh>
    <rPh sb="63" eb="65">
      <t>コンゴ</t>
    </rPh>
    <rPh sb="66" eb="68">
      <t>シセツ</t>
    </rPh>
    <rPh sb="69" eb="71">
      <t>カイチク</t>
    </rPh>
    <rPh sb="71" eb="72">
      <t>トウ</t>
    </rPh>
    <rPh sb="73" eb="74">
      <t>アワ</t>
    </rPh>
    <rPh sb="75" eb="77">
      <t>ケイヒ</t>
    </rPh>
    <rPh sb="78" eb="80">
      <t>サクゲン</t>
    </rPh>
    <rPh sb="81" eb="82">
      <t>ハカ</t>
    </rPh>
    <phoneticPr fontId="4"/>
  </si>
  <si>
    <t>　過去に実施した施設の機能診断の結果から施設更新の必要性は高い。改築等に対する財源の確保や経営に与える影響を踏まえ計画的な投資を検討する。</t>
    <rPh sb="1" eb="3">
      <t>カコ</t>
    </rPh>
    <rPh sb="4" eb="6">
      <t>ジッシ</t>
    </rPh>
    <rPh sb="8" eb="10">
      <t>シセツ</t>
    </rPh>
    <rPh sb="11" eb="13">
      <t>キノウ</t>
    </rPh>
    <rPh sb="13" eb="15">
      <t>シンダン</t>
    </rPh>
    <rPh sb="16" eb="18">
      <t>ケッカ</t>
    </rPh>
    <rPh sb="20" eb="22">
      <t>シセツ</t>
    </rPh>
    <rPh sb="22" eb="24">
      <t>コウシン</t>
    </rPh>
    <rPh sb="25" eb="28">
      <t>ヒツヨウセイ</t>
    </rPh>
    <rPh sb="29" eb="30">
      <t>タカ</t>
    </rPh>
    <rPh sb="32" eb="34">
      <t>カイチク</t>
    </rPh>
    <rPh sb="34" eb="35">
      <t>トウ</t>
    </rPh>
    <rPh sb="36" eb="37">
      <t>タイ</t>
    </rPh>
    <rPh sb="39" eb="41">
      <t>ザイゲン</t>
    </rPh>
    <rPh sb="42" eb="44">
      <t>カクホ</t>
    </rPh>
    <rPh sb="45" eb="47">
      <t>ケイエイ</t>
    </rPh>
    <rPh sb="48" eb="49">
      <t>アタ</t>
    </rPh>
    <rPh sb="51" eb="53">
      <t>エイキョウ</t>
    </rPh>
    <rPh sb="54" eb="55">
      <t>フ</t>
    </rPh>
    <rPh sb="57" eb="60">
      <t>ケイカクテキ</t>
    </rPh>
    <rPh sb="61" eb="63">
      <t>トウシ</t>
    </rPh>
    <rPh sb="64" eb="66">
      <t>ケントウ</t>
    </rPh>
    <phoneticPr fontId="4"/>
  </si>
  <si>
    <t>　一宮町の農業集落排水事業は、老朽化により今後多くの施設更新等が見込まれ経営状況が悪化すると思われる。このことから、計画人口に満たない地区の接続率向上やライフサイクルコストの削減等を積極的に推進するとともに、使用料の見直しも考慮し、経営の効率化・健全化を目指す。</t>
    <rPh sb="1" eb="3">
      <t>イチミヤ</t>
    </rPh>
    <rPh sb="3" eb="4">
      <t>マチ</t>
    </rPh>
    <rPh sb="5" eb="7">
      <t>ノウギョウ</t>
    </rPh>
    <rPh sb="7" eb="9">
      <t>シュウラク</t>
    </rPh>
    <rPh sb="9" eb="11">
      <t>ハイスイ</t>
    </rPh>
    <rPh sb="11" eb="13">
      <t>ジギョウ</t>
    </rPh>
    <rPh sb="15" eb="18">
      <t>ロウキュウカ</t>
    </rPh>
    <rPh sb="21" eb="23">
      <t>コンゴ</t>
    </rPh>
    <rPh sb="23" eb="24">
      <t>オオ</t>
    </rPh>
    <rPh sb="26" eb="28">
      <t>シセツ</t>
    </rPh>
    <rPh sb="28" eb="30">
      <t>コウシン</t>
    </rPh>
    <rPh sb="30" eb="31">
      <t>トウ</t>
    </rPh>
    <rPh sb="32" eb="34">
      <t>ミコ</t>
    </rPh>
    <rPh sb="36" eb="38">
      <t>ケイエイ</t>
    </rPh>
    <rPh sb="38" eb="40">
      <t>ジョウキョウ</t>
    </rPh>
    <rPh sb="41" eb="43">
      <t>アッカ</t>
    </rPh>
    <rPh sb="46" eb="47">
      <t>オモ</t>
    </rPh>
    <rPh sb="58" eb="60">
      <t>ケイカク</t>
    </rPh>
    <rPh sb="60" eb="62">
      <t>ジンコウ</t>
    </rPh>
    <rPh sb="63" eb="64">
      <t>ミ</t>
    </rPh>
    <rPh sb="67" eb="69">
      <t>チク</t>
    </rPh>
    <rPh sb="70" eb="72">
      <t>セツゾク</t>
    </rPh>
    <rPh sb="72" eb="73">
      <t>リツ</t>
    </rPh>
    <rPh sb="73" eb="75">
      <t>コウジョウ</t>
    </rPh>
    <rPh sb="87" eb="89">
      <t>サクゲン</t>
    </rPh>
    <rPh sb="89" eb="90">
      <t>トウ</t>
    </rPh>
    <rPh sb="91" eb="94">
      <t>セッキョクテキ</t>
    </rPh>
    <rPh sb="95" eb="97">
      <t>スイシン</t>
    </rPh>
    <rPh sb="104" eb="107">
      <t>シヨウリョウ</t>
    </rPh>
    <rPh sb="108" eb="110">
      <t>ミナオ</t>
    </rPh>
    <rPh sb="112" eb="114">
      <t>コウリョ</t>
    </rPh>
    <rPh sb="116" eb="118">
      <t>ケイエイ</t>
    </rPh>
    <rPh sb="119" eb="122">
      <t>コウリツカ</t>
    </rPh>
    <rPh sb="123" eb="126">
      <t>ケンゼンカ</t>
    </rPh>
    <rPh sb="127" eb="12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</si>
</sst>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A4-419A-9FE1-31D49E5C7D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1AA4-419A-9FE1-31D49E5C7D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67.39</c:v>
                </c:pt>
                <c:pt idx="1">
                  <c:v>64.06</c:v>
                </c:pt>
                <c:pt idx="2">
                  <c:v>64.42</c:v>
                </c:pt>
                <c:pt idx="3">
                  <c:v>63.52</c:v>
                </c:pt>
                <c:pt idx="4">
                  <c:v>63.52</c:v>
                </c:pt>
              </c:numCache>
            </c:numRef>
          </c:val>
          <c:extLst>
            <c:ext xmlns:c16="http://schemas.microsoft.com/office/drawing/2014/chart" uri="{C3380CC4-5D6E-409C-BE32-E72D297353CC}">
              <c16:uniqueId val="{00000000-B76D-4C6D-8BC0-64EA6966C1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B76D-4C6D-8BC0-64EA6966C1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02C-4E28-956A-19E9B0116B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302C-4E28-956A-19E9B0116B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82.32</c:v>
                </c:pt>
                <c:pt idx="1">
                  <c:v>88.54</c:v>
                </c:pt>
                <c:pt idx="2">
                  <c:v>92.39</c:v>
                </c:pt>
                <c:pt idx="3">
                  <c:v>57.46</c:v>
                </c:pt>
                <c:pt idx="4">
                  <c:v>56.78</c:v>
                </c:pt>
              </c:numCache>
            </c:numRef>
          </c:val>
          <c:extLst>
            <c:ext xmlns:c16="http://schemas.microsoft.com/office/drawing/2014/chart" uri="{C3380CC4-5D6E-409C-BE32-E72D297353CC}">
              <c16:uniqueId val="{00000000-8F24-424F-BB27-D2A618A5E0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4-424F-BB27-D2A618A5E0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57-4479-A3F3-3437DE5A29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57-4479-A3F3-3437DE5A29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5-4A3C-A168-2525A7B7C3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5-4A3C-A168-2525A7B7C3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1-4607-94A3-FE00D0A168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1-4607-94A3-FE00D0A168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E-4D92-9425-01391E989B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E-4D92-9425-01391E989B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664.99</c:v>
                </c:pt>
                <c:pt idx="1">
                  <c:v>474.28</c:v>
                </c:pt>
                <c:pt idx="2">
                  <c:v>1100.1199999999999</c:v>
                </c:pt>
                <c:pt idx="3" formatCode="#,##0.00;&quot;△&quot;#,##0.00">
                  <c:v>0</c:v>
                </c:pt>
                <c:pt idx="4" formatCode="#,##0.00;&quot;△&quot;#,##0.00">
                  <c:v>0</c:v>
                </c:pt>
              </c:numCache>
            </c:numRef>
          </c:val>
          <c:extLst>
            <c:ext xmlns:c16="http://schemas.microsoft.com/office/drawing/2014/chart" uri="{C3380CC4-5D6E-409C-BE32-E72D297353CC}">
              <c16:uniqueId val="{00000000-0C7E-4AE0-9B76-C9E995F138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0C7E-4AE0-9B76-C9E995F138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63.27</c:v>
                </c:pt>
                <c:pt idx="1">
                  <c:v>60.54</c:v>
                </c:pt>
                <c:pt idx="2">
                  <c:v>65.83</c:v>
                </c:pt>
                <c:pt idx="3">
                  <c:v>63.17</c:v>
                </c:pt>
                <c:pt idx="4">
                  <c:v>55.62</c:v>
                </c:pt>
              </c:numCache>
            </c:numRef>
          </c:val>
          <c:extLst>
            <c:ext xmlns:c16="http://schemas.microsoft.com/office/drawing/2014/chart" uri="{C3380CC4-5D6E-409C-BE32-E72D297353CC}">
              <c16:uniqueId val="{00000000-9CD9-4E5B-8F72-0142E3A0C4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CD9-4E5B-8F72-0142E3A0C4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206.08</c:v>
                </c:pt>
                <c:pt idx="1">
                  <c:v>233.2</c:v>
                </c:pt>
                <c:pt idx="2">
                  <c:v>206.73</c:v>
                </c:pt>
                <c:pt idx="3">
                  <c:v>216.47</c:v>
                </c:pt>
                <c:pt idx="4">
                  <c:v>241.55</c:v>
                </c:pt>
              </c:numCache>
            </c:numRef>
          </c:val>
          <c:extLst>
            <c:ext xmlns:c16="http://schemas.microsoft.com/office/drawing/2014/chart" uri="{C3380CC4-5D6E-409C-BE32-E72D297353CC}">
              <c16:uniqueId val="{00000000-8139-4B0D-8E64-FBB46CFF29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8139-4B0D-8E64-FBB46CFF29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一宮町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12448</v>
      </c>
      <c r="AM8" s="49"/>
      <c r="AN8" s="49"/>
      <c r="AO8" s="49"/>
      <c r="AP8" s="49"/>
      <c r="AQ8" s="49"/>
      <c r="AR8" s="49"/>
      <c r="AS8" s="49"/>
      <c r="AT8" s="44">
        <f>データ!T6</f>
        <v>22.97</v>
      </c>
      <c r="AU8" s="44"/>
      <c r="AV8" s="44"/>
      <c r="AW8" s="44"/>
      <c r="AX8" s="44"/>
      <c r="AY8" s="44"/>
      <c r="AZ8" s="44"/>
      <c r="BA8" s="44"/>
      <c r="BB8" s="44">
        <f>データ!U6</f>
        <v>541.91999999999996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21.88</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2725</v>
      </c>
      <c r="AM10" s="49"/>
      <c r="AN10" s="49"/>
      <c r="AO10" s="49"/>
      <c r="AP10" s="49"/>
      <c r="AQ10" s="49"/>
      <c r="AR10" s="49"/>
      <c r="AS10" s="49"/>
      <c r="AT10" s="44">
        <f>データ!W6</f>
        <v>4.5999999999999996</v>
      </c>
      <c r="AU10" s="44"/>
      <c r="AV10" s="44"/>
      <c r="AW10" s="44"/>
      <c r="AX10" s="44"/>
      <c r="AY10" s="44"/>
      <c r="AZ10" s="44"/>
      <c r="BA10" s="44"/>
      <c r="BB10" s="44">
        <f>データ!X6</f>
        <v>592.39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SmQeW+Kq2mzcfiyEhjkPNkyzqeS14TUXH8K5thZf84WC7/RLnnNc09kzOSgzD8dNc4DCzyekIlVCwol3eFET/A==" saltValue="TeUpjeXQyD4bv13LaOJ+6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124214</v>
      </c>
      <c r="D6" s="32">
        <f t="shared" si="3"/>
        <v>47</v>
      </c>
      <c r="E6" s="32">
        <f t="shared" si="3"/>
        <v>17</v>
      </c>
      <c r="F6" s="32">
        <f t="shared" si="3"/>
        <v>5</v>
      </c>
      <c r="G6" s="32">
        <f t="shared" si="3"/>
        <v>0</v>
      </c>
      <c r="H6" s="32" t="str">
        <f t="shared" si="3"/>
        <v>千葉県　一宮町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21.88</v>
      </c>
      <c r="Q6" s="33">
        <f t="shared" si="3"/>
        <v>100</v>
      </c>
      <c r="R6" s="33">
        <f t="shared" si="3"/>
        <v>3780</v>
      </c>
      <c r="S6" s="33">
        <f t="shared" si="3"/>
        <v>12448</v>
      </c>
      <c r="T6" s="33">
        <f t="shared" si="3"/>
        <v>22.97</v>
      </c>
      <c r="U6" s="33">
        <f t="shared" si="3"/>
        <v>541.91999999999996</v>
      </c>
      <c r="V6" s="33">
        <f t="shared" si="3"/>
        <v>2725</v>
      </c>
      <c r="W6" s="33">
        <f t="shared" si="3"/>
        <v>4.5999999999999996</v>
      </c>
      <c r="X6" s="33">
        <f t="shared" si="3"/>
        <v>592.39</v>
      </c>
      <c r="Y6" s="34">
        <f>IF(Y7="",NA(),Y7)</f>
        <v>82.32</v>
      </c>
      <c r="Z6" s="34">
        <f t="shared" ref="Z6:AH6" si="4">IF(Z7="",NA(),Z7)</f>
        <v>88.54</v>
      </c>
      <c r="AA6" s="34">
        <f t="shared" si="4"/>
        <v>92.39</v>
      </c>
      <c r="AB6" s="34">
        <f t="shared" si="4"/>
        <v>57.46</v>
      </c>
      <c r="AC6" s="34">
        <f t="shared" si="4"/>
        <v>56.78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664.99</v>
      </c>
      <c r="BG6" s="34">
        <f t="shared" ref="BG6:BO6" si="7">IF(BG7="",NA(),BG7)</f>
        <v>474.28</v>
      </c>
      <c r="BH6" s="34">
        <f t="shared" si="7"/>
        <v>1100.1199999999999</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63.27</v>
      </c>
      <c r="BR6" s="34">
        <f t="shared" ref="BR6:BZ6" si="8">IF(BR7="",NA(),BR7)</f>
        <v>60.54</v>
      </c>
      <c r="BS6" s="34">
        <f t="shared" si="8"/>
        <v>65.83</v>
      </c>
      <c r="BT6" s="34">
        <f t="shared" si="8"/>
        <v>63.17</v>
      </c>
      <c r="BU6" s="34">
        <f t="shared" si="8"/>
        <v>55.62</v>
      </c>
      <c r="BV6" s="34">
        <f t="shared" si="8"/>
        <v>50.9</v>
      </c>
      <c r="BW6" s="34">
        <f t="shared" si="8"/>
        <v>50.82</v>
      </c>
      <c r="BX6" s="34">
        <f t="shared" si="8"/>
        <v>52.19</v>
      </c>
      <c r="BY6" s="34">
        <f t="shared" si="8"/>
        <v>55.32</v>
      </c>
      <c r="BZ6" s="34">
        <f t="shared" si="8"/>
        <v>59.8</v>
      </c>
      <c r="CA6" s="33" t="str">
        <f>IF(CA7="","",IF(CA7="-","【-】","【"&amp;SUBSTITUTE(TEXT(CA7,"#,##0.00"),"-","△")&amp;"】"))</f>
        <v>【60.64】</v>
      </c>
      <c r="CB6" s="34">
        <f>IF(CB7="",NA(),CB7)</f>
        <v>206.08</v>
      </c>
      <c r="CC6" s="34">
        <f t="shared" ref="CC6:CK6" si="9">IF(CC7="",NA(),CC7)</f>
        <v>233.2</v>
      </c>
      <c r="CD6" s="34">
        <f t="shared" si="9"/>
        <v>206.73</v>
      </c>
      <c r="CE6" s="34">
        <f t="shared" si="9"/>
        <v>216.47</v>
      </c>
      <c r="CF6" s="34">
        <f t="shared" si="9"/>
        <v>241.55</v>
      </c>
      <c r="CG6" s="34">
        <f t="shared" si="9"/>
        <v>293.27</v>
      </c>
      <c r="CH6" s="34">
        <f t="shared" si="9"/>
        <v>300.52</v>
      </c>
      <c r="CI6" s="34">
        <f t="shared" si="9"/>
        <v>296.14</v>
      </c>
      <c r="CJ6" s="34">
        <f t="shared" si="9"/>
        <v>283.17</v>
      </c>
      <c r="CK6" s="34">
        <f t="shared" si="9"/>
        <v>263.76</v>
      </c>
      <c r="CL6" s="33" t="str">
        <f>IF(CL7="","",IF(CL7="-","【-】","【"&amp;SUBSTITUTE(TEXT(CL7,"#,##0.00"),"-","△")&amp;"】"))</f>
        <v>【255.52】</v>
      </c>
      <c r="CM6" s="34">
        <f>IF(CM7="",NA(),CM7)</f>
        <v>67.39</v>
      </c>
      <c r="CN6" s="34">
        <f t="shared" ref="CN6:CV6" si="10">IF(CN7="",NA(),CN7)</f>
        <v>64.06</v>
      </c>
      <c r="CO6" s="34">
        <f t="shared" si="10"/>
        <v>64.42</v>
      </c>
      <c r="CP6" s="34">
        <f t="shared" si="10"/>
        <v>63.52</v>
      </c>
      <c r="CQ6" s="34">
        <f t="shared" si="10"/>
        <v>63.52</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124214</v>
      </c>
      <c r="D7" s="36">
        <v>47</v>
      </c>
      <c r="E7" s="36">
        <v>17</v>
      </c>
      <c r="F7" s="36">
        <v>5</v>
      </c>
      <c r="G7" s="36">
        <v>0</v>
      </c>
      <c r="H7" s="36" t="s">
        <v>109</v>
      </c>
      <c r="I7" s="36" t="s">
        <v>110</v>
      </c>
      <c r="J7" s="36" t="s">
        <v>111</v>
      </c>
      <c r="K7" s="36" t="s">
        <v>112</v>
      </c>
      <c r="L7" s="36" t="s">
        <v>113</v>
      </c>
      <c r="M7" s="36" t="s">
        <v>114</v>
      </c>
      <c r="N7" s="37" t="s">
        <v>115</v>
      </c>
      <c r="O7" s="37" t="s">
        <v>116</v>
      </c>
      <c r="P7" s="37">
        <v>21.88</v>
      </c>
      <c r="Q7" s="37">
        <v>100</v>
      </c>
      <c r="R7" s="37">
        <v>3780</v>
      </c>
      <c r="S7" s="37">
        <v>12448</v>
      </c>
      <c r="T7" s="37">
        <v>22.97</v>
      </c>
      <c r="U7" s="37">
        <v>541.91999999999996</v>
      </c>
      <c r="V7" s="37">
        <v>2725</v>
      </c>
      <c r="W7" s="37">
        <v>4.5999999999999996</v>
      </c>
      <c r="X7" s="37">
        <v>592.39</v>
      </c>
      <c r="Y7" s="37">
        <v>82.32</v>
      </c>
      <c r="Z7" s="37">
        <v>88.54</v>
      </c>
      <c r="AA7" s="37">
        <v>92.39</v>
      </c>
      <c r="AB7" s="37">
        <v>57.46</v>
      </c>
      <c r="AC7" s="37">
        <v>56.78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664.99</v>
      </c>
      <c r="BG7" s="37">
        <v>474.28</v>
      </c>
      <c r="BH7" s="37">
        <v>1100.1199999999999</v>
      </c>
      <c r="BI7" s="37">
        <v>0</v>
      </c>
      <c r="BJ7" s="37">
        <v>0</v>
      </c>
      <c r="BK7" s="37">
        <v>1126.77</v>
      </c>
      <c r="BL7" s="37">
        <v>1044.8</v>
      </c>
      <c r="BM7" s="37">
        <v>1081.8</v>
      </c>
      <c r="BN7" s="37">
        <v>974.93</v>
      </c>
      <c r="BO7" s="37">
        <v>855.8</v>
      </c>
      <c r="BP7" s="37">
        <v>814.89</v>
      </c>
      <c r="BQ7" s="37">
        <v>63.27</v>
      </c>
      <c r="BR7" s="37">
        <v>60.54</v>
      </c>
      <c r="BS7" s="37">
        <v>65.83</v>
      </c>
      <c r="BT7" s="37">
        <v>63.17</v>
      </c>
      <c r="BU7" s="37">
        <v>55.62</v>
      </c>
      <c r="BV7" s="37">
        <v>50.9</v>
      </c>
      <c r="BW7" s="37">
        <v>50.82</v>
      </c>
      <c r="BX7" s="37">
        <v>52.19</v>
      </c>
      <c r="BY7" s="37">
        <v>55.32</v>
      </c>
      <c r="BZ7" s="37">
        <v>59.8</v>
      </c>
      <c r="CA7" s="37">
        <v>60.64</v>
      </c>
      <c r="CB7" s="37">
        <v>206.08</v>
      </c>
      <c r="CC7" s="37">
        <v>233.2</v>
      </c>
      <c r="CD7" s="37">
        <v>206.73</v>
      </c>
      <c r="CE7" s="37">
        <v>216.47</v>
      </c>
      <c r="CF7" s="37">
        <v>241.55</v>
      </c>
      <c r="CG7" s="37">
        <v>293.27</v>
      </c>
      <c r="CH7" s="37">
        <v>300.52</v>
      </c>
      <c r="CI7" s="37">
        <v>296.14</v>
      </c>
      <c r="CJ7" s="37">
        <v>283.17</v>
      </c>
      <c r="CK7" s="37">
        <v>263.76</v>
      </c>
      <c r="CL7" s="37">
        <v>255.52</v>
      </c>
      <c r="CM7" s="37">
        <v>67.39</v>
      </c>
      <c r="CN7" s="37">
        <v>64.06</v>
      </c>
      <c r="CO7" s="37">
        <v>64.42</v>
      </c>
      <c r="CP7" s="37">
        <v>63.52</v>
      </c>
      <c r="CQ7" s="37">
        <v>63.52</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2018-12-03T09:23:16Z</dcterms:created>
  <dcterms:modified xsi:type="dcterms:W3CDTF">2019-02-21T03:28:04Z</dcterms:modified>
  <cp:category/>
</cp:coreProperties>
</file>