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3gTh0ApqaaDk3BtBouGWwDvFdKKi/k9Is8dSuNf9iVLX+a6l29PXuzx7WkbRSgOQffpVz9dsS9ktNSDvMkXeaA==" workbookSaltValue="Kh77WFute/SAw236uVlBZQ==" workbookSpinCount="100000" lockStructure="1"/>
  <bookViews>
    <workbookView xWindow="81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<sst xmlns="http://schemas.openxmlformats.org/spreadsheetml/2006/main" count="228" uniqueCount="115">
  <si>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</si>
  <si>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</si>
  <si>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</si>
  <si>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</si>
  <si>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</si>
  <si>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</si>
  <si>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</si>
  <si>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</si>
  <si>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</si>
  <si>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</si>
  <si>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</si>
  <si>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</si>
  <si>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</si>
  <si>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</si>
  <si>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</si>
  <si>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</si>
  <si>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</si>
  <si>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</si>
  <si>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</si>
  <si>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</si>
  <si>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</si>
  <si>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</si>
  <si>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</si>
  <si>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</si>
  <si>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</si>
  <si>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</si>
  <si>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</si>
  <si>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</si>
  <si>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</si>
  <si>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</si>
  <si>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</si>
  <si>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</si>
  <si>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</si>
  <si>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</si>
  <si>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</si>
  <si>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</si>
  <si>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</si>
  <si>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</si>
  <si>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</si>
  <si>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</si>
  <si>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</si>
  <si>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</si>
  <si>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</si>
  <si>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</si>
  <si>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</si>
  <si>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</si>
  <si>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</si>
  <si>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</si>
  <si>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</si>
  <si>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</si>
  <si>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</si>
  <si>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</si>
  <si>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</si>
  <si>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</si>
  <si>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</si>
  <si>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</si>
  <si>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</si>
  <si>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</si>
  <si>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</si>
  <si>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</si>
  <si>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</si>
  <si>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</si>
  <si>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</si>
  <si>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</si>
  <si>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</si>
  <si>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</si>
  <si>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</si>
  <si>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</si>
  <si>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</si>
  <si>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</si>
  <si>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</si>
  <si>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</si>
  <si>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</si>
  <si>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</si>
  <si>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</si>
  <si>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</si>
  <si>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</si>
  <si>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</si>
  <si>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</si>
  <si>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</si>
  <si>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</si>
  <si>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</si>
  <si>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</si>
  <si>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</si>
  <si>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</si>
  <si>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</si>
  <si>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</si>
  <si>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</si>
  <si>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</si>
  <si>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</si>
  <si>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</si>
  <si>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</si>
  <si>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</si>
  <si>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</si>
  <si>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</si>
  <si>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</si>
  <si>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</si>
  <si>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</si>
  <si>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</si>
  <si>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</si>
  <si>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</si>
  <si>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</si>
  <si>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</si>
  <si>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</si>
  <si>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</si>
  <si>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</si>
  <si>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</si>
  <si>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</si>
  <si>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</si>
  <si>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</si>
  <si>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</si>
  <si>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</si>
  <si>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H26年度以降、地方債元金償還金に充てた資本的収入等を加算した場合、100％近い数値で推移しており、単年度黒字が確保されている。
④企業債残高対事業規模比率
　地方債残高は前年度末から約3.8億円減少した。地方債残高の減少傾向は今後も続く見通しで、本指標の改善傾向は今後も続く見込みである。
⑤経費回収率
　汚水処理費の一部に充てた使用料収入以外(消費税等還付金等)の収入を加算すると実質的には例年並みで推移している。
⑥汚水処理原価
　有収水量の減少により対前年比で若干上昇した。有収水量の減少は今後も続くことが予想され、処理原価を抑えるために更なる経費節減が求められる。
⑦施設利用率
　芦崎終末処理場は処理能力12,000㎥×2系統で日平均約10,000㎥の汚水を処理している。面整備はH26年度を最後に休止しており、処理水量の大幅増は見込んでおらず、本指標は今後も同程度の数値で推移する見込み。
⑧水洗化率
　面整備を休止していることから、現状は自然増(新築・浄化槽等からの転換等)減(接続世帯の転居等)により若干の上昇傾向で推移している。</t>
    <rPh sb="1" eb="4">
      <t>シュウエキテキ</t>
    </rPh>
    <rPh sb="4" eb="6">
      <t>シュウシ</t>
    </rPh>
    <rPh sb="6" eb="8">
      <t>ヒリツ</t>
    </rPh>
    <rPh sb="13" eb="15">
      <t>ネンド</t>
    </rPh>
    <rPh sb="15" eb="17">
      <t>イコウ</t>
    </rPh>
    <rPh sb="18" eb="21">
      <t>チホウサイ</t>
    </rPh>
    <rPh sb="21" eb="23">
      <t>ガンキン</t>
    </rPh>
    <rPh sb="23" eb="25">
      <t>ショウカン</t>
    </rPh>
    <rPh sb="25" eb="26">
      <t>キン</t>
    </rPh>
    <rPh sb="27" eb="28">
      <t>ア</t>
    </rPh>
    <rPh sb="30" eb="33">
      <t>シホンテキ</t>
    </rPh>
    <rPh sb="33" eb="35">
      <t>シュウニュウ</t>
    </rPh>
    <rPh sb="35" eb="36">
      <t>トウ</t>
    </rPh>
    <rPh sb="37" eb="39">
      <t>カサン</t>
    </rPh>
    <rPh sb="41" eb="43">
      <t>バアイ</t>
    </rPh>
    <rPh sb="48" eb="49">
      <t>チカ</t>
    </rPh>
    <rPh sb="50" eb="52">
      <t>スウチ</t>
    </rPh>
    <rPh sb="53" eb="55">
      <t>スイイ</t>
    </rPh>
    <rPh sb="60" eb="63">
      <t>タンネンド</t>
    </rPh>
    <rPh sb="63" eb="65">
      <t>クロジ</t>
    </rPh>
    <rPh sb="66" eb="68">
      <t>カクホ</t>
    </rPh>
    <rPh sb="90" eb="92">
      <t>チホウ</t>
    </rPh>
    <rPh sb="113" eb="115">
      <t>チホウ</t>
    </rPh>
    <rPh sb="157" eb="159">
      <t>ケイヒ</t>
    </rPh>
    <rPh sb="159" eb="161">
      <t>カイシュウ</t>
    </rPh>
    <rPh sb="161" eb="162">
      <t>リツ</t>
    </rPh>
    <rPh sb="164" eb="166">
      <t>オスイ</t>
    </rPh>
    <rPh sb="166" eb="168">
      <t>ショリ</t>
    </rPh>
    <rPh sb="168" eb="169">
      <t>ヒ</t>
    </rPh>
    <rPh sb="170" eb="172">
      <t>イチブ</t>
    </rPh>
    <rPh sb="173" eb="174">
      <t>ア</t>
    </rPh>
    <rPh sb="176" eb="179">
      <t>シヨウリョウ</t>
    </rPh>
    <rPh sb="179" eb="181">
      <t>シュウニュウ</t>
    </rPh>
    <rPh sb="181" eb="183">
      <t>イガイ</t>
    </rPh>
    <rPh sb="184" eb="187">
      <t>ショウヒゼイ</t>
    </rPh>
    <rPh sb="187" eb="188">
      <t>トウ</t>
    </rPh>
    <rPh sb="188" eb="191">
      <t>カンプキン</t>
    </rPh>
    <rPh sb="191" eb="192">
      <t>トウ</t>
    </rPh>
    <rPh sb="194" eb="196">
      <t>シュウニュウ</t>
    </rPh>
    <rPh sb="197" eb="199">
      <t>カサン</t>
    </rPh>
    <rPh sb="202" eb="205">
      <t>ジッシツテキ</t>
    </rPh>
    <rPh sb="207" eb="209">
      <t>レイネン</t>
    </rPh>
    <rPh sb="209" eb="210">
      <t>ナ</t>
    </rPh>
    <rPh sb="212" eb="214">
      <t>スイイ</t>
    </rPh>
    <rPh sb="221" eb="223">
      <t>オスイ</t>
    </rPh>
    <rPh sb="223" eb="225">
      <t>ショリ</t>
    </rPh>
    <rPh sb="225" eb="227">
      <t>ゲンカ</t>
    </rPh>
    <rPh sb="229" eb="231">
      <t>ユウシュウ</t>
    </rPh>
    <rPh sb="231" eb="233">
      <t>スイリョウ</t>
    </rPh>
    <rPh sb="234" eb="236">
      <t>ゲンショウ</t>
    </rPh>
    <rPh sb="239" eb="240">
      <t>タイ</t>
    </rPh>
    <rPh sb="240" eb="243">
      <t>ゼンネンヒ</t>
    </rPh>
    <rPh sb="244" eb="246">
      <t>ジャッカン</t>
    </rPh>
    <rPh sb="246" eb="248">
      <t>ジョウショウ</t>
    </rPh>
    <rPh sb="251" eb="253">
      <t>ユウシュウ</t>
    </rPh>
    <rPh sb="253" eb="255">
      <t>スイリョウ</t>
    </rPh>
    <rPh sb="256" eb="258">
      <t>ゲンショウ</t>
    </rPh>
    <rPh sb="259" eb="261">
      <t>コンゴ</t>
    </rPh>
    <rPh sb="262" eb="263">
      <t>ツヅ</t>
    </rPh>
    <rPh sb="267" eb="269">
      <t>ヨソウ</t>
    </rPh>
    <rPh sb="272" eb="274">
      <t>ショリ</t>
    </rPh>
    <rPh sb="274" eb="276">
      <t>ゲンカ</t>
    </rPh>
    <rPh sb="277" eb="278">
      <t>オサ</t>
    </rPh>
    <rPh sb="283" eb="284">
      <t>サラ</t>
    </rPh>
    <rPh sb="286" eb="288">
      <t>ケイヒ</t>
    </rPh>
    <rPh sb="288" eb="290">
      <t>セツゲン</t>
    </rPh>
    <rPh sb="291" eb="292">
      <t>モト</t>
    </rPh>
    <rPh sb="299" eb="301">
      <t>シセツ</t>
    </rPh>
    <rPh sb="301" eb="303">
      <t>リヨウ</t>
    </rPh>
    <rPh sb="303" eb="304">
      <t>リツ</t>
    </rPh>
    <rPh sb="306" eb="308">
      <t>アシザキ</t>
    </rPh>
    <rPh sb="308" eb="310">
      <t>シュウマツ</t>
    </rPh>
    <rPh sb="310" eb="313">
      <t>ショリジョウ</t>
    </rPh>
    <rPh sb="314" eb="316">
      <t>ショリ</t>
    </rPh>
    <rPh sb="316" eb="318">
      <t>ノウリョク</t>
    </rPh>
    <rPh sb="327" eb="329">
      <t>ケイトウ</t>
    </rPh>
    <rPh sb="330" eb="331">
      <t>ニチ</t>
    </rPh>
    <rPh sb="331" eb="333">
      <t>ヘイキン</t>
    </rPh>
    <rPh sb="333" eb="334">
      <t>ヤク</t>
    </rPh>
    <rPh sb="342" eb="344">
      <t>オスイ</t>
    </rPh>
    <rPh sb="345" eb="347">
      <t>ショリ</t>
    </rPh>
    <rPh sb="352" eb="353">
      <t>メン</t>
    </rPh>
    <rPh sb="353" eb="355">
      <t>セイビ</t>
    </rPh>
    <rPh sb="359" eb="361">
      <t>ネンド</t>
    </rPh>
    <rPh sb="362" eb="364">
      <t>サイゴ</t>
    </rPh>
    <rPh sb="365" eb="367">
      <t>キュウシ</t>
    </rPh>
    <rPh sb="372" eb="374">
      <t>ショリ</t>
    </rPh>
    <rPh sb="374" eb="376">
      <t>スイリョウ</t>
    </rPh>
    <rPh sb="377" eb="379">
      <t>オオハバ</t>
    </rPh>
    <rPh sb="379" eb="380">
      <t>ゾウ</t>
    </rPh>
    <rPh sb="381" eb="383">
      <t>ミコ</t>
    </rPh>
    <rPh sb="389" eb="390">
      <t>ホン</t>
    </rPh>
    <rPh sb="390" eb="392">
      <t>シヒョウ</t>
    </rPh>
    <rPh sb="393" eb="395">
      <t>コンゴ</t>
    </rPh>
    <rPh sb="396" eb="399">
      <t>ドウテイド</t>
    </rPh>
    <rPh sb="400" eb="402">
      <t>スウチ</t>
    </rPh>
    <rPh sb="403" eb="405">
      <t>スイイ</t>
    </rPh>
    <rPh sb="407" eb="409">
      <t>ミコ</t>
    </rPh>
    <rPh sb="414" eb="416">
      <t>ジョウキョウ</t>
    </rPh>
    <rPh sb="419" eb="420">
      <t>メン</t>
    </rPh>
    <rPh sb="420" eb="422">
      <t>セイビ</t>
    </rPh>
    <rPh sb="423" eb="425">
      <t>キュウシ</t>
    </rPh>
    <rPh sb="434" eb="436">
      <t>ゲンジョウ</t>
    </rPh>
    <rPh sb="437" eb="439">
      <t>シゼン</t>
    </rPh>
    <rPh sb="439" eb="440">
      <t>ゾウ</t>
    </rPh>
    <rPh sb="441" eb="443">
      <t>シンチク</t>
    </rPh>
    <rPh sb="444" eb="447">
      <t>ジョウカソウ</t>
    </rPh>
    <rPh sb="447" eb="448">
      <t>トウ</t>
    </rPh>
    <rPh sb="451" eb="453">
      <t>テンカン</t>
    </rPh>
    <rPh sb="453" eb="454">
      <t>トウ</t>
    </rPh>
    <rPh sb="455" eb="456">
      <t>ゲン</t>
    </rPh>
    <rPh sb="457" eb="459">
      <t>セツゾク</t>
    </rPh>
    <rPh sb="459" eb="461">
      <t>セタイ</t>
    </rPh>
    <rPh sb="462" eb="464">
      <t>テンキョ</t>
    </rPh>
    <rPh sb="464" eb="465">
      <t>トウ</t>
    </rPh>
    <rPh sb="469" eb="471">
      <t>ジャッカン</t>
    </rPh>
    <rPh sb="472" eb="474">
      <t>ジョウショウ</t>
    </rPh>
    <rPh sb="474" eb="476">
      <t>ケイコウ</t>
    </rPh>
    <rPh sb="477" eb="479">
      <t>スイイ</t>
    </rPh>
    <phoneticPr fontId="4"/>
  </si>
  <si>
    <t xml:space="preserve">②管渠老朽化率
　本市は供用開始(S59.3.30)後50年未満(H29年度末で34年経過)のため、法定耐用年数(50年)を超過する管渠は存在しない。ただし、管渠の置かれた環境によっては劣化が進行しているものもあり、H27年度以降計画的な改築に着手した。
③管渠改善率　※本市の管渠総延長192km
　H28年度～H32年度にかけて唐子・芦崎幹線約2kmの改築工事を実施している。H30年度は第2工区約0.8kmの工事が竣工し、第3工区約0.8kmの工事に着手した。H29年度から下水道施設全体を対象とした改築更新計画である｢ストックマネジメント計画｣の策定に着手した。H31年度～H35年度は同計画に基づく改築更新を実施していく。
</t>
    <rPh sb="1" eb="3">
      <t>カンキョ</t>
    </rPh>
    <rPh sb="3" eb="6">
      <t>ロウキュウカ</t>
    </rPh>
    <rPh sb="6" eb="7">
      <t>リツ</t>
    </rPh>
    <rPh sb="9" eb="11">
      <t>ホンシ</t>
    </rPh>
    <rPh sb="12" eb="14">
      <t>キョウヨウ</t>
    </rPh>
    <rPh sb="14" eb="16">
      <t>カイシ</t>
    </rPh>
    <rPh sb="26" eb="27">
      <t>ゴ</t>
    </rPh>
    <rPh sb="29" eb="30">
      <t>ネン</t>
    </rPh>
    <rPh sb="30" eb="32">
      <t>ミマン</t>
    </rPh>
    <rPh sb="36" eb="38">
      <t>ネンド</t>
    </rPh>
    <rPh sb="38" eb="39">
      <t>マツ</t>
    </rPh>
    <rPh sb="42" eb="43">
      <t>ネン</t>
    </rPh>
    <rPh sb="43" eb="45">
      <t>ケイカ</t>
    </rPh>
    <rPh sb="50" eb="52">
      <t>ホウテイ</t>
    </rPh>
    <rPh sb="52" eb="54">
      <t>タイヨウ</t>
    </rPh>
    <rPh sb="54" eb="56">
      <t>ネンスウ</t>
    </rPh>
    <rPh sb="59" eb="60">
      <t>ネン</t>
    </rPh>
    <rPh sb="62" eb="64">
      <t>チョウカ</t>
    </rPh>
    <rPh sb="66" eb="68">
      <t>カンキョ</t>
    </rPh>
    <rPh sb="69" eb="71">
      <t>ソンザイ</t>
    </rPh>
    <rPh sb="79" eb="81">
      <t>カンキョ</t>
    </rPh>
    <rPh sb="82" eb="83">
      <t>オ</t>
    </rPh>
    <rPh sb="86" eb="88">
      <t>カンキョウ</t>
    </rPh>
    <rPh sb="93" eb="95">
      <t>レッカ</t>
    </rPh>
    <rPh sb="96" eb="98">
      <t>シンコウ</t>
    </rPh>
    <rPh sb="111" eb="113">
      <t>ネンド</t>
    </rPh>
    <rPh sb="113" eb="115">
      <t>イコウ</t>
    </rPh>
    <rPh sb="115" eb="118">
      <t>ケイカクテキ</t>
    </rPh>
    <rPh sb="119" eb="121">
      <t>カイチク</t>
    </rPh>
    <rPh sb="122" eb="124">
      <t>チャクシュ</t>
    </rPh>
    <rPh sb="130" eb="132">
      <t>カンキョ</t>
    </rPh>
    <rPh sb="132" eb="134">
      <t>カイゼン</t>
    </rPh>
    <rPh sb="134" eb="135">
      <t>リツ</t>
    </rPh>
    <rPh sb="137" eb="139">
      <t>ホンシ</t>
    </rPh>
    <rPh sb="140" eb="142">
      <t>カンキョ</t>
    </rPh>
    <rPh sb="142" eb="145">
      <t>ソウエンチョウ</t>
    </rPh>
    <rPh sb="155" eb="157">
      <t>ネンド</t>
    </rPh>
    <rPh sb="161" eb="163">
      <t>ネンド</t>
    </rPh>
    <rPh sb="167" eb="169">
      <t>カラコ</t>
    </rPh>
    <rPh sb="170" eb="172">
      <t>アシザキ</t>
    </rPh>
    <rPh sb="172" eb="174">
      <t>カンセン</t>
    </rPh>
    <rPh sb="174" eb="175">
      <t>ヤク</t>
    </rPh>
    <rPh sb="179" eb="181">
      <t>カイチク</t>
    </rPh>
    <rPh sb="181" eb="183">
      <t>コウジ</t>
    </rPh>
    <rPh sb="184" eb="186">
      <t>ジッシ</t>
    </rPh>
    <rPh sb="194" eb="196">
      <t>ネンド</t>
    </rPh>
    <rPh sb="237" eb="239">
      <t>ネンド</t>
    </rPh>
    <rPh sb="241" eb="244">
      <t>ゲスイドウ</t>
    </rPh>
    <rPh sb="244" eb="246">
      <t>シセツ</t>
    </rPh>
    <rPh sb="246" eb="248">
      <t>ゼンタイ</t>
    </rPh>
    <rPh sb="249" eb="251">
      <t>タイショウ</t>
    </rPh>
    <rPh sb="254" eb="256">
      <t>カイチク</t>
    </rPh>
    <rPh sb="256" eb="258">
      <t>コウシン</t>
    </rPh>
    <rPh sb="258" eb="260">
      <t>ケイカク</t>
    </rPh>
    <rPh sb="274" eb="276">
      <t>ケイカク</t>
    </rPh>
    <rPh sb="278" eb="280">
      <t>サクテイ</t>
    </rPh>
    <rPh sb="281" eb="283">
      <t>チャクシュ</t>
    </rPh>
    <rPh sb="289" eb="291">
      <t>ネンド</t>
    </rPh>
    <rPh sb="295" eb="297">
      <t>ネンド</t>
    </rPh>
    <rPh sb="298" eb="299">
      <t>ドウ</t>
    </rPh>
    <rPh sb="299" eb="301">
      <t>ケイカク</t>
    </rPh>
    <rPh sb="302" eb="303">
      <t>モト</t>
    </rPh>
    <rPh sb="305" eb="307">
      <t>カイチク</t>
    </rPh>
    <rPh sb="307" eb="309">
      <t>コウシン</t>
    </rPh>
    <rPh sb="310" eb="312">
      <t>ジッシ</t>
    </rPh>
    <phoneticPr fontId="4"/>
  </si>
  <si>
    <t>　本市下水道事業は、県内他市に比べて使用料の資本費への充当率が低く(本市約30％、県平均約60％)、資本費の大部分を一般会計繰入金により賄っている。
　H31年1月1日料金改定を実施した。R2年度より地方公営企業法を適用することにより、施設の老朽化度合いの金額ベースでの把握や、資本費・更新需要のより正確な把握が可能になる。これら地方公営企業法の適用により明らかになった情報をもとに、R2年度に経営戦略を策定する予定である。
　今後は、施設の更新計画及び更新需要の見込みであるストックマネジメント計画と、維持管理・更新投資のための財政計画である経営戦略を両輪として、より効率的で持続可能な運営を行っていく。
※1③、2①は地方公営企業法非適用のため、1②は累積欠損金が存在しないため算出されていない。</t>
    <rPh sb="1" eb="3">
      <t>ホンシ</t>
    </rPh>
    <rPh sb="3" eb="6">
      <t>ゲスイドウ</t>
    </rPh>
    <rPh sb="6" eb="8">
      <t>ジギョウ</t>
    </rPh>
    <rPh sb="10" eb="12">
      <t>ケンナイ</t>
    </rPh>
    <rPh sb="12" eb="14">
      <t>タシ</t>
    </rPh>
    <rPh sb="15" eb="16">
      <t>クラ</t>
    </rPh>
    <rPh sb="18" eb="21">
      <t>シヨウリョウ</t>
    </rPh>
    <rPh sb="22" eb="24">
      <t>シホン</t>
    </rPh>
    <rPh sb="24" eb="25">
      <t>ヒ</t>
    </rPh>
    <rPh sb="27" eb="29">
      <t>ジュウトウ</t>
    </rPh>
    <rPh sb="29" eb="30">
      <t>リツ</t>
    </rPh>
    <rPh sb="31" eb="32">
      <t>ヒク</t>
    </rPh>
    <rPh sb="34" eb="36">
      <t>ホンシ</t>
    </rPh>
    <rPh sb="36" eb="37">
      <t>ヤク</t>
    </rPh>
    <rPh sb="41" eb="42">
      <t>ケン</t>
    </rPh>
    <rPh sb="42" eb="44">
      <t>ヘイキン</t>
    </rPh>
    <rPh sb="44" eb="45">
      <t>ヤク</t>
    </rPh>
    <rPh sb="50" eb="52">
      <t>シホン</t>
    </rPh>
    <rPh sb="52" eb="53">
      <t>ヒ</t>
    </rPh>
    <rPh sb="54" eb="57">
      <t>ダイブブン</t>
    </rPh>
    <rPh sb="58" eb="60">
      <t>イッパン</t>
    </rPh>
    <rPh sb="60" eb="62">
      <t>カイケイ</t>
    </rPh>
    <rPh sb="62" eb="64">
      <t>クリイレ</t>
    </rPh>
    <rPh sb="64" eb="65">
      <t>キン</t>
    </rPh>
    <rPh sb="68" eb="69">
      <t>マカナ</t>
    </rPh>
    <rPh sb="79" eb="80">
      <t>ネン</t>
    </rPh>
    <rPh sb="81" eb="82">
      <t>ガツ</t>
    </rPh>
    <rPh sb="83" eb="84">
      <t>ニチ</t>
    </rPh>
    <rPh sb="84" eb="86">
      <t>リョウキン</t>
    </rPh>
    <rPh sb="86" eb="88">
      <t>カイテイ</t>
    </rPh>
    <rPh sb="89" eb="91">
      <t>ジッシ</t>
    </rPh>
    <rPh sb="96" eb="98">
      <t>ネンド</t>
    </rPh>
    <rPh sb="100" eb="102">
      <t>チホウ</t>
    </rPh>
    <rPh sb="102" eb="104">
      <t>コウエイ</t>
    </rPh>
    <rPh sb="104" eb="106">
      <t>キギョウ</t>
    </rPh>
    <rPh sb="106" eb="107">
      <t>ホウ</t>
    </rPh>
    <rPh sb="108" eb="110">
      <t>テキヨウ</t>
    </rPh>
    <rPh sb="118" eb="120">
      <t>シセツ</t>
    </rPh>
    <rPh sb="121" eb="124">
      <t>ロウキュウカ</t>
    </rPh>
    <rPh sb="124" eb="126">
      <t>ドア</t>
    </rPh>
    <rPh sb="128" eb="130">
      <t>キンガク</t>
    </rPh>
    <rPh sb="135" eb="137">
      <t>ハアク</t>
    </rPh>
    <rPh sb="139" eb="141">
      <t>シホン</t>
    </rPh>
    <rPh sb="141" eb="142">
      <t>ヒ</t>
    </rPh>
    <rPh sb="143" eb="145">
      <t>コウシン</t>
    </rPh>
    <rPh sb="145" eb="147">
      <t>ジュヨウ</t>
    </rPh>
    <rPh sb="150" eb="152">
      <t>セイカク</t>
    </rPh>
    <rPh sb="153" eb="155">
      <t>ハアク</t>
    </rPh>
    <rPh sb="156" eb="158">
      <t>カノウ</t>
    </rPh>
    <rPh sb="165" eb="167">
      <t>チホウ</t>
    </rPh>
    <rPh sb="167" eb="169">
      <t>コウエイ</t>
    </rPh>
    <rPh sb="169" eb="171">
      <t>キギョウ</t>
    </rPh>
    <rPh sb="171" eb="172">
      <t>ホウ</t>
    </rPh>
    <rPh sb="173" eb="175">
      <t>テキヨウ</t>
    </rPh>
    <rPh sb="178" eb="179">
      <t>アキ</t>
    </rPh>
    <rPh sb="185" eb="187">
      <t>ジョウホウ</t>
    </rPh>
    <rPh sb="194" eb="196">
      <t>ネンド</t>
    </rPh>
    <rPh sb="197" eb="199">
      <t>ケイエイ</t>
    </rPh>
    <rPh sb="199" eb="201">
      <t>センリャク</t>
    </rPh>
    <rPh sb="202" eb="204">
      <t>サクテイ</t>
    </rPh>
    <rPh sb="206" eb="208">
      <t>ヨテイ</t>
    </rPh>
    <rPh sb="214" eb="216">
      <t>コンゴ</t>
    </rPh>
    <rPh sb="218" eb="220">
      <t>シセツ</t>
    </rPh>
    <rPh sb="221" eb="223">
      <t>コウシン</t>
    </rPh>
    <rPh sb="223" eb="225">
      <t>ケイカク</t>
    </rPh>
    <rPh sb="225" eb="226">
      <t>オヨ</t>
    </rPh>
    <rPh sb="227" eb="229">
      <t>コウシン</t>
    </rPh>
    <rPh sb="229" eb="231">
      <t>ジュヨウ</t>
    </rPh>
    <rPh sb="232" eb="234">
      <t>ミコ</t>
    </rPh>
    <rPh sb="248" eb="250">
      <t>ケイカク</t>
    </rPh>
    <rPh sb="252" eb="254">
      <t>イジ</t>
    </rPh>
    <rPh sb="254" eb="256">
      <t>カンリ</t>
    </rPh>
    <rPh sb="257" eb="259">
      <t>コウシン</t>
    </rPh>
    <rPh sb="259" eb="261">
      <t>トウシ</t>
    </rPh>
    <rPh sb="265" eb="267">
      <t>ザイセイ</t>
    </rPh>
    <rPh sb="267" eb="269">
      <t>ケイカク</t>
    </rPh>
    <rPh sb="272" eb="274">
      <t>ケイエイ</t>
    </rPh>
    <rPh sb="274" eb="276">
      <t>センリャク</t>
    </rPh>
    <rPh sb="277" eb="279">
      <t>リョウリン</t>
    </rPh>
    <rPh sb="285" eb="288">
      <t>コウリツテキ</t>
    </rPh>
    <rPh sb="289" eb="291">
      <t>ジゾク</t>
    </rPh>
    <rPh sb="291" eb="293">
      <t>カノウ</t>
    </rPh>
    <rPh sb="294" eb="296">
      <t>ウンエイ</t>
    </rPh>
    <rPh sb="297" eb="29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</si>
</sst>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0.18</c:v>
                </c:pt>
                <c:pt idx="2">
                  <c:v>0.05</c:v>
                </c:pt>
                <c:pt idx="3">
                  <c:v>0.42</c:v>
                </c:pt>
                <c:pt idx="4">
                  <c:v>0.42</c:v>
                </c:pt>
              </c:numCache>
            </c:numRef>
          </c:val>
          <c:extLst>
            <c:ext xmlns:c16="http://schemas.microsoft.com/office/drawing/2014/chart" uri="{C3380CC4-5D6E-409C-BE32-E72D297353CC}">
              <c16:uniqueId val="{00000000-8937-4629-889E-9D1ACC98D66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0.19</c:v>
                </c:pt>
                <c:pt idx="3">
                  <c:v>0.23</c:v>
                </c:pt>
                <c:pt idx="4">
                  <c:v>0.21</c:v>
                </c:pt>
              </c:numCache>
            </c:numRef>
          </c:val>
          <c:smooth val="0"/>
          <c:extLst>
            <c:ext xmlns:c16="http://schemas.microsoft.com/office/drawing/2014/chart" uri="{C3380CC4-5D6E-409C-BE32-E72D297353CC}">
              <c16:uniqueId val="{00000001-8937-4629-889E-9D1ACC98D66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45.57</c:v>
                </c:pt>
                <c:pt idx="1">
                  <c:v>48.35</c:v>
                </c:pt>
                <c:pt idx="2">
                  <c:v>46.13</c:v>
                </c:pt>
                <c:pt idx="3">
                  <c:v>45.28</c:v>
                </c:pt>
                <c:pt idx="4">
                  <c:v>44.03</c:v>
                </c:pt>
              </c:numCache>
            </c:numRef>
          </c:val>
          <c:extLst>
            <c:ext xmlns:c16="http://schemas.microsoft.com/office/drawing/2014/chart" uri="{C3380CC4-5D6E-409C-BE32-E72D297353CC}">
              <c16:uniqueId val="{00000000-6737-40A1-8603-DA36D2F200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59.4</c:v>
                </c:pt>
                <c:pt idx="2">
                  <c:v>59.35</c:v>
                </c:pt>
                <c:pt idx="3">
                  <c:v>58.4</c:v>
                </c:pt>
                <c:pt idx="4">
                  <c:v>58</c:v>
                </c:pt>
              </c:numCache>
            </c:numRef>
          </c:val>
          <c:smooth val="0"/>
          <c:extLst>
            <c:ext xmlns:c16="http://schemas.microsoft.com/office/drawing/2014/chart" uri="{C3380CC4-5D6E-409C-BE32-E72D297353CC}">
              <c16:uniqueId val="{00000001-6737-40A1-8603-DA36D2F200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75.59</c:v>
                </c:pt>
                <c:pt idx="1">
                  <c:v>77.209999999999994</c:v>
                </c:pt>
                <c:pt idx="2">
                  <c:v>77.430000000000007</c:v>
                </c:pt>
                <c:pt idx="3">
                  <c:v>78.13</c:v>
                </c:pt>
                <c:pt idx="4">
                  <c:v>78.760000000000005</c:v>
                </c:pt>
              </c:numCache>
            </c:numRef>
          </c:val>
          <c:extLst>
            <c:ext xmlns:c16="http://schemas.microsoft.com/office/drawing/2014/chart" uri="{C3380CC4-5D6E-409C-BE32-E72D297353CC}">
              <c16:uniqueId val="{00000000-4405-4EDD-8436-EFADF63613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89.81</c:v>
                </c:pt>
                <c:pt idx="2">
                  <c:v>89.88</c:v>
                </c:pt>
                <c:pt idx="3">
                  <c:v>89.68</c:v>
                </c:pt>
                <c:pt idx="4">
                  <c:v>89.79</c:v>
                </c:pt>
              </c:numCache>
            </c:numRef>
          </c:val>
          <c:smooth val="0"/>
          <c:extLst>
            <c:ext xmlns:c16="http://schemas.microsoft.com/office/drawing/2014/chart" uri="{C3380CC4-5D6E-409C-BE32-E72D297353CC}">
              <c16:uniqueId val="{00000001-4405-4EDD-8436-EFADF63613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71.98</c:v>
                </c:pt>
                <c:pt idx="1">
                  <c:v>73.03</c:v>
                </c:pt>
                <c:pt idx="2">
                  <c:v>75.89</c:v>
                </c:pt>
                <c:pt idx="3">
                  <c:v>77.5</c:v>
                </c:pt>
                <c:pt idx="4">
                  <c:v>78.77</c:v>
                </c:pt>
              </c:numCache>
            </c:numRef>
          </c:val>
          <c:extLst>
            <c:ext xmlns:c16="http://schemas.microsoft.com/office/drawing/2014/chart" uri="{C3380CC4-5D6E-409C-BE32-E72D297353CC}">
              <c16:uniqueId val="{00000000-58A5-4895-BD77-C359A0F11AD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A5-4895-BD77-C359A0F11AD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B7-4E5E-8124-F81340FBD7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7-4E5E-8124-F81340FBD7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9A-4832-BCFA-E3577F019E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9A-4832-BCFA-E3577F019E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78-4818-8437-C2D8E9D474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78-4818-8437-C2D8E9D474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3-4D15-AD12-6FCEFA1D6B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3-4D15-AD12-6FCEFA1D6B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693.02</c:v>
                </c:pt>
                <c:pt idx="1">
                  <c:v>2582.6</c:v>
                </c:pt>
                <c:pt idx="2">
                  <c:v>623.15</c:v>
                </c:pt>
                <c:pt idx="3">
                  <c:v>494.26</c:v>
                </c:pt>
                <c:pt idx="4">
                  <c:v>541.70000000000005</c:v>
                </c:pt>
              </c:numCache>
            </c:numRef>
          </c:val>
          <c:extLst>
            <c:ext xmlns:c16="http://schemas.microsoft.com/office/drawing/2014/chart" uri="{C3380CC4-5D6E-409C-BE32-E72D297353CC}">
              <c16:uniqueId val="{00000000-4A78-4106-A62C-2985CB9D63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862.87</c:v>
                </c:pt>
                <c:pt idx="2">
                  <c:v>716.96</c:v>
                </c:pt>
                <c:pt idx="3">
                  <c:v>799.11</c:v>
                </c:pt>
                <c:pt idx="4">
                  <c:v>768.62</c:v>
                </c:pt>
              </c:numCache>
            </c:numRef>
          </c:val>
          <c:smooth val="0"/>
          <c:extLst>
            <c:ext xmlns:c16="http://schemas.microsoft.com/office/drawing/2014/chart" uri="{C3380CC4-5D6E-409C-BE32-E72D297353CC}">
              <c16:uniqueId val="{00000001-4A78-4106-A62C-2985CB9D63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99.74</c:v>
                </c:pt>
                <c:pt idx="1">
                  <c:v>99.63</c:v>
                </c:pt>
                <c:pt idx="2">
                  <c:v>99.69</c:v>
                </c:pt>
                <c:pt idx="3">
                  <c:v>95.73</c:v>
                </c:pt>
                <c:pt idx="4">
                  <c:v>98.1</c:v>
                </c:pt>
              </c:numCache>
            </c:numRef>
          </c:val>
          <c:extLst>
            <c:ext xmlns:c16="http://schemas.microsoft.com/office/drawing/2014/chart" uri="{C3380CC4-5D6E-409C-BE32-E72D297353CC}">
              <c16:uniqueId val="{00000000-EE06-4856-ADAD-EF1C1886B94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85.39</c:v>
                </c:pt>
                <c:pt idx="2">
                  <c:v>88.09</c:v>
                </c:pt>
                <c:pt idx="3">
                  <c:v>87.69</c:v>
                </c:pt>
                <c:pt idx="4">
                  <c:v>88.06</c:v>
                </c:pt>
              </c:numCache>
            </c:numRef>
          </c:val>
          <c:smooth val="0"/>
          <c:extLst>
            <c:ext xmlns:c16="http://schemas.microsoft.com/office/drawing/2014/chart" uri="{C3380CC4-5D6E-409C-BE32-E72D297353CC}">
              <c16:uniqueId val="{00000001-EE06-4856-ADAD-EF1C1886B94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155.77000000000001</c:v>
                </c:pt>
                <c:pt idx="1">
                  <c:v>157.91</c:v>
                </c:pt>
                <c:pt idx="2">
                  <c:v>157.25</c:v>
                </c:pt>
                <c:pt idx="3">
                  <c:v>162.22999999999999</c:v>
                </c:pt>
                <c:pt idx="4">
                  <c:v>163.5</c:v>
                </c:pt>
              </c:numCache>
            </c:numRef>
          </c:val>
          <c:extLst>
            <c:ext xmlns:c16="http://schemas.microsoft.com/office/drawing/2014/chart" uri="{C3380CC4-5D6E-409C-BE32-E72D297353CC}">
              <c16:uniqueId val="{00000000-DB9A-479F-B3B4-9C1C165B36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188.79</c:v>
                </c:pt>
                <c:pt idx="2">
                  <c:v>181.8</c:v>
                </c:pt>
                <c:pt idx="3">
                  <c:v>180.07</c:v>
                </c:pt>
                <c:pt idx="4">
                  <c:v>179.32</c:v>
                </c:pt>
              </c:numCache>
            </c:numRef>
          </c:val>
          <c:smooth val="0"/>
          <c:extLst>
            <c:ext xmlns:c16="http://schemas.microsoft.com/office/drawing/2014/chart" uri="{C3380CC4-5D6E-409C-BE32-E72D297353CC}">
              <c16:uniqueId val="{00000001-DB9A-479F-B3B4-9C1C165B36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銚子市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8">
        <f>データ!S6</f>
        <v>61684</v>
      </c>
      <c r="AM8" s="68"/>
      <c r="AN8" s="68"/>
      <c r="AO8" s="68"/>
      <c r="AP8" s="68"/>
      <c r="AQ8" s="68"/>
      <c r="AR8" s="68"/>
      <c r="AS8" s="68"/>
      <c r="AT8" s="67">
        <f>データ!T6</f>
        <v>84.2</v>
      </c>
      <c r="AU8" s="67"/>
      <c r="AV8" s="67"/>
      <c r="AW8" s="67"/>
      <c r="AX8" s="67"/>
      <c r="AY8" s="67"/>
      <c r="AZ8" s="67"/>
      <c r="BA8" s="67"/>
      <c r="BB8" s="67">
        <f>データ!U6</f>
        <v>732.59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46.54</v>
      </c>
      <c r="Q10" s="67"/>
      <c r="R10" s="67"/>
      <c r="S10" s="67"/>
      <c r="T10" s="67"/>
      <c r="U10" s="67"/>
      <c r="V10" s="67"/>
      <c r="W10" s="67">
        <f>データ!Q6</f>
        <v>79.45</v>
      </c>
      <c r="X10" s="67"/>
      <c r="Y10" s="67"/>
      <c r="Z10" s="67"/>
      <c r="AA10" s="67"/>
      <c r="AB10" s="67"/>
      <c r="AC10" s="67"/>
      <c r="AD10" s="68">
        <f>データ!R6</f>
        <v>2948</v>
      </c>
      <c r="AE10" s="68"/>
      <c r="AF10" s="68"/>
      <c r="AG10" s="68"/>
      <c r="AH10" s="68"/>
      <c r="AI10" s="68"/>
      <c r="AJ10" s="68"/>
      <c r="AK10" s="2"/>
      <c r="AL10" s="68">
        <f>データ!V6</f>
        <v>28459</v>
      </c>
      <c r="AM10" s="68"/>
      <c r="AN10" s="68"/>
      <c r="AO10" s="68"/>
      <c r="AP10" s="68"/>
      <c r="AQ10" s="68"/>
      <c r="AR10" s="68"/>
      <c r="AS10" s="68"/>
      <c r="AT10" s="67">
        <f>データ!W6</f>
        <v>7.22</v>
      </c>
      <c r="AU10" s="67"/>
      <c r="AV10" s="67"/>
      <c r="AW10" s="67"/>
      <c r="AX10" s="67"/>
      <c r="AY10" s="67"/>
      <c r="AZ10" s="67"/>
      <c r="BA10" s="67"/>
      <c r="BB10" s="67">
        <f>データ!X6</f>
        <v>3941.69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3vP9AnHuPEST3N2n05NduH8MJSgZUiIvWfHDM1zeEQfJP4ZchnSIWuoqNWv0b2e+f3XkMkdhTefwFS9SaWesbQ==" saltValue="i5EpKHrAi+YuwOl7PvpF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122025</v>
      </c>
      <c r="D6" s="33">
        <f t="shared" si="3"/>
        <v>47</v>
      </c>
      <c r="E6" s="33">
        <f t="shared" si="3"/>
        <v>17</v>
      </c>
      <c r="F6" s="33">
        <f t="shared" si="3"/>
        <v>1</v>
      </c>
      <c r="G6" s="33">
        <f t="shared" si="3"/>
        <v>0</v>
      </c>
      <c r="H6" s="33" t="str">
        <f t="shared" si="3"/>
        <v>千葉県　銚子市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46.54</v>
      </c>
      <c r="Q6" s="34">
        <f t="shared" si="3"/>
        <v>79.45</v>
      </c>
      <c r="R6" s="34">
        <f t="shared" si="3"/>
        <v>2948</v>
      </c>
      <c r="S6" s="34">
        <f t="shared" si="3"/>
        <v>61684</v>
      </c>
      <c r="T6" s="34">
        <f t="shared" si="3"/>
        <v>84.2</v>
      </c>
      <c r="U6" s="34">
        <f t="shared" si="3"/>
        <v>732.59</v>
      </c>
      <c r="V6" s="34">
        <f t="shared" si="3"/>
        <v>28459</v>
      </c>
      <c r="W6" s="34">
        <f t="shared" si="3"/>
        <v>7.22</v>
      </c>
      <c r="X6" s="34">
        <f t="shared" si="3"/>
        <v>3941.69</v>
      </c>
      <c r="Y6" s="35">
        <f>IF(Y7="",NA(),Y7)</f>
        <v>71.98</v>
      </c>
      <c r="Z6" s="35">
        <f t="shared" ref="Z6:AH6" si="4">IF(Z7="",NA(),Z7)</f>
        <v>73.03</v>
      </c>
      <c r="AA6" s="35">
        <f t="shared" si="4"/>
        <v>75.89</v>
      </c>
      <c r="AB6" s="35">
        <f t="shared" si="4"/>
        <v>77.5</v>
      </c>
      <c r="AC6" s="35">
        <f t="shared" si="4"/>
        <v>78.77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693.02</v>
      </c>
      <c r="BG6" s="35">
        <f t="shared" ref="BG6:BO6" si="7">IF(BG7="",NA(),BG7)</f>
        <v>2582.6</v>
      </c>
      <c r="BH6" s="35">
        <f t="shared" si="7"/>
        <v>623.15</v>
      </c>
      <c r="BI6" s="35">
        <f t="shared" si="7"/>
        <v>494.26</v>
      </c>
      <c r="BJ6" s="35">
        <f t="shared" si="7"/>
        <v>541.70000000000005</v>
      </c>
      <c r="BK6" s="35">
        <f t="shared" si="7"/>
        <v>854.16</v>
      </c>
      <c r="BL6" s="35">
        <f t="shared" si="7"/>
        <v>862.87</v>
      </c>
      <c r="BM6" s="35">
        <f t="shared" si="7"/>
        <v>716.96</v>
      </c>
      <c r="BN6" s="35">
        <f t="shared" si="7"/>
        <v>799.11</v>
      </c>
      <c r="BO6" s="35">
        <f t="shared" si="7"/>
        <v>768.62</v>
      </c>
      <c r="BP6" s="34" t="str">
        <f>IF(BP7="","",IF(BP7="-","【-】","【"&amp;SUBSTITUTE(TEXT(BP7,"#,##0.00"),"-","△")&amp;"】"))</f>
        <v>【682.78】</v>
      </c>
      <c r="BQ6" s="35">
        <f>IF(BQ7="",NA(),BQ7)</f>
        <v>99.74</v>
      </c>
      <c r="BR6" s="35">
        <f t="shared" ref="BR6:BZ6" si="8">IF(BR7="",NA(),BR7)</f>
        <v>99.63</v>
      </c>
      <c r="BS6" s="35">
        <f t="shared" si="8"/>
        <v>99.69</v>
      </c>
      <c r="BT6" s="35">
        <f t="shared" si="8"/>
        <v>95.73</v>
      </c>
      <c r="BU6" s="35">
        <f t="shared" si="8"/>
        <v>98.1</v>
      </c>
      <c r="BV6" s="35">
        <f t="shared" si="8"/>
        <v>93.13</v>
      </c>
      <c r="BW6" s="35">
        <f t="shared" si="8"/>
        <v>85.39</v>
      </c>
      <c r="BX6" s="35">
        <f t="shared" si="8"/>
        <v>88.09</v>
      </c>
      <c r="BY6" s="35">
        <f t="shared" si="8"/>
        <v>87.69</v>
      </c>
      <c r="BZ6" s="35">
        <f t="shared" si="8"/>
        <v>88.06</v>
      </c>
      <c r="CA6" s="34" t="str">
        <f>IF(CA7="","",IF(CA7="-","【-】","【"&amp;SUBSTITUTE(TEXT(CA7,"#,##0.00"),"-","△")&amp;"】"))</f>
        <v>【100.91】</v>
      </c>
      <c r="CB6" s="35">
        <f>IF(CB7="",NA(),CB7)</f>
        <v>155.77000000000001</v>
      </c>
      <c r="CC6" s="35">
        <f t="shared" ref="CC6:CK6" si="9">IF(CC7="",NA(),CC7)</f>
        <v>157.91</v>
      </c>
      <c r="CD6" s="35">
        <f t="shared" si="9"/>
        <v>157.25</v>
      </c>
      <c r="CE6" s="35">
        <f t="shared" si="9"/>
        <v>162.22999999999999</v>
      </c>
      <c r="CF6" s="35">
        <f t="shared" si="9"/>
        <v>163.5</v>
      </c>
      <c r="CG6" s="35">
        <f t="shared" si="9"/>
        <v>167.97</v>
      </c>
      <c r="CH6" s="35">
        <f t="shared" si="9"/>
        <v>188.79</v>
      </c>
      <c r="CI6" s="35">
        <f t="shared" si="9"/>
        <v>181.8</v>
      </c>
      <c r="CJ6" s="35">
        <f t="shared" si="9"/>
        <v>180.07</v>
      </c>
      <c r="CK6" s="35">
        <f t="shared" si="9"/>
        <v>179.32</v>
      </c>
      <c r="CL6" s="34" t="str">
        <f>IF(CL7="","",IF(CL7="-","【-】","【"&amp;SUBSTITUTE(TEXT(CL7,"#,##0.00"),"-","△")&amp;"】"))</f>
        <v>【136.86】</v>
      </c>
      <c r="CM6" s="35">
        <f>IF(CM7="",NA(),CM7)</f>
        <v>45.57</v>
      </c>
      <c r="CN6" s="35">
        <f t="shared" ref="CN6:CV6" si="10">IF(CN7="",NA(),CN7)</f>
        <v>48.35</v>
      </c>
      <c r="CO6" s="35">
        <f t="shared" si="10"/>
        <v>46.13</v>
      </c>
      <c r="CP6" s="35">
        <f t="shared" si="10"/>
        <v>45.28</v>
      </c>
      <c r="CQ6" s="35">
        <f t="shared" si="10"/>
        <v>44.03</v>
      </c>
      <c r="CR6" s="35">
        <f t="shared" si="10"/>
        <v>64.87</v>
      </c>
      <c r="CS6" s="35">
        <f t="shared" si="10"/>
        <v>59.4</v>
      </c>
      <c r="CT6" s="35">
        <f t="shared" si="10"/>
        <v>59.35</v>
      </c>
      <c r="CU6" s="35">
        <f t="shared" si="10"/>
        <v>58.4</v>
      </c>
      <c r="CV6" s="35">
        <f t="shared" si="10"/>
        <v>58</v>
      </c>
      <c r="CW6" s="34" t="str">
        <f>IF(CW7="","",IF(CW7="-","【-】","【"&amp;SUBSTITUTE(TEXT(CW7,"#,##0.00"),"-","△")&amp;"】"))</f>
        <v>【58.98】</v>
      </c>
      <c r="CX6" s="35">
        <f>IF(CX7="",NA(),CX7)</f>
        <v>75.59</v>
      </c>
      <c r="CY6" s="35">
        <f t="shared" ref="CY6:DG6" si="11">IF(CY7="",NA(),CY7)</f>
        <v>77.209999999999994</v>
      </c>
      <c r="CZ6" s="35">
        <f t="shared" si="11"/>
        <v>77.430000000000007</v>
      </c>
      <c r="DA6" s="35">
        <f t="shared" si="11"/>
        <v>78.13</v>
      </c>
      <c r="DB6" s="35">
        <f t="shared" si="11"/>
        <v>78.760000000000005</v>
      </c>
      <c r="DC6" s="35">
        <f t="shared" si="11"/>
        <v>91.11</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0.18</v>
      </c>
      <c r="EG6" s="35">
        <f t="shared" si="14"/>
        <v>0.05</v>
      </c>
      <c r="EH6" s="35">
        <f t="shared" si="14"/>
        <v>0.42</v>
      </c>
      <c r="EI6" s="35">
        <f t="shared" si="14"/>
        <v>0.42</v>
      </c>
      <c r="EJ6" s="35">
        <f t="shared" si="14"/>
        <v>0.1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122025</v>
      </c>
      <c r="D7" s="37">
        <v>47</v>
      </c>
      <c r="E7" s="37">
        <v>17</v>
      </c>
      <c r="F7" s="37">
        <v>1</v>
      </c>
      <c r="G7" s="37">
        <v>0</v>
      </c>
      <c r="H7" s="37" t="s">
        <v>99</v>
      </c>
      <c r="I7" s="37" t="s">
        <v>100</v>
      </c>
      <c r="J7" s="37" t="s">
        <v>101</v>
      </c>
      <c r="K7" s="37" t="s">
        <v>102</v>
      </c>
      <c r="L7" s="37" t="s">
        <v>103</v>
      </c>
      <c r="M7" s="37" t="s">
        <v>104</v>
      </c>
      <c r="N7" s="38" t="s">
        <v>105</v>
      </c>
      <c r="O7" s="38" t="s">
        <v>106</v>
      </c>
      <c r="P7" s="38">
        <v>46.54</v>
      </c>
      <c r="Q7" s="38">
        <v>79.45</v>
      </c>
      <c r="R7" s="38">
        <v>2948</v>
      </c>
      <c r="S7" s="38">
        <v>61684</v>
      </c>
      <c r="T7" s="38">
        <v>84.2</v>
      </c>
      <c r="U7" s="38">
        <v>732.59</v>
      </c>
      <c r="V7" s="38">
        <v>28459</v>
      </c>
      <c r="W7" s="38">
        <v>7.22</v>
      </c>
      <c r="X7" s="38">
        <v>3941.69</v>
      </c>
      <c r="Y7" s="38">
        <v>71.98</v>
      </c>
      <c r="Z7" s="38">
        <v>73.03</v>
      </c>
      <c r="AA7" s="38">
        <v>75.89</v>
      </c>
      <c r="AB7" s="38">
        <v>77.5</v>
      </c>
      <c r="AC7" s="38">
        <v>78.77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693.02</v>
      </c>
      <c r="BG7" s="38">
        <v>2582.6</v>
      </c>
      <c r="BH7" s="38">
        <v>623.15</v>
      </c>
      <c r="BI7" s="38">
        <v>494.26</v>
      </c>
      <c r="BJ7" s="38">
        <v>541.70000000000005</v>
      </c>
      <c r="BK7" s="38">
        <v>854.16</v>
      </c>
      <c r="BL7" s="38">
        <v>862.87</v>
      </c>
      <c r="BM7" s="38">
        <v>716.96</v>
      </c>
      <c r="BN7" s="38">
        <v>799.11</v>
      </c>
      <c r="BO7" s="38">
        <v>768.62</v>
      </c>
      <c r="BP7" s="38">
        <v>682.78</v>
      </c>
      <c r="BQ7" s="38">
        <v>99.74</v>
      </c>
      <c r="BR7" s="38">
        <v>99.63</v>
      </c>
      <c r="BS7" s="38">
        <v>99.69</v>
      </c>
      <c r="BT7" s="38">
        <v>95.73</v>
      </c>
      <c r="BU7" s="38">
        <v>98.1</v>
      </c>
      <c r="BV7" s="38">
        <v>93.13</v>
      </c>
      <c r="BW7" s="38">
        <v>85.39</v>
      </c>
      <c r="BX7" s="38">
        <v>88.09</v>
      </c>
      <c r="BY7" s="38">
        <v>87.69</v>
      </c>
      <c r="BZ7" s="38">
        <v>88.06</v>
      </c>
      <c r="CA7" s="38">
        <v>100.91</v>
      </c>
      <c r="CB7" s="38">
        <v>155.77000000000001</v>
      </c>
      <c r="CC7" s="38">
        <v>157.91</v>
      </c>
      <c r="CD7" s="38">
        <v>157.25</v>
      </c>
      <c r="CE7" s="38">
        <v>162.22999999999999</v>
      </c>
      <c r="CF7" s="38">
        <v>163.5</v>
      </c>
      <c r="CG7" s="38">
        <v>167.97</v>
      </c>
      <c r="CH7" s="38">
        <v>188.79</v>
      </c>
      <c r="CI7" s="38">
        <v>181.8</v>
      </c>
      <c r="CJ7" s="38">
        <v>180.07</v>
      </c>
      <c r="CK7" s="38">
        <v>179.32</v>
      </c>
      <c r="CL7" s="38">
        <v>136.86000000000001</v>
      </c>
      <c r="CM7" s="38">
        <v>45.57</v>
      </c>
      <c r="CN7" s="38">
        <v>48.35</v>
      </c>
      <c r="CO7" s="38">
        <v>46.13</v>
      </c>
      <c r="CP7" s="38">
        <v>45.28</v>
      </c>
      <c r="CQ7" s="38">
        <v>44.03</v>
      </c>
      <c r="CR7" s="38">
        <v>64.87</v>
      </c>
      <c r="CS7" s="38">
        <v>59.4</v>
      </c>
      <c r="CT7" s="38">
        <v>59.35</v>
      </c>
      <c r="CU7" s="38">
        <v>58.4</v>
      </c>
      <c r="CV7" s="38">
        <v>58</v>
      </c>
      <c r="CW7" s="38">
        <v>58.98</v>
      </c>
      <c r="CX7" s="38">
        <v>75.59</v>
      </c>
      <c r="CY7" s="38">
        <v>77.209999999999994</v>
      </c>
      <c r="CZ7" s="38">
        <v>77.430000000000007</v>
      </c>
      <c r="DA7" s="38">
        <v>78.13</v>
      </c>
      <c r="DB7" s="38">
        <v>78.760000000000005</v>
      </c>
      <c r="DC7" s="38">
        <v>91.11</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0.18</v>
      </c>
      <c r="EG7" s="38">
        <v>0.05</v>
      </c>
      <c r="EH7" s="38">
        <v>0.42</v>
      </c>
      <c r="EI7" s="38">
        <v>0.42</v>
      </c>
      <c r="EJ7" s="38">
        <v>0.1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2020-01-24T06:33:53Z</cp:lastPrinted>
  <dcterms:created xsi:type="dcterms:W3CDTF">2019-12-05T05:03:04Z</dcterms:created>
  <dcterms:modified xsi:type="dcterms:W3CDTF">2020-02-18T07:19:21Z</dcterms:modified>
  <cp:category/>
</cp:coreProperties>
</file>