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60病院\"/>
    </mc:Choice>
  </mc:AlternateContent>
  <workbookProtection workbookAlgorithmName="SHA-512" workbookHashValue="QiWMOg6FIBiQVgTVle1Mj3/D3ZQ6gusPVspG0APP84x/YynN0vS0Gq7ijovA/7vYJgH+T5ZK6P+rSlKccBHTug==" workbookSaltValue="6AlgbEtDvPgWjVu2n4jnxA==" workbookSpinCount="100000" lockStructure="1"/>
  <bookViews>
    <workbookView xWindow="93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CN12" i="4" s="1"/>
  <c r="V6" i="5"/>
  <c r="U6" i="5"/>
  <c r="T6" i="5"/>
  <c r="FZ10" i="4" s="1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AU12" i="4"/>
  <c r="B12" i="4"/>
  <c r="LP10" i="4"/>
  <c r="JW10" i="4"/>
  <c r="ID10" i="4"/>
  <c r="EG10" i="4"/>
  <c r="CN10" i="4"/>
  <c r="AU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CS78" i="4"/>
  <c r="BX54" i="4"/>
  <c r="BX32" i="4"/>
  <c r="MN54" i="4"/>
  <c r="MN32" i="4"/>
  <c r="C11" i="5"/>
  <c r="D11" i="5"/>
  <c r="E11" i="5"/>
  <c r="B11" i="5"/>
  <c r="HG54" i="4" l="1"/>
  <c r="FH78" i="4"/>
  <c r="DS54" i="4"/>
  <c r="DS32" i="4"/>
  <c r="AN78" i="4"/>
  <c r="AE54" i="4"/>
  <c r="AE32" i="4"/>
  <c r="KU54" i="4"/>
  <c r="KU32" i="4"/>
  <c r="KC78" i="4"/>
  <c r="HG32" i="4"/>
  <c r="KF32" i="4"/>
  <c r="JJ78" i="4"/>
  <c r="GR54" i="4"/>
  <c r="GR32" i="4"/>
  <c r="EO78" i="4"/>
  <c r="DD54" i="4"/>
  <c r="DD32" i="4"/>
  <c r="KF54" i="4"/>
  <c r="U78" i="4"/>
  <c r="P54" i="4"/>
  <c r="P32" i="4"/>
  <c r="BI54" i="4"/>
  <c r="LY54" i="4"/>
  <c r="LY32" i="4"/>
  <c r="LO78" i="4"/>
  <c r="IK54" i="4"/>
  <c r="IK32" i="4"/>
  <c r="BI32" i="4"/>
  <c r="GT78" i="4"/>
  <c r="EW54" i="4"/>
  <c r="EW32" i="4"/>
  <c r="BZ78" i="4"/>
  <c r="GA78" i="4"/>
  <c r="BG78" i="4"/>
  <c r="AT54" i="4"/>
  <c r="AT32" i="4"/>
  <c r="EH32" i="4"/>
  <c r="LJ54" i="4"/>
  <c r="LJ32" i="4"/>
  <c r="KV78" i="4"/>
  <c r="HV54" i="4"/>
  <c r="HV32" i="4"/>
  <c r="EH54" i="4"/>
</calcChain>
</file>

<file path=xl/sharedStrings.xml><?xml version="1.0" encoding="utf-8"?>
<sst xmlns="http://schemas.openxmlformats.org/spreadsheetml/2006/main" count="322" uniqueCount="184">
  <si>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</si>
  <si>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</si>
  <si>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</si>
  <si>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</si>
  <si>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</si>
  <si>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</si>
  <si>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</si>
  <si>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</si>
  <si>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</si>
  <si>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</si>
  <si>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</si>
  <si>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</si>
  <si>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</si>
  <si>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</si>
  <si>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</si>
  <si>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</si>
  <si>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</si>
  <si>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</si>
  <si>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</si>
  <si>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</si>
  <si>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</si>
  <si>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</si>
  <si>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</si>
  <si>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</si>
  <si>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</si>
  <si>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</si>
  <si>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</si>
  <si>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</si>
  <si>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</si>
  <si>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</si>
  <si>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</si>
  <si>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</si>
  <si>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</si>
  <si>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</si>
  <si>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</si>
  <si>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</si>
  <si>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</si>
  <si>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</si>
  <si>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</si>
  <si>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</si>
  <si>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</si>
  <si>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</si>
  <si>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</si>
  <si>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</si>
  <si>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</si>
  <si>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</si>
  <si>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</si>
  <si>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</si>
  <si>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</si>
  <si>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</si>
  <si>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</si>
  <si>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</si>
  <si>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</si>
  <si>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</si>
  <si>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</si>
  <si>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</si>
  <si>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</si>
  <si>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</si>
  <si>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</si>
  <si>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</si>
  <si>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</si>
  <si>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</si>
  <si>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</si>
  <si>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</si>
  <si>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</si>
  <si>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</si>
  <si>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</si>
  <si>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</si>
  <si>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</si>
  <si>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</si>
  <si>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</si>
  <si>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</si>
  <si>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</si>
  <si>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</si>
  <si>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</si>
  <si>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</si>
  <si>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</si>
  <si>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</si>
  <si>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</si>
  <si>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</si>
  <si>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</si>
  <si>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</si>
  <si>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</si>
  <si>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</si>
  <si>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</si>
  <si>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</si>
  <si>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</si>
  <si>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</si>
  <si>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</si>
  <si>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</si>
  <si>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</si>
  <si>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</si>
  <si>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</si>
  <si>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</si>
  <si>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</si>
  <si>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</si>
  <si>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</si>
  <si>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</si>
  <si>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</si>
  <si>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</si>
  <si>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</si>
  <si>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</si>
  <si>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</si>
  <si>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</si>
  <si>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</si>
  <si>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</si>
  <si>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</si>
  <si>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</si>
  <si>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</si>
  <si>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</si>
  <si>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</si>
  <si>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</si>
  <si>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</si>
  <si>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</si>
  <si>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</si>
  <si>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</si>
  <si>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</si>
  <si>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</si>
  <si>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</si>
  <si>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</si>
  <si>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</si>
  <si>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</si>
  <si>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</si>
  <si>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</si>
  <si>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</si>
  <si>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</si>
  <si>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</si>
  <si>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</si>
  <si>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</si>
  <si>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</si>
  <si>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</si>
  <si>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</si>
  <si>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</si>
  <si>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</si>
  <si>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</si>
  <si>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</si>
  <si>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</si>
  <si>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</si>
  <si>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</si>
  <si>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</si>
  <si>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</si>
  <si>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</si>
  <si>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</si>
  <si>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</si>
  <si>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</si>
  <si>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</si>
  <si>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</si>
  <si>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</si>
  <si>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</si>
  <si>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</si>
  <si>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</si>
  <si>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</si>
  <si>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</si>
  <si>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</si>
  <si>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</si>
  <si>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</si>
  <si>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</si>
  <si>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</si>
  <si>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</si>
  <si>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</si>
  <si>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</si>
  <si>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</si>
  <si>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</si>
  <si>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</si>
  <si>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市川市</t>
  </si>
  <si>
    <t>リハビリテーション病院</t>
  </si>
  <si>
    <t>当然財務</t>
  </si>
  <si>
    <t>病院事業</t>
  </si>
  <si>
    <t>一般病院</t>
  </si>
  <si>
    <t>100床以上～200床未満</t>
  </si>
  <si>
    <t>非設置</t>
  </si>
  <si>
    <t>直営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</si>
  <si>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</si>
  <si>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</si>
  <si>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</si>
  <si>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</si>
  <si>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</si>
  <si>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</si>
  <si>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</si>
  <si>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</si>
  <si>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「市川市に寝たきりの人をつくらない」ことを基本理念として、平成10年の開設以来、良質で安定した回復期リハビリテーション医療を提供している、理学療法士などの医療スタッフとその知識、スキルの蓄積を通して、地域における回復期リハビリテーション医療を牽引するなど地域医療に貢献してきたが、民営化により平成30年度が事業最終年度となった。</t>
    <rPh sb="2" eb="3">
      <t>イチ</t>
    </rPh>
    <rPh sb="3" eb="4">
      <t>カワ</t>
    </rPh>
    <rPh sb="4" eb="5">
      <t>シ</t>
    </rPh>
    <rPh sb="6" eb="7">
      <t>ネ</t>
    </rPh>
    <rPh sb="11" eb="12">
      <t>ヒト</t>
    </rPh>
    <rPh sb="22" eb="24">
      <t>キホン</t>
    </rPh>
    <rPh sb="24" eb="26">
      <t>リネン</t>
    </rPh>
    <rPh sb="30" eb="32">
      <t>ヘイセイ</t>
    </rPh>
    <rPh sb="34" eb="35">
      <t>ネン</t>
    </rPh>
    <rPh sb="36" eb="38">
      <t>カイセツ</t>
    </rPh>
    <rPh sb="38" eb="40">
      <t>イライ</t>
    </rPh>
    <rPh sb="41" eb="43">
      <t>リョウシツ</t>
    </rPh>
    <rPh sb="44" eb="46">
      <t>アンテイ</t>
    </rPh>
    <rPh sb="48" eb="50">
      <t>カイフク</t>
    </rPh>
    <rPh sb="50" eb="51">
      <t>キ</t>
    </rPh>
    <rPh sb="60" eb="62">
      <t>イリョウ</t>
    </rPh>
    <rPh sb="63" eb="65">
      <t>テイキョウ</t>
    </rPh>
    <rPh sb="70" eb="72">
      <t>リガク</t>
    </rPh>
    <rPh sb="72" eb="75">
      <t>リョウホウシ</t>
    </rPh>
    <rPh sb="78" eb="80">
      <t>イリョウ</t>
    </rPh>
    <rPh sb="87" eb="89">
      <t>チシキ</t>
    </rPh>
    <rPh sb="94" eb="96">
      <t>チクセキ</t>
    </rPh>
    <rPh sb="97" eb="98">
      <t>トオ</t>
    </rPh>
    <rPh sb="101" eb="103">
      <t>チイキ</t>
    </rPh>
    <rPh sb="107" eb="109">
      <t>カイフク</t>
    </rPh>
    <rPh sb="109" eb="110">
      <t>キ</t>
    </rPh>
    <rPh sb="119" eb="121">
      <t>イリョウ</t>
    </rPh>
    <rPh sb="122" eb="124">
      <t>ケンイン</t>
    </rPh>
    <rPh sb="128" eb="130">
      <t>チイキ</t>
    </rPh>
    <rPh sb="130" eb="132">
      <t>イリョウ</t>
    </rPh>
    <rPh sb="133" eb="135">
      <t>コウケン</t>
    </rPh>
    <rPh sb="141" eb="144">
      <t>ミンエイカ</t>
    </rPh>
    <rPh sb="147" eb="149">
      <t>ヘイセイ</t>
    </rPh>
    <rPh sb="151" eb="153">
      <t>ネンド</t>
    </rPh>
    <rPh sb="154" eb="156">
      <t>ジギョウ</t>
    </rPh>
    <rPh sb="156" eb="158">
      <t>サイシュウ</t>
    </rPh>
    <rPh sb="158" eb="160">
      <t>ネンド</t>
    </rPh>
    <phoneticPr fontId="5"/>
  </si>
  <si>
    <t>　施設移譲を前提として、平成31年度から民営化をしているので、平成30年度は大規模な施設更新は実施していない。
　しかし、快適で安全な入院環境等を維持する必要がある設備の更新、例えば空気調和設備の更新などは実施している。</t>
    <phoneticPr fontId="5"/>
  </si>
  <si>
    <t>　開設以来、回復期リハビリテーション専門病院として、比較的堅調な運営を行ってきた。しかしながら、平成28年度の大学医局による医師派遣終了を契機として、病院運営に必要な医師を継続的、安定的に確保することが困難な状況となったため、平成31年度より民間法人に病院運営を移譲することとなった。</t>
    <rPh sb="1" eb="3">
      <t>カイセツ</t>
    </rPh>
    <rPh sb="3" eb="5">
      <t>イライ</t>
    </rPh>
    <rPh sb="6" eb="8">
      <t>カイフク</t>
    </rPh>
    <rPh sb="8" eb="9">
      <t>キ</t>
    </rPh>
    <rPh sb="18" eb="20">
      <t>センモン</t>
    </rPh>
    <rPh sb="20" eb="22">
      <t>ビョウイン</t>
    </rPh>
    <rPh sb="26" eb="29">
      <t>ヒカクテキ</t>
    </rPh>
    <rPh sb="29" eb="31">
      <t>ケンチョウ</t>
    </rPh>
    <rPh sb="32" eb="34">
      <t>ウンエイ</t>
    </rPh>
    <rPh sb="35" eb="36">
      <t>オコナ</t>
    </rPh>
    <rPh sb="48" eb="50">
      <t>ヘイセイ</t>
    </rPh>
    <rPh sb="52" eb="54">
      <t>ネンド</t>
    </rPh>
    <rPh sb="55" eb="57">
      <t>ダイガク</t>
    </rPh>
    <rPh sb="57" eb="59">
      <t>イキョク</t>
    </rPh>
    <rPh sb="62" eb="64">
      <t>イシ</t>
    </rPh>
    <rPh sb="64" eb="66">
      <t>ハケン</t>
    </rPh>
    <rPh sb="66" eb="68">
      <t>シュウリョウ</t>
    </rPh>
    <rPh sb="69" eb="71">
      <t>ケイキ</t>
    </rPh>
    <rPh sb="75" eb="77">
      <t>ビョウイン</t>
    </rPh>
    <rPh sb="77" eb="79">
      <t>ウンエイ</t>
    </rPh>
    <rPh sb="80" eb="82">
      <t>ヒツヨウ</t>
    </rPh>
    <rPh sb="83" eb="85">
      <t>イシ</t>
    </rPh>
    <rPh sb="86" eb="89">
      <t>ケイゾクテキ</t>
    </rPh>
    <rPh sb="90" eb="93">
      <t>アンテイテキ</t>
    </rPh>
    <rPh sb="94" eb="96">
      <t>カクホ</t>
    </rPh>
    <rPh sb="101" eb="103">
      <t>コンナン</t>
    </rPh>
    <rPh sb="104" eb="106">
      <t>ジョウキョウ</t>
    </rPh>
    <rPh sb="113" eb="115">
      <t>ヘイセイ</t>
    </rPh>
    <rPh sb="117" eb="119">
      <t>ネンド</t>
    </rPh>
    <rPh sb="121" eb="123">
      <t>ミンカン</t>
    </rPh>
    <rPh sb="123" eb="125">
      <t>ホウジン</t>
    </rPh>
    <rPh sb="126" eb="128">
      <t>ビョウイン</t>
    </rPh>
    <rPh sb="128" eb="130">
      <t>ウンエイ</t>
    </rPh>
    <rPh sb="131" eb="133">
      <t>イジョウ</t>
    </rPh>
    <phoneticPr fontId="5"/>
  </si>
  <si>
    <t>　経営の健全性を示す経常収支比率については、平成26年度以降、概ね100％前後で推移しており、平成30年度は一般会計負担金の繰入れ増により増加している。また、累積欠損金については平成26年度以降、未処分利益剰余金を活用したことなどにより発生していない。
　入院患者１人１日当たり収益については、入院患者数は前年度より少ないものの、リハビリ単位数の増などにより平成28年度ベースまで回復した。</t>
    <rPh sb="1" eb="3">
      <t>ケイエイ</t>
    </rPh>
    <rPh sb="4" eb="7">
      <t>ケンゼンセイ</t>
    </rPh>
    <rPh sb="8" eb="9">
      <t>シメ</t>
    </rPh>
    <rPh sb="10" eb="12">
      <t>ケイジョウ</t>
    </rPh>
    <rPh sb="12" eb="14">
      <t>シュウシ</t>
    </rPh>
    <rPh sb="14" eb="16">
      <t>ヒリツ</t>
    </rPh>
    <rPh sb="22" eb="24">
      <t>ヘイセイ</t>
    </rPh>
    <rPh sb="26" eb="28">
      <t>ネンド</t>
    </rPh>
    <rPh sb="28" eb="30">
      <t>イコウ</t>
    </rPh>
    <rPh sb="31" eb="32">
      <t>オオム</t>
    </rPh>
    <rPh sb="37" eb="39">
      <t>ゼンゴ</t>
    </rPh>
    <rPh sb="40" eb="42">
      <t>スイイ</t>
    </rPh>
    <rPh sb="47" eb="49">
      <t>ヘイセイ</t>
    </rPh>
    <rPh sb="51" eb="53">
      <t>ネンド</t>
    </rPh>
    <rPh sb="54" eb="56">
      <t>イッパン</t>
    </rPh>
    <rPh sb="56" eb="58">
      <t>カイケイ</t>
    </rPh>
    <rPh sb="58" eb="61">
      <t>フタンキン</t>
    </rPh>
    <rPh sb="62" eb="64">
      <t>クリイ</t>
    </rPh>
    <rPh sb="65" eb="66">
      <t>ゾウ</t>
    </rPh>
    <rPh sb="69" eb="71">
      <t>ゾウカ</t>
    </rPh>
    <rPh sb="79" eb="81">
      <t>ルイセキ</t>
    </rPh>
    <rPh sb="81" eb="84">
      <t>ケッソンキン</t>
    </rPh>
    <rPh sb="89" eb="91">
      <t>ヘイセイ</t>
    </rPh>
    <rPh sb="93" eb="95">
      <t>ネンド</t>
    </rPh>
    <rPh sb="95" eb="97">
      <t>イコウ</t>
    </rPh>
    <rPh sb="98" eb="101">
      <t>ミショブン</t>
    </rPh>
    <rPh sb="101" eb="103">
      <t>リエキ</t>
    </rPh>
    <rPh sb="103" eb="105">
      <t>ジョウヨ</t>
    </rPh>
    <rPh sb="105" eb="106">
      <t>キン</t>
    </rPh>
    <rPh sb="107" eb="109">
      <t>カツヨウ</t>
    </rPh>
    <rPh sb="118" eb="120">
      <t>ハッセイ</t>
    </rPh>
    <rPh sb="128" eb="130">
      <t>ニュウイン</t>
    </rPh>
    <rPh sb="130" eb="132">
      <t>カンジャ</t>
    </rPh>
    <rPh sb="133" eb="134">
      <t>ニン</t>
    </rPh>
    <rPh sb="135" eb="136">
      <t>ヒ</t>
    </rPh>
    <rPh sb="136" eb="137">
      <t>ア</t>
    </rPh>
    <rPh sb="139" eb="141">
      <t>シュウエキ</t>
    </rPh>
    <rPh sb="147" eb="149">
      <t>ニュウイン</t>
    </rPh>
    <rPh sb="149" eb="151">
      <t>カンジャ</t>
    </rPh>
    <rPh sb="151" eb="152">
      <t>スウ</t>
    </rPh>
    <rPh sb="153" eb="155">
      <t>ゼンネン</t>
    </rPh>
    <rPh sb="155" eb="156">
      <t>ド</t>
    </rPh>
    <rPh sb="158" eb="159">
      <t>スク</t>
    </rPh>
    <rPh sb="169" eb="171">
      <t>タンイ</t>
    </rPh>
    <rPh sb="171" eb="172">
      <t>スウ</t>
    </rPh>
    <rPh sb="173" eb="174">
      <t>ゾウ</t>
    </rPh>
    <rPh sb="179" eb="181">
      <t>ヘイセイ</t>
    </rPh>
    <rPh sb="183" eb="185">
      <t>ネンド</t>
    </rPh>
    <rPh sb="190" eb="192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</si>
</sst>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82.6</c:v>
                </c:pt>
                <c:pt idx="1">
                  <c:v>79.8</c:v>
                </c:pt>
                <c:pt idx="2">
                  <c:v>37.200000000000003</c:v>
                </c:pt>
                <c:pt idx="3">
                  <c:v>63.4</c:v>
                </c:pt>
                <c:pt idx="4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F-44FA-AC95-CECE1A972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5536"/>
        <c:axId val="3278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F-44FA-AC95-CECE1A972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5536"/>
        <c:axId val="32787456"/>
      </c:lineChart>
      <c:dateAx>
        <c:axId val="327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7456"/>
        <c:crosses val="autoZero"/>
        <c:auto val="1"/>
        <c:lblOffset val="100"/>
        <c:baseTimeUnit val="years"/>
      </c:dateAx>
      <c:valAx>
        <c:axId val="3278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8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9481</c:v>
                </c:pt>
                <c:pt idx="1">
                  <c:v>9659</c:v>
                </c:pt>
                <c:pt idx="2">
                  <c:v>8647</c:v>
                </c:pt>
                <c:pt idx="3">
                  <c:v>8376</c:v>
                </c:pt>
                <c:pt idx="4">
                  <c:v>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9-43EE-9CA0-A6AD4B7F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05088"/>
        <c:axId val="8411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9-43EE-9CA0-A6AD4B7F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05088"/>
        <c:axId val="84119552"/>
      </c:lineChart>
      <c:dateAx>
        <c:axId val="8410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19552"/>
        <c:crosses val="autoZero"/>
        <c:auto val="1"/>
        <c:lblOffset val="100"/>
        <c:baseTimeUnit val="years"/>
      </c:dateAx>
      <c:valAx>
        <c:axId val="8411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410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33225</c:v>
                </c:pt>
                <c:pt idx="1">
                  <c:v>35134</c:v>
                </c:pt>
                <c:pt idx="2">
                  <c:v>35591</c:v>
                </c:pt>
                <c:pt idx="3">
                  <c:v>32313</c:v>
                </c:pt>
                <c:pt idx="4">
                  <c:v>35328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F-4CB8-887D-974557251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7952"/>
        <c:axId val="8415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F-4CB8-887D-974557251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57952"/>
        <c:axId val="84159872"/>
      </c:lineChart>
      <c:dateAx>
        <c:axId val="8415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59872"/>
        <c:crosses val="autoZero"/>
        <c:auto val="1"/>
        <c:lblOffset val="100"/>
        <c:baseTimeUnit val="years"/>
      </c:dateAx>
      <c:valAx>
        <c:axId val="8415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415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A-4A6C-93D4-55DECB27F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3184"/>
        <c:axId val="8209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A-4A6C-93D4-55DECB27F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93184"/>
        <c:axId val="82095104"/>
      </c:lineChart>
      <c:dateAx>
        <c:axId val="8209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95104"/>
        <c:crosses val="autoZero"/>
        <c:auto val="1"/>
        <c:lblOffset val="100"/>
        <c:baseTimeUnit val="years"/>
      </c:dateAx>
      <c:valAx>
        <c:axId val="8209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093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74.900000000000006</c:v>
                </c:pt>
                <c:pt idx="1">
                  <c:v>78.7</c:v>
                </c:pt>
                <c:pt idx="2">
                  <c:v>37.799999999999997</c:v>
                </c:pt>
                <c:pt idx="3">
                  <c:v>57.1</c:v>
                </c:pt>
                <c:pt idx="4">
                  <c:v>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1-4608-A925-FC90DD384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3760"/>
        <c:axId val="821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1-4608-A925-FC90DD384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33760"/>
        <c:axId val="82135680"/>
      </c:lineChart>
      <c:dateAx>
        <c:axId val="821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35680"/>
        <c:crosses val="autoZero"/>
        <c:auto val="1"/>
        <c:lblOffset val="100"/>
        <c:baseTimeUnit val="years"/>
      </c:dateAx>
      <c:valAx>
        <c:axId val="821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13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95.8</c:v>
                </c:pt>
                <c:pt idx="1">
                  <c:v>94.3</c:v>
                </c:pt>
                <c:pt idx="2">
                  <c:v>87.5</c:v>
                </c:pt>
                <c:pt idx="3">
                  <c:v>100.9</c:v>
                </c:pt>
                <c:pt idx="4">
                  <c:v>122.8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E-4355-8914-D2BF6D81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22496"/>
        <c:axId val="8252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E-4355-8914-D2BF6D81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22496"/>
        <c:axId val="82524416"/>
      </c:lineChart>
      <c:dateAx>
        <c:axId val="8252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24416"/>
        <c:crosses val="autoZero"/>
        <c:auto val="1"/>
        <c:lblOffset val="100"/>
        <c:baseTimeUnit val="years"/>
      </c:dateAx>
      <c:valAx>
        <c:axId val="8252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8252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54.3</c:v>
                </c:pt>
                <c:pt idx="1">
                  <c:v>55.8</c:v>
                </c:pt>
                <c:pt idx="2">
                  <c:v>57.2</c:v>
                </c:pt>
                <c:pt idx="3">
                  <c:v>58.3</c:v>
                </c:pt>
                <c:pt idx="4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9-4B68-87A7-1C02E566B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72800"/>
        <c:axId val="8257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9-4B68-87A7-1C02E566B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2800"/>
        <c:axId val="82574720"/>
      </c:lineChart>
      <c:dateAx>
        <c:axId val="8257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74720"/>
        <c:crosses val="autoZero"/>
        <c:auto val="1"/>
        <c:lblOffset val="100"/>
        <c:baseTimeUnit val="years"/>
      </c:dateAx>
      <c:valAx>
        <c:axId val="8257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2572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71.599999999999994</c:v>
                </c:pt>
                <c:pt idx="1">
                  <c:v>75.2</c:v>
                </c:pt>
                <c:pt idx="2">
                  <c:v>79.2</c:v>
                </c:pt>
                <c:pt idx="3">
                  <c:v>82.1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F-498E-B55B-2F66ED8AD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31136"/>
        <c:axId val="8393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F-498E-B55B-2F66ED8AD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31136"/>
        <c:axId val="83933056"/>
      </c:lineChart>
      <c:dateAx>
        <c:axId val="8393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33056"/>
        <c:crosses val="autoZero"/>
        <c:auto val="1"/>
        <c:lblOffset val="100"/>
        <c:baseTimeUnit val="years"/>
      </c:dateAx>
      <c:valAx>
        <c:axId val="8393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93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79105460</c:v>
                </c:pt>
                <c:pt idx="1">
                  <c:v>79327350</c:v>
                </c:pt>
                <c:pt idx="2">
                  <c:v>79527090</c:v>
                </c:pt>
                <c:pt idx="3">
                  <c:v>80067940</c:v>
                </c:pt>
                <c:pt idx="4">
                  <c:v>81036760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6-4296-AE41-66A6C719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71456"/>
        <c:axId val="8398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6-4296-AE41-66A6C719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1456"/>
        <c:axId val="83981824"/>
      </c:lineChart>
      <c:dateAx>
        <c:axId val="8397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81824"/>
        <c:crosses val="autoZero"/>
        <c:auto val="1"/>
        <c:lblOffset val="100"/>
        <c:baseTimeUnit val="years"/>
      </c:dateAx>
      <c:valAx>
        <c:axId val="8398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397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8.5</c:v>
                </c:pt>
                <c:pt idx="1">
                  <c:v>8.6999999999999993</c:v>
                </c:pt>
                <c:pt idx="2">
                  <c:v>13.4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3-4807-A138-E7DEDFFB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5744"/>
        <c:axId val="8402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3-4807-A138-E7DEDFFB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15744"/>
        <c:axId val="84022016"/>
      </c:lineChart>
      <c:dateAx>
        <c:axId val="8401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22016"/>
        <c:crosses val="autoZero"/>
        <c:auto val="1"/>
        <c:lblOffset val="100"/>
        <c:baseTimeUnit val="years"/>
      </c:dateAx>
      <c:valAx>
        <c:axId val="8402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15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88.8</c:v>
                </c:pt>
                <c:pt idx="1">
                  <c:v>85.5</c:v>
                </c:pt>
                <c:pt idx="2">
                  <c:v>177.8</c:v>
                </c:pt>
                <c:pt idx="3">
                  <c:v>101.5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8-4DE4-88D4-134B1A41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56320"/>
        <c:axId val="840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DE4-88D4-134B1A41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6320"/>
        <c:axId val="84058496"/>
      </c:lineChart>
      <c:dateAx>
        <c:axId val="840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58496"/>
        <c:crosses val="autoZero"/>
        <c:auto val="1"/>
        <c:lblOffset val="100"/>
        <c:baseTimeUnit val="years"/>
      </c:dateAx>
      <c:valAx>
        <c:axId val="840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056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千葉県市川市　リハビリテーション病院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100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6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-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-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100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487536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7402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１５：１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100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100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179</v>
      </c>
      <c r="NN18" s="113"/>
      <c r="NO18" s="108" t="s">
        <v>38</v>
      </c>
      <c r="NP18" s="109"/>
      <c r="NQ18" s="109"/>
      <c r="NR18" s="112" t="s">
        <v>179</v>
      </c>
      <c r="NS18" s="113"/>
      <c r="NT18" s="108" t="s">
        <v>38</v>
      </c>
      <c r="NU18" s="109"/>
      <c r="NV18" s="109"/>
      <c r="NW18" s="112" t="s">
        <v>179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180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4">
        <f>データ!$B$11</f>
        <v>41640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>
        <f>データ!$C$11</f>
        <v>42005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>
        <f>データ!$D$11</f>
        <v>42370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>
        <f>データ!$E$11</f>
        <v>42736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>
        <f>データ!$F$11</f>
        <v>43101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4">
        <f>データ!$B$11</f>
        <v>41640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>
        <f>データ!$C$11</f>
        <v>42005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>
        <f>データ!$D$11</f>
        <v>42370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>
        <f>データ!$E$11</f>
        <v>42736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>
        <f>データ!$F$11</f>
        <v>43101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4">
        <f>データ!$B$11</f>
        <v>41640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>
        <f>データ!$C$11</f>
        <v>42005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>
        <f>データ!$D$11</f>
        <v>42370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>
        <f>データ!$E$11</f>
        <v>42736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>
        <f>データ!$F$11</f>
        <v>43101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4">
        <f>データ!$B$11</f>
        <v>41640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>
        <f>データ!$C$11</f>
        <v>42005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>
        <f>データ!$D$11</f>
        <v>42370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>
        <f>データ!$E$11</f>
        <v>42736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>
        <f>データ!$F$11</f>
        <v>43101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2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27" t="s">
        <v>55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データ!AH7</f>
        <v>95.8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データ!AI7</f>
        <v>94.3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データ!AJ7</f>
        <v>87.5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データ!AK7</f>
        <v>100.9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データ!AL7</f>
        <v>122.8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55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データ!AS7</f>
        <v>74.900000000000006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データ!AT7</f>
        <v>78.7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データ!AU7</f>
        <v>37.799999999999997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データ!AV7</f>
        <v>57.1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データ!AW7</f>
        <v>54.9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55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データ!BD7</f>
        <v>0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データ!BE7</f>
        <v>0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データ!BF7</f>
        <v>0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データ!BG7</f>
        <v>0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データ!BH7</f>
        <v>0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55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データ!BO7</f>
        <v>82.6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データ!BP7</f>
        <v>79.8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データ!BQ7</f>
        <v>37.200000000000003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データ!BR7</f>
        <v>63.4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データ!BS7</f>
        <v>58.9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2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27" t="s">
        <v>57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データ!AM7</f>
        <v>96.9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データ!AN7</f>
        <v>98.3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データ!AO7</f>
        <v>96.7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データ!AP7</f>
        <v>96.6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データ!AQ7</f>
        <v>97.2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57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データ!AX7</f>
        <v>85.4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データ!AY7</f>
        <v>85.3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データ!AZ7</f>
        <v>84.2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データ!BA7</f>
        <v>83.9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データ!BB7</f>
        <v>84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57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データ!BI7</f>
        <v>112.9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データ!BJ7</f>
        <v>118.9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データ!BK7</f>
        <v>119.5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データ!BL7</f>
        <v>116.9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データ!BM7</f>
        <v>117.1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57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データ!BT7</f>
        <v>68.3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データ!BU7</f>
        <v>67.900000000000006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データ!BV7</f>
        <v>69.8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データ!BW7</f>
        <v>69.7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データ!BX7</f>
        <v>70.099999999999994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2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1" t="s">
        <v>62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8" t="s">
        <v>183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1" t="s">
        <v>78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4">
        <f>データ!$B$11</f>
        <v>41640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>
        <f>データ!$C$11</f>
        <v>42005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>
        <f>データ!$D$11</f>
        <v>42370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>
        <f>データ!$E$11</f>
        <v>42736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>
        <f>データ!$F$11</f>
        <v>43101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4">
        <f>データ!$B$11</f>
        <v>41640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>
        <f>データ!$C$11</f>
        <v>42005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>
        <f>データ!$D$11</f>
        <v>42370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>
        <f>データ!$E$11</f>
        <v>42736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>
        <f>データ!$F$11</f>
        <v>43101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4">
        <f>データ!$B$11</f>
        <v>41640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>
        <f>データ!$C$11</f>
        <v>42005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>
        <f>データ!$D$11</f>
        <v>42370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>
        <f>データ!$E$11</f>
        <v>42736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>
        <f>データ!$F$11</f>
        <v>43101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4">
        <f>データ!$B$11</f>
        <v>41640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>
        <f>データ!$C$11</f>
        <v>42005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>
        <f>データ!$D$11</f>
        <v>42370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>
        <f>データ!$E$11</f>
        <v>42736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>
        <f>データ!$F$11</f>
        <v>43101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27"/>
      <c r="NI54" s="2"/>
      <c r="NJ54" s="118" t="s">
        <v>181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</row>
    <row r="55" spans="1:395" ht="13.5" customHeight="1" x14ac:dyDescent="0.15">
      <c r="A55" s="2"/>
      <c r="B55" s="25"/>
      <c r="C55" s="5"/>
      <c r="D55" s="5"/>
      <c r="E55" s="5"/>
      <c r="F55" s="5"/>
      <c r="G55" s="127" t="s">
        <v>55</v>
      </c>
      <c r="H55" s="127"/>
      <c r="I55" s="127"/>
      <c r="J55" s="127"/>
      <c r="K55" s="127"/>
      <c r="L55" s="127"/>
      <c r="M55" s="127"/>
      <c r="N55" s="127"/>
      <c r="O55" s="127"/>
      <c r="P55" s="137">
        <f>データ!BZ7</f>
        <v>33225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データ!CA7</f>
        <v>35134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データ!CB7</f>
        <v>35591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データ!CC7</f>
        <v>32313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データ!CD7</f>
        <v>35328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5"/>
      <c r="CP55" s="5"/>
      <c r="CQ55" s="5"/>
      <c r="CR55" s="5"/>
      <c r="CS55" s="5"/>
      <c r="CT55" s="5"/>
      <c r="CU55" s="127" t="s">
        <v>55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データ!CK7</f>
        <v>9481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データ!CL7</f>
        <v>9659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データ!CM7</f>
        <v>8647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データ!CN7</f>
        <v>8376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データ!CO7</f>
        <v>8164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5"/>
      <c r="GB55" s="5"/>
      <c r="GC55" s="5"/>
      <c r="GD55" s="5"/>
      <c r="GE55" s="5"/>
      <c r="GF55" s="5"/>
      <c r="GG55" s="5"/>
      <c r="GH55" s="5"/>
      <c r="GI55" s="127" t="s">
        <v>55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データ!CV7</f>
        <v>88.8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データ!CW7</f>
        <v>85.5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データ!CX7</f>
        <v>177.8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データ!CY7</f>
        <v>101.5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データ!CZ7</f>
        <v>99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55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データ!DG7</f>
        <v>8.5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データ!DH7</f>
        <v>8.6999999999999993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データ!DI7</f>
        <v>13.4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データ!DJ7</f>
        <v>7.8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データ!DK7</f>
        <v>7.5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2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5" ht="13.5" customHeight="1" x14ac:dyDescent="0.15">
      <c r="A56" s="2"/>
      <c r="B56" s="25"/>
      <c r="C56" s="5"/>
      <c r="D56" s="5"/>
      <c r="E56" s="5"/>
      <c r="F56" s="5"/>
      <c r="G56" s="127" t="s">
        <v>57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データ!CE7</f>
        <v>32431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データ!CF7</f>
        <v>32532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データ!CG7</f>
        <v>33492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データ!CH7</f>
        <v>34136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データ!CI7</f>
        <v>34924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5"/>
      <c r="CP56" s="5"/>
      <c r="CQ56" s="5"/>
      <c r="CR56" s="5"/>
      <c r="CS56" s="5"/>
      <c r="CT56" s="5"/>
      <c r="CU56" s="127" t="s">
        <v>57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データ!CP7</f>
        <v>9726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データ!CQ7</f>
        <v>10037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データ!CR7</f>
        <v>9976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データ!CS7</f>
        <v>10130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データ!CT7</f>
        <v>10244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5"/>
      <c r="GB56" s="5"/>
      <c r="GC56" s="5"/>
      <c r="GD56" s="5"/>
      <c r="GE56" s="5"/>
      <c r="GF56" s="5"/>
      <c r="GG56" s="5"/>
      <c r="GH56" s="5"/>
      <c r="GI56" s="127" t="s">
        <v>57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データ!DA7</f>
        <v>62.1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データ!DB7</f>
        <v>62.5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データ!DC7</f>
        <v>63.4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データ!DD7</f>
        <v>63.4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データ!DE7</f>
        <v>63.7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57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データ!DL7</f>
        <v>18.899999999999999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データ!DM7</f>
        <v>19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データ!DN7</f>
        <v>18.7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データ!DO7</f>
        <v>18.3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データ!DP7</f>
        <v>17.7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2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1" t="s">
        <v>80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0" t="s">
        <v>182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6">
        <f>データ!$B$11</f>
        <v>41640</v>
      </c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>
        <f>データ!$C$11</f>
        <v>42005</v>
      </c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>
        <f>データ!$D$11</f>
        <v>42370</v>
      </c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>
        <f>データ!$E$11</f>
        <v>42736</v>
      </c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>
        <f>データ!$F$11</f>
        <v>43101</v>
      </c>
      <c r="CT78" s="146"/>
      <c r="CU78" s="146"/>
      <c r="CV78" s="146"/>
      <c r="CW78" s="146"/>
      <c r="CX78" s="146"/>
      <c r="CY78" s="146"/>
      <c r="CZ78" s="146"/>
      <c r="DA78" s="146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6">
        <f>データ!$B$11</f>
        <v>41640</v>
      </c>
      <c r="EP78" s="146"/>
      <c r="EQ78" s="146"/>
      <c r="ER78" s="146"/>
      <c r="ES78" s="146"/>
      <c r="ET78" s="146"/>
      <c r="EU78" s="146"/>
      <c r="EV78" s="146"/>
      <c r="EW78" s="146"/>
      <c r="EX78" s="146"/>
      <c r="EY78" s="146"/>
      <c r="EZ78" s="146"/>
      <c r="FA78" s="146"/>
      <c r="FB78" s="146"/>
      <c r="FC78" s="146"/>
      <c r="FD78" s="146"/>
      <c r="FE78" s="146"/>
      <c r="FF78" s="146"/>
      <c r="FG78" s="146"/>
      <c r="FH78" s="146">
        <f>データ!$C$11</f>
        <v>42005</v>
      </c>
      <c r="FI78" s="146"/>
      <c r="FJ78" s="146"/>
      <c r="FK78" s="146"/>
      <c r="FL78" s="146"/>
      <c r="FM78" s="146"/>
      <c r="FN78" s="146"/>
      <c r="FO78" s="146"/>
      <c r="FP78" s="146"/>
      <c r="FQ78" s="146"/>
      <c r="FR78" s="146"/>
      <c r="FS78" s="146"/>
      <c r="FT78" s="146"/>
      <c r="FU78" s="146"/>
      <c r="FV78" s="146"/>
      <c r="FW78" s="146"/>
      <c r="FX78" s="146"/>
      <c r="FY78" s="146"/>
      <c r="FZ78" s="146"/>
      <c r="GA78" s="146">
        <f>データ!$D$11</f>
        <v>42370</v>
      </c>
      <c r="GB78" s="146"/>
      <c r="GC78" s="146"/>
      <c r="GD78" s="146"/>
      <c r="GE78" s="146"/>
      <c r="GF78" s="146"/>
      <c r="GG78" s="146"/>
      <c r="GH78" s="146"/>
      <c r="GI78" s="146"/>
      <c r="GJ78" s="146"/>
      <c r="GK78" s="146"/>
      <c r="GL78" s="146"/>
      <c r="GM78" s="146"/>
      <c r="GN78" s="146"/>
      <c r="GO78" s="146"/>
      <c r="GP78" s="146"/>
      <c r="GQ78" s="146"/>
      <c r="GR78" s="146"/>
      <c r="GS78" s="146"/>
      <c r="GT78" s="146">
        <f>データ!$E$11</f>
        <v>42736</v>
      </c>
      <c r="GU78" s="146"/>
      <c r="GV78" s="146"/>
      <c r="GW78" s="146"/>
      <c r="GX78" s="146"/>
      <c r="GY78" s="146"/>
      <c r="GZ78" s="146"/>
      <c r="HA78" s="146"/>
      <c r="HB78" s="146"/>
      <c r="HC78" s="146"/>
      <c r="HD78" s="146"/>
      <c r="HE78" s="146"/>
      <c r="HF78" s="146"/>
      <c r="HG78" s="146"/>
      <c r="HH78" s="146"/>
      <c r="HI78" s="146"/>
      <c r="HJ78" s="146"/>
      <c r="HK78" s="146"/>
      <c r="HL78" s="146"/>
      <c r="HM78" s="146">
        <f>データ!$F$11</f>
        <v>43101</v>
      </c>
      <c r="HN78" s="146"/>
      <c r="HO78" s="146"/>
      <c r="HP78" s="146"/>
      <c r="HQ78" s="146"/>
      <c r="HR78" s="146"/>
      <c r="HS78" s="146"/>
      <c r="HT78" s="146"/>
      <c r="HU78" s="146"/>
      <c r="HV78" s="146"/>
      <c r="HW78" s="146"/>
      <c r="HX78" s="146"/>
      <c r="HY78" s="146"/>
      <c r="HZ78" s="146"/>
      <c r="IA78" s="146"/>
      <c r="IB78" s="146"/>
      <c r="IC78" s="146"/>
      <c r="ID78" s="146"/>
      <c r="IE78" s="14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6">
        <f>データ!$B$11</f>
        <v>41640</v>
      </c>
      <c r="JK78" s="146"/>
      <c r="JL78" s="146"/>
      <c r="JM78" s="146"/>
      <c r="JN78" s="146"/>
      <c r="JO78" s="146"/>
      <c r="JP78" s="146"/>
      <c r="JQ78" s="146"/>
      <c r="JR78" s="146"/>
      <c r="JS78" s="146"/>
      <c r="JT78" s="146"/>
      <c r="JU78" s="146"/>
      <c r="JV78" s="146"/>
      <c r="JW78" s="146"/>
      <c r="JX78" s="146"/>
      <c r="JY78" s="146"/>
      <c r="JZ78" s="146"/>
      <c r="KA78" s="146"/>
      <c r="KB78" s="146"/>
      <c r="KC78" s="146">
        <f>データ!$C$11</f>
        <v>42005</v>
      </c>
      <c r="KD78" s="146"/>
      <c r="KE78" s="146"/>
      <c r="KF78" s="146"/>
      <c r="KG78" s="146"/>
      <c r="KH78" s="146"/>
      <c r="KI78" s="146"/>
      <c r="KJ78" s="146"/>
      <c r="KK78" s="146"/>
      <c r="KL78" s="146"/>
      <c r="KM78" s="146"/>
      <c r="KN78" s="146"/>
      <c r="KO78" s="146"/>
      <c r="KP78" s="146"/>
      <c r="KQ78" s="146"/>
      <c r="KR78" s="146"/>
      <c r="KS78" s="146"/>
      <c r="KT78" s="146"/>
      <c r="KU78" s="146"/>
      <c r="KV78" s="146">
        <f>データ!$D$11</f>
        <v>42370</v>
      </c>
      <c r="KW78" s="146"/>
      <c r="KX78" s="146"/>
      <c r="KY78" s="146"/>
      <c r="KZ78" s="146"/>
      <c r="LA78" s="146"/>
      <c r="LB78" s="146"/>
      <c r="LC78" s="146"/>
      <c r="LD78" s="146"/>
      <c r="LE78" s="146"/>
      <c r="LF78" s="146"/>
      <c r="LG78" s="146"/>
      <c r="LH78" s="146"/>
      <c r="LI78" s="146"/>
      <c r="LJ78" s="146"/>
      <c r="LK78" s="146"/>
      <c r="LL78" s="146"/>
      <c r="LM78" s="146"/>
      <c r="LN78" s="146"/>
      <c r="LO78" s="146">
        <f>データ!$E$11</f>
        <v>42736</v>
      </c>
      <c r="LP78" s="146"/>
      <c r="LQ78" s="146"/>
      <c r="LR78" s="146"/>
      <c r="LS78" s="146"/>
      <c r="LT78" s="146"/>
      <c r="LU78" s="146"/>
      <c r="LV78" s="146"/>
      <c r="LW78" s="146"/>
      <c r="LX78" s="146"/>
      <c r="LY78" s="146"/>
      <c r="LZ78" s="146"/>
      <c r="MA78" s="146"/>
      <c r="MB78" s="146"/>
      <c r="MC78" s="146"/>
      <c r="MD78" s="146"/>
      <c r="ME78" s="146"/>
      <c r="MF78" s="146"/>
      <c r="MG78" s="146"/>
      <c r="MH78" s="146">
        <f>データ!$F$11</f>
        <v>43101</v>
      </c>
      <c r="MI78" s="146"/>
      <c r="MJ78" s="146"/>
      <c r="MK78" s="146"/>
      <c r="ML78" s="146"/>
      <c r="MM78" s="146"/>
      <c r="MN78" s="146"/>
      <c r="MO78" s="146"/>
      <c r="MP78" s="146"/>
      <c r="MQ78" s="146"/>
      <c r="MR78" s="146"/>
      <c r="MS78" s="146"/>
      <c r="MT78" s="146"/>
      <c r="MU78" s="146"/>
      <c r="MV78" s="146"/>
      <c r="MW78" s="146"/>
      <c r="MX78" s="146"/>
      <c r="MY78" s="146"/>
      <c r="MZ78" s="146"/>
      <c r="NA78" s="5"/>
      <c r="NB78" s="5"/>
      <c r="NC78" s="5"/>
      <c r="ND78" s="5"/>
      <c r="NE78" s="5"/>
      <c r="NF78" s="5"/>
      <c r="NG78" s="41"/>
      <c r="NH78" s="27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47" t="s">
        <v>55</v>
      </c>
      <c r="K79" s="148"/>
      <c r="L79" s="148"/>
      <c r="M79" s="148"/>
      <c r="N79" s="148"/>
      <c r="O79" s="148"/>
      <c r="P79" s="148"/>
      <c r="Q79" s="148"/>
      <c r="R79" s="148"/>
      <c r="S79" s="148"/>
      <c r="T79" s="149"/>
      <c r="U79" s="150">
        <f>データ!DR7</f>
        <v>54.3</v>
      </c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>
        <f>データ!DS7</f>
        <v>55.8</v>
      </c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>
        <f>データ!DT7</f>
        <v>57.2</v>
      </c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0"/>
      <c r="BY79" s="150"/>
      <c r="BZ79" s="150">
        <f>データ!DU7</f>
        <v>58.3</v>
      </c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  <c r="CM79" s="150"/>
      <c r="CN79" s="150"/>
      <c r="CO79" s="150"/>
      <c r="CP79" s="150"/>
      <c r="CQ79" s="150"/>
      <c r="CR79" s="150"/>
      <c r="CS79" s="150">
        <f>データ!DV7</f>
        <v>57.6</v>
      </c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  <c r="DF79" s="150"/>
      <c r="DG79" s="150"/>
      <c r="DH79" s="150"/>
      <c r="DI79" s="150"/>
      <c r="DJ79" s="150"/>
      <c r="DK79" s="150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47" t="s">
        <v>55</v>
      </c>
      <c r="EE79" s="148"/>
      <c r="EF79" s="148"/>
      <c r="EG79" s="148"/>
      <c r="EH79" s="148"/>
      <c r="EI79" s="148"/>
      <c r="EJ79" s="148"/>
      <c r="EK79" s="148"/>
      <c r="EL79" s="148"/>
      <c r="EM79" s="148"/>
      <c r="EN79" s="149"/>
      <c r="EO79" s="150">
        <f>データ!EC7</f>
        <v>71.599999999999994</v>
      </c>
      <c r="EP79" s="150"/>
      <c r="EQ79" s="150"/>
      <c r="ER79" s="150"/>
      <c r="ES79" s="150"/>
      <c r="ET79" s="150"/>
      <c r="EU79" s="150"/>
      <c r="EV79" s="150"/>
      <c r="EW79" s="150"/>
      <c r="EX79" s="150"/>
      <c r="EY79" s="150"/>
      <c r="EZ79" s="150"/>
      <c r="FA79" s="150"/>
      <c r="FB79" s="150"/>
      <c r="FC79" s="150"/>
      <c r="FD79" s="150"/>
      <c r="FE79" s="150"/>
      <c r="FF79" s="150"/>
      <c r="FG79" s="150"/>
      <c r="FH79" s="150">
        <f>データ!ED7</f>
        <v>75.2</v>
      </c>
      <c r="FI79" s="150"/>
      <c r="FJ79" s="150"/>
      <c r="FK79" s="150"/>
      <c r="FL79" s="150"/>
      <c r="FM79" s="150"/>
      <c r="FN79" s="150"/>
      <c r="FO79" s="150"/>
      <c r="FP79" s="150"/>
      <c r="FQ79" s="150"/>
      <c r="FR79" s="150"/>
      <c r="FS79" s="150"/>
      <c r="FT79" s="150"/>
      <c r="FU79" s="150"/>
      <c r="FV79" s="150"/>
      <c r="FW79" s="150"/>
      <c r="FX79" s="150"/>
      <c r="FY79" s="150"/>
      <c r="FZ79" s="150"/>
      <c r="GA79" s="150">
        <f>データ!EE7</f>
        <v>79.2</v>
      </c>
      <c r="GB79" s="150"/>
      <c r="GC79" s="150"/>
      <c r="GD79" s="150"/>
      <c r="GE79" s="150"/>
      <c r="GF79" s="150"/>
      <c r="GG79" s="150"/>
      <c r="GH79" s="150"/>
      <c r="GI79" s="150"/>
      <c r="GJ79" s="150"/>
      <c r="GK79" s="150"/>
      <c r="GL79" s="150"/>
      <c r="GM79" s="150"/>
      <c r="GN79" s="150"/>
      <c r="GO79" s="150"/>
      <c r="GP79" s="150"/>
      <c r="GQ79" s="150"/>
      <c r="GR79" s="150"/>
      <c r="GS79" s="150"/>
      <c r="GT79" s="150">
        <f>データ!EF7</f>
        <v>82.1</v>
      </c>
      <c r="GU79" s="150"/>
      <c r="GV79" s="150"/>
      <c r="GW79" s="150"/>
      <c r="GX79" s="150"/>
      <c r="GY79" s="150"/>
      <c r="GZ79" s="150"/>
      <c r="HA79" s="150"/>
      <c r="HB79" s="150"/>
      <c r="HC79" s="150"/>
      <c r="HD79" s="150"/>
      <c r="HE79" s="150"/>
      <c r="HF79" s="150"/>
      <c r="HG79" s="150"/>
      <c r="HH79" s="150"/>
      <c r="HI79" s="150"/>
      <c r="HJ79" s="150"/>
      <c r="HK79" s="150"/>
      <c r="HL79" s="150"/>
      <c r="HM79" s="150">
        <f>データ!EG7</f>
        <v>66.3</v>
      </c>
      <c r="HN79" s="150"/>
      <c r="HO79" s="150"/>
      <c r="HP79" s="150"/>
      <c r="HQ79" s="150"/>
      <c r="HR79" s="150"/>
      <c r="HS79" s="150"/>
      <c r="HT79" s="150"/>
      <c r="HU79" s="150"/>
      <c r="HV79" s="150"/>
      <c r="HW79" s="150"/>
      <c r="HX79" s="150"/>
      <c r="HY79" s="150"/>
      <c r="HZ79" s="150"/>
      <c r="IA79" s="150"/>
      <c r="IB79" s="150"/>
      <c r="IC79" s="150"/>
      <c r="ID79" s="150"/>
      <c r="IE79" s="150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47" t="s">
        <v>55</v>
      </c>
      <c r="IZ79" s="148"/>
      <c r="JA79" s="148"/>
      <c r="JB79" s="148"/>
      <c r="JC79" s="148"/>
      <c r="JD79" s="148"/>
      <c r="JE79" s="148"/>
      <c r="JF79" s="148"/>
      <c r="JG79" s="148"/>
      <c r="JH79" s="148"/>
      <c r="JI79" s="149"/>
      <c r="JJ79" s="151">
        <f>データ!EN7</f>
        <v>79105460</v>
      </c>
      <c r="JK79" s="151"/>
      <c r="JL79" s="151"/>
      <c r="JM79" s="151"/>
      <c r="JN79" s="151"/>
      <c r="JO79" s="151"/>
      <c r="JP79" s="151"/>
      <c r="JQ79" s="151"/>
      <c r="JR79" s="151"/>
      <c r="JS79" s="151"/>
      <c r="JT79" s="151"/>
      <c r="JU79" s="151"/>
      <c r="JV79" s="151"/>
      <c r="JW79" s="151"/>
      <c r="JX79" s="151"/>
      <c r="JY79" s="151"/>
      <c r="JZ79" s="151"/>
      <c r="KA79" s="151"/>
      <c r="KB79" s="151"/>
      <c r="KC79" s="151">
        <f>データ!EO7</f>
        <v>79327350</v>
      </c>
      <c r="KD79" s="151"/>
      <c r="KE79" s="151"/>
      <c r="KF79" s="151"/>
      <c r="KG79" s="151"/>
      <c r="KH79" s="151"/>
      <c r="KI79" s="151"/>
      <c r="KJ79" s="151"/>
      <c r="KK79" s="151"/>
      <c r="KL79" s="151"/>
      <c r="KM79" s="151"/>
      <c r="KN79" s="151"/>
      <c r="KO79" s="151"/>
      <c r="KP79" s="151"/>
      <c r="KQ79" s="151"/>
      <c r="KR79" s="151"/>
      <c r="KS79" s="151"/>
      <c r="KT79" s="151"/>
      <c r="KU79" s="151"/>
      <c r="KV79" s="151">
        <f>データ!EP7</f>
        <v>79527090</v>
      </c>
      <c r="KW79" s="151"/>
      <c r="KX79" s="151"/>
      <c r="KY79" s="151"/>
      <c r="KZ79" s="151"/>
      <c r="LA79" s="151"/>
      <c r="LB79" s="151"/>
      <c r="LC79" s="151"/>
      <c r="LD79" s="151"/>
      <c r="LE79" s="151"/>
      <c r="LF79" s="151"/>
      <c r="LG79" s="151"/>
      <c r="LH79" s="151"/>
      <c r="LI79" s="151"/>
      <c r="LJ79" s="151"/>
      <c r="LK79" s="151"/>
      <c r="LL79" s="151"/>
      <c r="LM79" s="151"/>
      <c r="LN79" s="151"/>
      <c r="LO79" s="151">
        <f>データ!EQ7</f>
        <v>80067940</v>
      </c>
      <c r="LP79" s="151"/>
      <c r="LQ79" s="151"/>
      <c r="LR79" s="151"/>
      <c r="LS79" s="151"/>
      <c r="LT79" s="151"/>
      <c r="LU79" s="151"/>
      <c r="LV79" s="151"/>
      <c r="LW79" s="151"/>
      <c r="LX79" s="151"/>
      <c r="LY79" s="151"/>
      <c r="LZ79" s="151"/>
      <c r="MA79" s="151"/>
      <c r="MB79" s="151"/>
      <c r="MC79" s="151"/>
      <c r="MD79" s="151"/>
      <c r="ME79" s="151"/>
      <c r="MF79" s="151"/>
      <c r="MG79" s="151"/>
      <c r="MH79" s="151">
        <f>データ!ER7</f>
        <v>81036760</v>
      </c>
      <c r="MI79" s="151"/>
      <c r="MJ79" s="151"/>
      <c r="MK79" s="151"/>
      <c r="ML79" s="151"/>
      <c r="MM79" s="151"/>
      <c r="MN79" s="151"/>
      <c r="MO79" s="151"/>
      <c r="MP79" s="151"/>
      <c r="MQ79" s="151"/>
      <c r="MR79" s="151"/>
      <c r="MS79" s="151"/>
      <c r="MT79" s="151"/>
      <c r="MU79" s="151"/>
      <c r="MV79" s="151"/>
      <c r="MW79" s="151"/>
      <c r="MX79" s="151"/>
      <c r="MY79" s="151"/>
      <c r="MZ79" s="151"/>
      <c r="NA79" s="5"/>
      <c r="NB79" s="5"/>
      <c r="NC79" s="5"/>
      <c r="ND79" s="5"/>
      <c r="NE79" s="5"/>
      <c r="NF79" s="5"/>
      <c r="NG79" s="41"/>
      <c r="NH79" s="27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47" t="s">
        <v>57</v>
      </c>
      <c r="K80" s="148"/>
      <c r="L80" s="148"/>
      <c r="M80" s="148"/>
      <c r="N80" s="148"/>
      <c r="O80" s="148"/>
      <c r="P80" s="148"/>
      <c r="Q80" s="148"/>
      <c r="R80" s="148"/>
      <c r="S80" s="148"/>
      <c r="T80" s="149"/>
      <c r="U80" s="150">
        <f>データ!DW7</f>
        <v>52.2</v>
      </c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>
        <f>データ!DX7</f>
        <v>52.4</v>
      </c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>
        <f>データ!DY7</f>
        <v>52.5</v>
      </c>
      <c r="BH80" s="150"/>
      <c r="BI80" s="150"/>
      <c r="BJ80" s="150"/>
      <c r="BK80" s="150"/>
      <c r="BL80" s="150"/>
      <c r="BM80" s="150"/>
      <c r="BN80" s="150"/>
      <c r="BO80" s="150"/>
      <c r="BP80" s="150"/>
      <c r="BQ80" s="150"/>
      <c r="BR80" s="150"/>
      <c r="BS80" s="150"/>
      <c r="BT80" s="150"/>
      <c r="BU80" s="150"/>
      <c r="BV80" s="150"/>
      <c r="BW80" s="150"/>
      <c r="BX80" s="150"/>
      <c r="BY80" s="150"/>
      <c r="BZ80" s="150">
        <f>データ!DZ7</f>
        <v>53.5</v>
      </c>
      <c r="CA80" s="150"/>
      <c r="CB80" s="150"/>
      <c r="CC80" s="150"/>
      <c r="CD80" s="150"/>
      <c r="CE80" s="150"/>
      <c r="CF80" s="150"/>
      <c r="CG80" s="150"/>
      <c r="CH80" s="150"/>
      <c r="CI80" s="150"/>
      <c r="CJ80" s="150"/>
      <c r="CK80" s="150"/>
      <c r="CL80" s="150"/>
      <c r="CM80" s="150"/>
      <c r="CN80" s="150"/>
      <c r="CO80" s="150"/>
      <c r="CP80" s="150"/>
      <c r="CQ80" s="150"/>
      <c r="CR80" s="150"/>
      <c r="CS80" s="150">
        <f>データ!EA7</f>
        <v>54.1</v>
      </c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0"/>
      <c r="DG80" s="150"/>
      <c r="DH80" s="150"/>
      <c r="DI80" s="150"/>
      <c r="DJ80" s="150"/>
      <c r="DK80" s="150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47" t="s">
        <v>57</v>
      </c>
      <c r="EE80" s="148"/>
      <c r="EF80" s="148"/>
      <c r="EG80" s="148"/>
      <c r="EH80" s="148"/>
      <c r="EI80" s="148"/>
      <c r="EJ80" s="148"/>
      <c r="EK80" s="148"/>
      <c r="EL80" s="148"/>
      <c r="EM80" s="148"/>
      <c r="EN80" s="149"/>
      <c r="EO80" s="150">
        <f>データ!EH7</f>
        <v>69.599999999999994</v>
      </c>
      <c r="EP80" s="150"/>
      <c r="EQ80" s="150"/>
      <c r="ER80" s="150"/>
      <c r="ES80" s="150"/>
      <c r="ET80" s="150"/>
      <c r="EU80" s="150"/>
      <c r="EV80" s="150"/>
      <c r="EW80" s="150"/>
      <c r="EX80" s="150"/>
      <c r="EY80" s="150"/>
      <c r="EZ80" s="150"/>
      <c r="FA80" s="150"/>
      <c r="FB80" s="150"/>
      <c r="FC80" s="150"/>
      <c r="FD80" s="150"/>
      <c r="FE80" s="150"/>
      <c r="FF80" s="150"/>
      <c r="FG80" s="150"/>
      <c r="FH80" s="150">
        <f>データ!EI7</f>
        <v>69.2</v>
      </c>
      <c r="FI80" s="150"/>
      <c r="FJ80" s="150"/>
      <c r="FK80" s="150"/>
      <c r="FL80" s="150"/>
      <c r="FM80" s="150"/>
      <c r="FN80" s="150"/>
      <c r="FO80" s="150"/>
      <c r="FP80" s="150"/>
      <c r="FQ80" s="150"/>
      <c r="FR80" s="150"/>
      <c r="FS80" s="150"/>
      <c r="FT80" s="150"/>
      <c r="FU80" s="150"/>
      <c r="FV80" s="150"/>
      <c r="FW80" s="150"/>
      <c r="FX80" s="150"/>
      <c r="FY80" s="150"/>
      <c r="FZ80" s="150"/>
      <c r="GA80" s="150">
        <f>データ!EJ7</f>
        <v>69.7</v>
      </c>
      <c r="GB80" s="150"/>
      <c r="GC80" s="150"/>
      <c r="GD80" s="150"/>
      <c r="GE80" s="150"/>
      <c r="GF80" s="150"/>
      <c r="GG80" s="150"/>
      <c r="GH80" s="150"/>
      <c r="GI80" s="150"/>
      <c r="GJ80" s="150"/>
      <c r="GK80" s="150"/>
      <c r="GL80" s="150"/>
      <c r="GM80" s="150"/>
      <c r="GN80" s="150"/>
      <c r="GO80" s="150"/>
      <c r="GP80" s="150"/>
      <c r="GQ80" s="150"/>
      <c r="GR80" s="150"/>
      <c r="GS80" s="150"/>
      <c r="GT80" s="150">
        <f>データ!EK7</f>
        <v>71.3</v>
      </c>
      <c r="GU80" s="150"/>
      <c r="GV80" s="150"/>
      <c r="GW80" s="150"/>
      <c r="GX80" s="150"/>
      <c r="GY80" s="150"/>
      <c r="GZ80" s="150"/>
      <c r="HA80" s="150"/>
      <c r="HB80" s="150"/>
      <c r="HC80" s="150"/>
      <c r="HD80" s="150"/>
      <c r="HE80" s="150"/>
      <c r="HF80" s="150"/>
      <c r="HG80" s="150"/>
      <c r="HH80" s="150"/>
      <c r="HI80" s="150"/>
      <c r="HJ80" s="150"/>
      <c r="HK80" s="150"/>
      <c r="HL80" s="150"/>
      <c r="HM80" s="150">
        <f>データ!EL7</f>
        <v>71.400000000000006</v>
      </c>
      <c r="HN80" s="150"/>
      <c r="HO80" s="150"/>
      <c r="HP80" s="150"/>
      <c r="HQ80" s="150"/>
      <c r="HR80" s="150"/>
      <c r="HS80" s="150"/>
      <c r="HT80" s="150"/>
      <c r="HU80" s="150"/>
      <c r="HV80" s="150"/>
      <c r="HW80" s="150"/>
      <c r="HX80" s="150"/>
      <c r="HY80" s="150"/>
      <c r="HZ80" s="150"/>
      <c r="IA80" s="150"/>
      <c r="IB80" s="150"/>
      <c r="IC80" s="150"/>
      <c r="ID80" s="150"/>
      <c r="IE80" s="150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47" t="s">
        <v>57</v>
      </c>
      <c r="IZ80" s="148"/>
      <c r="JA80" s="148"/>
      <c r="JB80" s="148"/>
      <c r="JC80" s="148"/>
      <c r="JD80" s="148"/>
      <c r="JE80" s="148"/>
      <c r="JF80" s="148"/>
      <c r="JG80" s="148"/>
      <c r="JH80" s="148"/>
      <c r="JI80" s="149"/>
      <c r="JJ80" s="151">
        <f>データ!ES7</f>
        <v>35115689</v>
      </c>
      <c r="JK80" s="151"/>
      <c r="JL80" s="151"/>
      <c r="JM80" s="151"/>
      <c r="JN80" s="151"/>
      <c r="JO80" s="151"/>
      <c r="JP80" s="151"/>
      <c r="JQ80" s="151"/>
      <c r="JR80" s="151"/>
      <c r="JS80" s="151"/>
      <c r="JT80" s="151"/>
      <c r="JU80" s="151"/>
      <c r="JV80" s="151"/>
      <c r="JW80" s="151"/>
      <c r="JX80" s="151"/>
      <c r="JY80" s="151"/>
      <c r="JZ80" s="151"/>
      <c r="KA80" s="151"/>
      <c r="KB80" s="151"/>
      <c r="KC80" s="151">
        <f>データ!ET7</f>
        <v>35730958</v>
      </c>
      <c r="KD80" s="151"/>
      <c r="KE80" s="151"/>
      <c r="KF80" s="151"/>
      <c r="KG80" s="151"/>
      <c r="KH80" s="151"/>
      <c r="KI80" s="151"/>
      <c r="KJ80" s="151"/>
      <c r="KK80" s="151"/>
      <c r="KL80" s="151"/>
      <c r="KM80" s="151"/>
      <c r="KN80" s="151"/>
      <c r="KO80" s="151"/>
      <c r="KP80" s="151"/>
      <c r="KQ80" s="151"/>
      <c r="KR80" s="151"/>
      <c r="KS80" s="151"/>
      <c r="KT80" s="151"/>
      <c r="KU80" s="151"/>
      <c r="KV80" s="151">
        <f>データ!EU7</f>
        <v>37752628</v>
      </c>
      <c r="KW80" s="151"/>
      <c r="KX80" s="151"/>
      <c r="KY80" s="151"/>
      <c r="KZ80" s="151"/>
      <c r="LA80" s="151"/>
      <c r="LB80" s="151"/>
      <c r="LC80" s="151"/>
      <c r="LD80" s="151"/>
      <c r="LE80" s="151"/>
      <c r="LF80" s="151"/>
      <c r="LG80" s="151"/>
      <c r="LH80" s="151"/>
      <c r="LI80" s="151"/>
      <c r="LJ80" s="151"/>
      <c r="LK80" s="151"/>
      <c r="LL80" s="151"/>
      <c r="LM80" s="151"/>
      <c r="LN80" s="151"/>
      <c r="LO80" s="151">
        <f>データ!EV7</f>
        <v>39094598</v>
      </c>
      <c r="LP80" s="151"/>
      <c r="LQ80" s="151"/>
      <c r="LR80" s="151"/>
      <c r="LS80" s="151"/>
      <c r="LT80" s="151"/>
      <c r="LU80" s="151"/>
      <c r="LV80" s="151"/>
      <c r="LW80" s="151"/>
      <c r="LX80" s="151"/>
      <c r="LY80" s="151"/>
      <c r="LZ80" s="151"/>
      <c r="MA80" s="151"/>
      <c r="MB80" s="151"/>
      <c r="MC80" s="151"/>
      <c r="MD80" s="151"/>
      <c r="ME80" s="151"/>
      <c r="MF80" s="151"/>
      <c r="MG80" s="151"/>
      <c r="MH80" s="151">
        <f>データ!EW7</f>
        <v>40683727</v>
      </c>
      <c r="MI80" s="151"/>
      <c r="MJ80" s="151"/>
      <c r="MK80" s="151"/>
      <c r="ML80" s="151"/>
      <c r="MM80" s="151"/>
      <c r="MN80" s="151"/>
      <c r="MO80" s="151"/>
      <c r="MP80" s="151"/>
      <c r="MQ80" s="151"/>
      <c r="MR80" s="151"/>
      <c r="MS80" s="151"/>
      <c r="MT80" s="151"/>
      <c r="MU80" s="151"/>
      <c r="MV80" s="151"/>
      <c r="MW80" s="151"/>
      <c r="MX80" s="151"/>
      <c r="MY80" s="151"/>
      <c r="MZ80" s="151"/>
      <c r="NA80" s="5"/>
      <c r="NB80" s="5"/>
      <c r="NC80" s="5"/>
      <c r="ND80" s="5"/>
      <c r="NE80" s="5"/>
      <c r="NF80" s="5"/>
      <c r="NG80" s="41"/>
      <c r="NH80" s="27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90</v>
      </c>
      <c r="L89" s="47" t="s">
        <v>91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xaViVoutq1AKs+ae1/nN1sRpw89jdZyQuZcviFb4AWlfFJ7fyaFxdQtuswd7WEjzc1a7M/JTT/CmeZxcqNcFSw==" saltValue="IcA9N1SVVmqBEAoVSHLnrw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93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94</v>
      </c>
      <c r="B3" s="51" t="s">
        <v>95</v>
      </c>
      <c r="C3" s="51" t="s">
        <v>96</v>
      </c>
      <c r="D3" s="51" t="s">
        <v>97</v>
      </c>
      <c r="E3" s="51" t="s">
        <v>98</v>
      </c>
      <c r="F3" s="51" t="s">
        <v>99</v>
      </c>
      <c r="G3" s="51" t="s">
        <v>100</v>
      </c>
      <c r="H3" s="52" t="s">
        <v>101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102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103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104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7" t="s">
        <v>105</v>
      </c>
      <c r="AI4" s="158"/>
      <c r="AJ4" s="158"/>
      <c r="AK4" s="158"/>
      <c r="AL4" s="158"/>
      <c r="AM4" s="158"/>
      <c r="AN4" s="158"/>
      <c r="AO4" s="158"/>
      <c r="AP4" s="158"/>
      <c r="AQ4" s="158"/>
      <c r="AR4" s="159"/>
      <c r="AS4" s="153" t="s">
        <v>106</v>
      </c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3" t="s">
        <v>107</v>
      </c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7" t="s">
        <v>108</v>
      </c>
      <c r="BP4" s="158"/>
      <c r="BQ4" s="158"/>
      <c r="BR4" s="158"/>
      <c r="BS4" s="158"/>
      <c r="BT4" s="158"/>
      <c r="BU4" s="158"/>
      <c r="BV4" s="158"/>
      <c r="BW4" s="158"/>
      <c r="BX4" s="158"/>
      <c r="BY4" s="159"/>
      <c r="BZ4" s="152" t="s">
        <v>109</v>
      </c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3" t="s">
        <v>110</v>
      </c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 t="s">
        <v>111</v>
      </c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 t="s">
        <v>112</v>
      </c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7" t="s">
        <v>113</v>
      </c>
      <c r="DS4" s="158"/>
      <c r="DT4" s="158"/>
      <c r="DU4" s="158"/>
      <c r="DV4" s="158"/>
      <c r="DW4" s="158"/>
      <c r="DX4" s="158"/>
      <c r="DY4" s="158"/>
      <c r="DZ4" s="158"/>
      <c r="EA4" s="158"/>
      <c r="EB4" s="159"/>
      <c r="EC4" s="152" t="s">
        <v>114</v>
      </c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 t="s">
        <v>115</v>
      </c>
      <c r="EO4" s="152"/>
      <c r="EP4" s="152"/>
      <c r="EQ4" s="152"/>
      <c r="ER4" s="152"/>
      <c r="ES4" s="152"/>
      <c r="ET4" s="152"/>
      <c r="EU4" s="152"/>
      <c r="EV4" s="152"/>
      <c r="EW4" s="152"/>
      <c r="EX4" s="152"/>
    </row>
    <row r="5" spans="1:154" x14ac:dyDescent="0.15">
      <c r="A5" s="50" t="s">
        <v>116</v>
      </c>
      <c r="B5" s="63"/>
      <c r="C5" s="63"/>
      <c r="D5" s="63"/>
      <c r="E5" s="63"/>
      <c r="F5" s="63"/>
      <c r="G5" s="63"/>
      <c r="H5" s="64" t="s">
        <v>117</v>
      </c>
      <c r="I5" s="64" t="s">
        <v>118</v>
      </c>
      <c r="J5" s="64" t="s">
        <v>119</v>
      </c>
      <c r="K5" s="64" t="s">
        <v>1</v>
      </c>
      <c r="L5" s="64" t="s">
        <v>2</v>
      </c>
      <c r="M5" s="64" t="s">
        <v>3</v>
      </c>
      <c r="N5" s="64" t="s">
        <v>120</v>
      </c>
      <c r="O5" s="64" t="s">
        <v>5</v>
      </c>
      <c r="P5" s="64" t="s">
        <v>121</v>
      </c>
      <c r="Q5" s="64" t="s">
        <v>122</v>
      </c>
      <c r="R5" s="64" t="s">
        <v>123</v>
      </c>
      <c r="S5" s="64" t="s">
        <v>124</v>
      </c>
      <c r="T5" s="64" t="s">
        <v>125</v>
      </c>
      <c r="U5" s="64" t="s">
        <v>126</v>
      </c>
      <c r="V5" s="64" t="s">
        <v>127</v>
      </c>
      <c r="W5" s="64" t="s">
        <v>128</v>
      </c>
      <c r="X5" s="64" t="s">
        <v>129</v>
      </c>
      <c r="Y5" s="64" t="s">
        <v>130</v>
      </c>
      <c r="Z5" s="64" t="s">
        <v>131</v>
      </c>
      <c r="AA5" s="64" t="s">
        <v>132</v>
      </c>
      <c r="AB5" s="64" t="s">
        <v>133</v>
      </c>
      <c r="AC5" s="64" t="s">
        <v>134</v>
      </c>
      <c r="AD5" s="64" t="s">
        <v>135</v>
      </c>
      <c r="AE5" s="64" t="s">
        <v>136</v>
      </c>
      <c r="AF5" s="64" t="s">
        <v>137</v>
      </c>
      <c r="AG5" s="64" t="s">
        <v>138</v>
      </c>
      <c r="AH5" s="64" t="s">
        <v>139</v>
      </c>
      <c r="AI5" s="64" t="s">
        <v>140</v>
      </c>
      <c r="AJ5" s="64" t="s">
        <v>141</v>
      </c>
      <c r="AK5" s="64" t="s">
        <v>142</v>
      </c>
      <c r="AL5" s="64" t="s">
        <v>143</v>
      </c>
      <c r="AM5" s="64" t="s">
        <v>144</v>
      </c>
      <c r="AN5" s="64" t="s">
        <v>145</v>
      </c>
      <c r="AO5" s="64" t="s">
        <v>146</v>
      </c>
      <c r="AP5" s="64" t="s">
        <v>147</v>
      </c>
      <c r="AQ5" s="64" t="s">
        <v>148</v>
      </c>
      <c r="AR5" s="64" t="s">
        <v>149</v>
      </c>
      <c r="AS5" s="64" t="s">
        <v>139</v>
      </c>
      <c r="AT5" s="64" t="s">
        <v>150</v>
      </c>
      <c r="AU5" s="64" t="s">
        <v>141</v>
      </c>
      <c r="AV5" s="64" t="s">
        <v>151</v>
      </c>
      <c r="AW5" s="64" t="s">
        <v>152</v>
      </c>
      <c r="AX5" s="64" t="s">
        <v>144</v>
      </c>
      <c r="AY5" s="64" t="s">
        <v>145</v>
      </c>
      <c r="AZ5" s="64" t="s">
        <v>146</v>
      </c>
      <c r="BA5" s="64" t="s">
        <v>147</v>
      </c>
      <c r="BB5" s="64" t="s">
        <v>148</v>
      </c>
      <c r="BC5" s="64" t="s">
        <v>149</v>
      </c>
      <c r="BD5" s="64" t="s">
        <v>139</v>
      </c>
      <c r="BE5" s="64" t="s">
        <v>150</v>
      </c>
      <c r="BF5" s="64" t="s">
        <v>141</v>
      </c>
      <c r="BG5" s="64" t="s">
        <v>151</v>
      </c>
      <c r="BH5" s="64" t="s">
        <v>153</v>
      </c>
      <c r="BI5" s="64" t="s">
        <v>144</v>
      </c>
      <c r="BJ5" s="64" t="s">
        <v>145</v>
      </c>
      <c r="BK5" s="64" t="s">
        <v>146</v>
      </c>
      <c r="BL5" s="64" t="s">
        <v>147</v>
      </c>
      <c r="BM5" s="64" t="s">
        <v>148</v>
      </c>
      <c r="BN5" s="64" t="s">
        <v>149</v>
      </c>
      <c r="BO5" s="64" t="s">
        <v>154</v>
      </c>
      <c r="BP5" s="64" t="s">
        <v>150</v>
      </c>
      <c r="BQ5" s="64" t="s">
        <v>141</v>
      </c>
      <c r="BR5" s="64" t="s">
        <v>151</v>
      </c>
      <c r="BS5" s="64" t="s">
        <v>143</v>
      </c>
      <c r="BT5" s="64" t="s">
        <v>144</v>
      </c>
      <c r="BU5" s="64" t="s">
        <v>145</v>
      </c>
      <c r="BV5" s="64" t="s">
        <v>146</v>
      </c>
      <c r="BW5" s="64" t="s">
        <v>147</v>
      </c>
      <c r="BX5" s="64" t="s">
        <v>148</v>
      </c>
      <c r="BY5" s="64" t="s">
        <v>149</v>
      </c>
      <c r="BZ5" s="64" t="s">
        <v>139</v>
      </c>
      <c r="CA5" s="64" t="s">
        <v>155</v>
      </c>
      <c r="CB5" s="64" t="s">
        <v>141</v>
      </c>
      <c r="CC5" s="64" t="s">
        <v>156</v>
      </c>
      <c r="CD5" s="64" t="s">
        <v>143</v>
      </c>
      <c r="CE5" s="64" t="s">
        <v>144</v>
      </c>
      <c r="CF5" s="64" t="s">
        <v>145</v>
      </c>
      <c r="CG5" s="64" t="s">
        <v>146</v>
      </c>
      <c r="CH5" s="64" t="s">
        <v>147</v>
      </c>
      <c r="CI5" s="64" t="s">
        <v>148</v>
      </c>
      <c r="CJ5" s="64" t="s">
        <v>149</v>
      </c>
      <c r="CK5" s="64" t="s">
        <v>139</v>
      </c>
      <c r="CL5" s="64" t="s">
        <v>150</v>
      </c>
      <c r="CM5" s="64" t="s">
        <v>141</v>
      </c>
      <c r="CN5" s="64" t="s">
        <v>151</v>
      </c>
      <c r="CO5" s="64" t="s">
        <v>143</v>
      </c>
      <c r="CP5" s="64" t="s">
        <v>144</v>
      </c>
      <c r="CQ5" s="64" t="s">
        <v>145</v>
      </c>
      <c r="CR5" s="64" t="s">
        <v>146</v>
      </c>
      <c r="CS5" s="64" t="s">
        <v>147</v>
      </c>
      <c r="CT5" s="64" t="s">
        <v>148</v>
      </c>
      <c r="CU5" s="64" t="s">
        <v>149</v>
      </c>
      <c r="CV5" s="64" t="s">
        <v>139</v>
      </c>
      <c r="CW5" s="64" t="s">
        <v>155</v>
      </c>
      <c r="CX5" s="64" t="s">
        <v>141</v>
      </c>
      <c r="CY5" s="64" t="s">
        <v>151</v>
      </c>
      <c r="CZ5" s="64" t="s">
        <v>143</v>
      </c>
      <c r="DA5" s="64" t="s">
        <v>144</v>
      </c>
      <c r="DB5" s="64" t="s">
        <v>145</v>
      </c>
      <c r="DC5" s="64" t="s">
        <v>146</v>
      </c>
      <c r="DD5" s="64" t="s">
        <v>147</v>
      </c>
      <c r="DE5" s="64" t="s">
        <v>148</v>
      </c>
      <c r="DF5" s="64" t="s">
        <v>149</v>
      </c>
      <c r="DG5" s="64" t="s">
        <v>139</v>
      </c>
      <c r="DH5" s="64" t="s">
        <v>150</v>
      </c>
      <c r="DI5" s="64" t="s">
        <v>141</v>
      </c>
      <c r="DJ5" s="64" t="s">
        <v>151</v>
      </c>
      <c r="DK5" s="64" t="s">
        <v>157</v>
      </c>
      <c r="DL5" s="64" t="s">
        <v>144</v>
      </c>
      <c r="DM5" s="64" t="s">
        <v>145</v>
      </c>
      <c r="DN5" s="64" t="s">
        <v>146</v>
      </c>
      <c r="DO5" s="64" t="s">
        <v>147</v>
      </c>
      <c r="DP5" s="64" t="s">
        <v>148</v>
      </c>
      <c r="DQ5" s="64" t="s">
        <v>149</v>
      </c>
      <c r="DR5" s="64" t="s">
        <v>139</v>
      </c>
      <c r="DS5" s="64" t="s">
        <v>158</v>
      </c>
      <c r="DT5" s="64" t="s">
        <v>141</v>
      </c>
      <c r="DU5" s="64" t="s">
        <v>151</v>
      </c>
      <c r="DV5" s="64" t="s">
        <v>143</v>
      </c>
      <c r="DW5" s="64" t="s">
        <v>144</v>
      </c>
      <c r="DX5" s="64" t="s">
        <v>145</v>
      </c>
      <c r="DY5" s="64" t="s">
        <v>146</v>
      </c>
      <c r="DZ5" s="64" t="s">
        <v>147</v>
      </c>
      <c r="EA5" s="64" t="s">
        <v>148</v>
      </c>
      <c r="EB5" s="64" t="s">
        <v>149</v>
      </c>
      <c r="EC5" s="64" t="s">
        <v>139</v>
      </c>
      <c r="ED5" s="64" t="s">
        <v>150</v>
      </c>
      <c r="EE5" s="64" t="s">
        <v>159</v>
      </c>
      <c r="EF5" s="64" t="s">
        <v>156</v>
      </c>
      <c r="EG5" s="64" t="s">
        <v>143</v>
      </c>
      <c r="EH5" s="64" t="s">
        <v>144</v>
      </c>
      <c r="EI5" s="64" t="s">
        <v>145</v>
      </c>
      <c r="EJ5" s="64" t="s">
        <v>146</v>
      </c>
      <c r="EK5" s="64" t="s">
        <v>147</v>
      </c>
      <c r="EL5" s="64" t="s">
        <v>148</v>
      </c>
      <c r="EM5" s="64" t="s">
        <v>160</v>
      </c>
      <c r="EN5" s="64" t="s">
        <v>139</v>
      </c>
      <c r="EO5" s="64" t="s">
        <v>150</v>
      </c>
      <c r="EP5" s="64" t="s">
        <v>141</v>
      </c>
      <c r="EQ5" s="64" t="s">
        <v>151</v>
      </c>
      <c r="ER5" s="64" t="s">
        <v>143</v>
      </c>
      <c r="ES5" s="64" t="s">
        <v>144</v>
      </c>
      <c r="ET5" s="64" t="s">
        <v>145</v>
      </c>
      <c r="EU5" s="64" t="s">
        <v>146</v>
      </c>
      <c r="EV5" s="64" t="s">
        <v>147</v>
      </c>
      <c r="EW5" s="64" t="s">
        <v>148</v>
      </c>
      <c r="EX5" s="64" t="s">
        <v>149</v>
      </c>
    </row>
    <row r="6" spans="1:154" s="69" customFormat="1" x14ac:dyDescent="0.15">
      <c r="A6" s="50" t="s">
        <v>161</v>
      </c>
      <c r="B6" s="65">
        <f>B8</f>
        <v>2018</v>
      </c>
      <c r="C6" s="65">
        <f t="shared" ref="C6:M6" si="2">C8</f>
        <v>122033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4" t="str">
        <f>IF(H8&lt;&gt;I8,H8,"")&amp;IF(I8&lt;&gt;J8,I8,"")&amp;"　"&amp;J8</f>
        <v>千葉県市川市　リハビリテーション病院</v>
      </c>
      <c r="I6" s="155"/>
      <c r="J6" s="156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6</v>
      </c>
      <c r="R6" s="65" t="str">
        <f t="shared" si="3"/>
        <v>-</v>
      </c>
      <c r="S6" s="65" t="str">
        <f t="shared" si="3"/>
        <v>-</v>
      </c>
      <c r="T6" s="65" t="str">
        <f t="shared" si="3"/>
        <v>-</v>
      </c>
      <c r="U6" s="66">
        <f>U8</f>
        <v>487536</v>
      </c>
      <c r="V6" s="66">
        <f>V8</f>
        <v>7402</v>
      </c>
      <c r="W6" s="65" t="str">
        <f>W8</f>
        <v>非該当</v>
      </c>
      <c r="X6" s="65" t="str">
        <f t="shared" si="3"/>
        <v>１５：１</v>
      </c>
      <c r="Y6" s="66">
        <f t="shared" si="3"/>
        <v>100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100</v>
      </c>
      <c r="AE6" s="66">
        <f t="shared" si="3"/>
        <v>100</v>
      </c>
      <c r="AF6" s="66" t="str">
        <f t="shared" si="3"/>
        <v>-</v>
      </c>
      <c r="AG6" s="66">
        <f t="shared" si="3"/>
        <v>100</v>
      </c>
      <c r="AH6" s="67">
        <f>IF(AH8="-",NA(),AH8)</f>
        <v>95.8</v>
      </c>
      <c r="AI6" s="67">
        <f t="shared" ref="AI6:AQ6" si="4">IF(AI8="-",NA(),AI8)</f>
        <v>94.3</v>
      </c>
      <c r="AJ6" s="67">
        <f t="shared" si="4"/>
        <v>87.5</v>
      </c>
      <c r="AK6" s="67">
        <f t="shared" si="4"/>
        <v>100.9</v>
      </c>
      <c r="AL6" s="67">
        <f t="shared" si="4"/>
        <v>122.8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74.900000000000006</v>
      </c>
      <c r="AT6" s="67">
        <f t="shared" ref="AT6:BB6" si="5">IF(AT8="-",NA(),AT8)</f>
        <v>78.7</v>
      </c>
      <c r="AU6" s="67">
        <f t="shared" si="5"/>
        <v>37.799999999999997</v>
      </c>
      <c r="AV6" s="67">
        <f t="shared" si="5"/>
        <v>57.1</v>
      </c>
      <c r="AW6" s="67">
        <f t="shared" si="5"/>
        <v>54.9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82.6</v>
      </c>
      <c r="BP6" s="67">
        <f t="shared" ref="BP6:BX6" si="7">IF(BP8="-",NA(),BP8)</f>
        <v>79.8</v>
      </c>
      <c r="BQ6" s="67">
        <f t="shared" si="7"/>
        <v>37.200000000000003</v>
      </c>
      <c r="BR6" s="67">
        <f t="shared" si="7"/>
        <v>63.4</v>
      </c>
      <c r="BS6" s="67">
        <f t="shared" si="7"/>
        <v>58.9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33225</v>
      </c>
      <c r="CA6" s="68">
        <f t="shared" ref="CA6:CI6" si="8">IF(CA8="-",NA(),CA8)</f>
        <v>35134</v>
      </c>
      <c r="CB6" s="68">
        <f t="shared" si="8"/>
        <v>35591</v>
      </c>
      <c r="CC6" s="68">
        <f t="shared" si="8"/>
        <v>32313</v>
      </c>
      <c r="CD6" s="68">
        <f t="shared" si="8"/>
        <v>35328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9481</v>
      </c>
      <c r="CL6" s="68">
        <f t="shared" ref="CL6:CT6" si="9">IF(CL8="-",NA(),CL8)</f>
        <v>9659</v>
      </c>
      <c r="CM6" s="68">
        <f t="shared" si="9"/>
        <v>8647</v>
      </c>
      <c r="CN6" s="68">
        <f t="shared" si="9"/>
        <v>8376</v>
      </c>
      <c r="CO6" s="68">
        <f t="shared" si="9"/>
        <v>8164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88.8</v>
      </c>
      <c r="CW6" s="67">
        <f t="shared" ref="CW6:DE6" si="10">IF(CW8="-",NA(),CW8)</f>
        <v>85.5</v>
      </c>
      <c r="CX6" s="67">
        <f t="shared" si="10"/>
        <v>177.8</v>
      </c>
      <c r="CY6" s="67">
        <f t="shared" si="10"/>
        <v>101.5</v>
      </c>
      <c r="CZ6" s="67">
        <f t="shared" si="10"/>
        <v>99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8.5</v>
      </c>
      <c r="DH6" s="67">
        <f t="shared" ref="DH6:DP6" si="11">IF(DH8="-",NA(),DH8)</f>
        <v>8.6999999999999993</v>
      </c>
      <c r="DI6" s="67">
        <f t="shared" si="11"/>
        <v>13.4</v>
      </c>
      <c r="DJ6" s="67">
        <f t="shared" si="11"/>
        <v>7.8</v>
      </c>
      <c r="DK6" s="67">
        <f t="shared" si="11"/>
        <v>7.5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54.3</v>
      </c>
      <c r="DS6" s="67">
        <f t="shared" ref="DS6:EA6" si="12">IF(DS8="-",NA(),DS8)</f>
        <v>55.8</v>
      </c>
      <c r="DT6" s="67">
        <f t="shared" si="12"/>
        <v>57.2</v>
      </c>
      <c r="DU6" s="67">
        <f t="shared" si="12"/>
        <v>58.3</v>
      </c>
      <c r="DV6" s="67">
        <f t="shared" si="12"/>
        <v>57.6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71.599999999999994</v>
      </c>
      <c r="ED6" s="67">
        <f t="shared" ref="ED6:EL6" si="13">IF(ED8="-",NA(),ED8)</f>
        <v>75.2</v>
      </c>
      <c r="EE6" s="67">
        <f t="shared" si="13"/>
        <v>79.2</v>
      </c>
      <c r="EF6" s="67">
        <f t="shared" si="13"/>
        <v>82.1</v>
      </c>
      <c r="EG6" s="67">
        <f t="shared" si="13"/>
        <v>66.3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79105460</v>
      </c>
      <c r="EO6" s="68">
        <f t="shared" ref="EO6:EW6" si="14">IF(EO8="-",NA(),EO8)</f>
        <v>79327350</v>
      </c>
      <c r="EP6" s="68">
        <f t="shared" si="14"/>
        <v>79527090</v>
      </c>
      <c r="EQ6" s="68">
        <f t="shared" si="14"/>
        <v>80067940</v>
      </c>
      <c r="ER6" s="68">
        <f t="shared" si="14"/>
        <v>81036760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162</v>
      </c>
      <c r="B7" s="65">
        <f t="shared" ref="B7:AG7" si="15">B8</f>
        <v>2018</v>
      </c>
      <c r="C7" s="65">
        <f t="shared" si="15"/>
        <v>122033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6</v>
      </c>
      <c r="R7" s="65" t="str">
        <f t="shared" si="15"/>
        <v>-</v>
      </c>
      <c r="S7" s="65" t="str">
        <f t="shared" si="15"/>
        <v>-</v>
      </c>
      <c r="T7" s="65" t="str">
        <f t="shared" si="15"/>
        <v>-</v>
      </c>
      <c r="U7" s="66">
        <f>U8</f>
        <v>487536</v>
      </c>
      <c r="V7" s="66">
        <f>V8</f>
        <v>7402</v>
      </c>
      <c r="W7" s="65" t="str">
        <f>W8</f>
        <v>非該当</v>
      </c>
      <c r="X7" s="65" t="str">
        <f t="shared" si="15"/>
        <v>１５：１</v>
      </c>
      <c r="Y7" s="66">
        <f t="shared" si="15"/>
        <v>100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100</v>
      </c>
      <c r="AE7" s="66">
        <f t="shared" si="15"/>
        <v>100</v>
      </c>
      <c r="AF7" s="66" t="str">
        <f t="shared" si="15"/>
        <v>-</v>
      </c>
      <c r="AG7" s="66">
        <f t="shared" si="15"/>
        <v>100</v>
      </c>
      <c r="AH7" s="67">
        <f>AH8</f>
        <v>95.8</v>
      </c>
      <c r="AI7" s="67">
        <f t="shared" ref="AI7:AQ7" si="16">AI8</f>
        <v>94.3</v>
      </c>
      <c r="AJ7" s="67">
        <f t="shared" si="16"/>
        <v>87.5</v>
      </c>
      <c r="AK7" s="67">
        <f t="shared" si="16"/>
        <v>100.9</v>
      </c>
      <c r="AL7" s="67">
        <f t="shared" si="16"/>
        <v>122.8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74.900000000000006</v>
      </c>
      <c r="AT7" s="67">
        <f t="shared" ref="AT7:BB7" si="17">AT8</f>
        <v>78.7</v>
      </c>
      <c r="AU7" s="67">
        <f t="shared" si="17"/>
        <v>37.799999999999997</v>
      </c>
      <c r="AV7" s="67">
        <f t="shared" si="17"/>
        <v>57.1</v>
      </c>
      <c r="AW7" s="67">
        <f t="shared" si="17"/>
        <v>54.9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82.6</v>
      </c>
      <c r="BP7" s="67">
        <f t="shared" ref="BP7:BX7" si="19">BP8</f>
        <v>79.8</v>
      </c>
      <c r="BQ7" s="67">
        <f t="shared" si="19"/>
        <v>37.200000000000003</v>
      </c>
      <c r="BR7" s="67">
        <f t="shared" si="19"/>
        <v>63.4</v>
      </c>
      <c r="BS7" s="67">
        <f t="shared" si="19"/>
        <v>58.9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33225</v>
      </c>
      <c r="CA7" s="68">
        <f t="shared" ref="CA7:CI7" si="20">CA8</f>
        <v>35134</v>
      </c>
      <c r="CB7" s="68">
        <f t="shared" si="20"/>
        <v>35591</v>
      </c>
      <c r="CC7" s="68">
        <f t="shared" si="20"/>
        <v>32313</v>
      </c>
      <c r="CD7" s="68">
        <f t="shared" si="20"/>
        <v>35328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9481</v>
      </c>
      <c r="CL7" s="68">
        <f t="shared" ref="CL7:CT7" si="21">CL8</f>
        <v>9659</v>
      </c>
      <c r="CM7" s="68">
        <f t="shared" si="21"/>
        <v>8647</v>
      </c>
      <c r="CN7" s="68">
        <f t="shared" si="21"/>
        <v>8376</v>
      </c>
      <c r="CO7" s="68">
        <f t="shared" si="21"/>
        <v>8164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88.8</v>
      </c>
      <c r="CW7" s="67">
        <f t="shared" ref="CW7:DE7" si="22">CW8</f>
        <v>85.5</v>
      </c>
      <c r="CX7" s="67">
        <f t="shared" si="22"/>
        <v>177.8</v>
      </c>
      <c r="CY7" s="67">
        <f t="shared" si="22"/>
        <v>101.5</v>
      </c>
      <c r="CZ7" s="67">
        <f t="shared" si="22"/>
        <v>99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8.5</v>
      </c>
      <c r="DH7" s="67">
        <f t="shared" ref="DH7:DP7" si="23">DH8</f>
        <v>8.6999999999999993</v>
      </c>
      <c r="DI7" s="67">
        <f t="shared" si="23"/>
        <v>13.4</v>
      </c>
      <c r="DJ7" s="67">
        <f t="shared" si="23"/>
        <v>7.8</v>
      </c>
      <c r="DK7" s="67">
        <f t="shared" si="23"/>
        <v>7.5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54.3</v>
      </c>
      <c r="DS7" s="67">
        <f t="shared" ref="DS7:EA7" si="24">DS8</f>
        <v>55.8</v>
      </c>
      <c r="DT7" s="67">
        <f t="shared" si="24"/>
        <v>57.2</v>
      </c>
      <c r="DU7" s="67">
        <f t="shared" si="24"/>
        <v>58.3</v>
      </c>
      <c r="DV7" s="67">
        <f t="shared" si="24"/>
        <v>57.6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71.599999999999994</v>
      </c>
      <c r="ED7" s="67">
        <f t="shared" ref="ED7:EL7" si="25">ED8</f>
        <v>75.2</v>
      </c>
      <c r="EE7" s="67">
        <f t="shared" si="25"/>
        <v>79.2</v>
      </c>
      <c r="EF7" s="67">
        <f t="shared" si="25"/>
        <v>82.1</v>
      </c>
      <c r="EG7" s="67">
        <f t="shared" si="25"/>
        <v>66.3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79105460</v>
      </c>
      <c r="EO7" s="68">
        <f t="shared" ref="EO7:EW7" si="26">EO8</f>
        <v>79327350</v>
      </c>
      <c r="EP7" s="68">
        <f t="shared" si="26"/>
        <v>79527090</v>
      </c>
      <c r="EQ7" s="68">
        <f t="shared" si="26"/>
        <v>80067940</v>
      </c>
      <c r="ER7" s="68">
        <f t="shared" si="26"/>
        <v>81036760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15">
      <c r="A8" s="50"/>
      <c r="B8" s="70">
        <v>2018</v>
      </c>
      <c r="C8" s="70">
        <v>122033</v>
      </c>
      <c r="D8" s="70">
        <v>46</v>
      </c>
      <c r="E8" s="70">
        <v>6</v>
      </c>
      <c r="F8" s="70">
        <v>0</v>
      </c>
      <c r="G8" s="70">
        <v>1</v>
      </c>
      <c r="H8" s="70" t="s">
        <v>163</v>
      </c>
      <c r="I8" s="70" t="s">
        <v>164</v>
      </c>
      <c r="J8" s="70" t="s">
        <v>165</v>
      </c>
      <c r="K8" s="70" t="s">
        <v>166</v>
      </c>
      <c r="L8" s="70" t="s">
        <v>167</v>
      </c>
      <c r="M8" s="70" t="s">
        <v>168</v>
      </c>
      <c r="N8" s="70" t="s">
        <v>169</v>
      </c>
      <c r="O8" s="70" t="s">
        <v>170</v>
      </c>
      <c r="P8" s="70" t="s">
        <v>171</v>
      </c>
      <c r="Q8" s="71">
        <v>6</v>
      </c>
      <c r="R8" s="70" t="s">
        <v>38</v>
      </c>
      <c r="S8" s="70" t="s">
        <v>38</v>
      </c>
      <c r="T8" s="70" t="s">
        <v>38</v>
      </c>
      <c r="U8" s="71">
        <v>487536</v>
      </c>
      <c r="V8" s="71">
        <v>7402</v>
      </c>
      <c r="W8" s="70" t="s">
        <v>172</v>
      </c>
      <c r="X8" s="72" t="s">
        <v>173</v>
      </c>
      <c r="Y8" s="71">
        <v>100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100</v>
      </c>
      <c r="AE8" s="71">
        <v>100</v>
      </c>
      <c r="AF8" s="71" t="s">
        <v>38</v>
      </c>
      <c r="AG8" s="71">
        <v>100</v>
      </c>
      <c r="AH8" s="73">
        <v>95.8</v>
      </c>
      <c r="AI8" s="73">
        <v>94.3</v>
      </c>
      <c r="AJ8" s="73">
        <v>87.5</v>
      </c>
      <c r="AK8" s="73">
        <v>100.9</v>
      </c>
      <c r="AL8" s="73">
        <v>122.8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74.900000000000006</v>
      </c>
      <c r="AT8" s="73">
        <v>78.7</v>
      </c>
      <c r="AU8" s="73">
        <v>37.799999999999997</v>
      </c>
      <c r="AV8" s="73">
        <v>57.1</v>
      </c>
      <c r="AW8" s="73">
        <v>54.9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82.6</v>
      </c>
      <c r="BP8" s="73">
        <v>79.8</v>
      </c>
      <c r="BQ8" s="73">
        <v>37.200000000000003</v>
      </c>
      <c r="BR8" s="73">
        <v>63.4</v>
      </c>
      <c r="BS8" s="73">
        <v>58.9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33225</v>
      </c>
      <c r="CA8" s="74">
        <v>35134</v>
      </c>
      <c r="CB8" s="74">
        <v>35591</v>
      </c>
      <c r="CC8" s="74">
        <v>32313</v>
      </c>
      <c r="CD8" s="74">
        <v>35328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9481</v>
      </c>
      <c r="CL8" s="74">
        <v>9659</v>
      </c>
      <c r="CM8" s="74">
        <v>8647</v>
      </c>
      <c r="CN8" s="74">
        <v>8376</v>
      </c>
      <c r="CO8" s="74">
        <v>8164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88.8</v>
      </c>
      <c r="CW8" s="74">
        <v>85.5</v>
      </c>
      <c r="CX8" s="74">
        <v>177.8</v>
      </c>
      <c r="CY8" s="74">
        <v>101.5</v>
      </c>
      <c r="CZ8" s="74">
        <v>99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8.5</v>
      </c>
      <c r="DH8" s="74">
        <v>8.6999999999999993</v>
      </c>
      <c r="DI8" s="74">
        <v>13.4</v>
      </c>
      <c r="DJ8" s="74">
        <v>7.8</v>
      </c>
      <c r="DK8" s="74">
        <v>7.5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54.3</v>
      </c>
      <c r="DS8" s="73">
        <v>55.8</v>
      </c>
      <c r="DT8" s="73">
        <v>57.2</v>
      </c>
      <c r="DU8" s="73">
        <v>58.3</v>
      </c>
      <c r="DV8" s="73">
        <v>57.6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71.599999999999994</v>
      </c>
      <c r="ED8" s="73">
        <v>75.2</v>
      </c>
      <c r="EE8" s="73">
        <v>79.2</v>
      </c>
      <c r="EF8" s="73">
        <v>82.1</v>
      </c>
      <c r="EG8" s="73">
        <v>66.3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79105460</v>
      </c>
      <c r="EO8" s="74">
        <v>79327350</v>
      </c>
      <c r="EP8" s="74">
        <v>79527090</v>
      </c>
      <c r="EQ8" s="74">
        <v>80067940</v>
      </c>
      <c r="ER8" s="74">
        <v>81036760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174</v>
      </c>
      <c r="C10" s="79" t="s">
        <v>175</v>
      </c>
      <c r="D10" s="79" t="s">
        <v>176</v>
      </c>
      <c r="E10" s="79" t="s">
        <v>177</v>
      </c>
      <c r="F10" s="79" t="s">
        <v>178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179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2019-12-05T07:35:13Z</dcterms:created>
  <dcterms:modified xsi:type="dcterms:W3CDTF">2020-02-18T07:07:29Z</dcterms:modified>
  <cp:category/>
</cp:coreProperties>
</file>