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Xu6dzvBHvu6u72NxOorZWf1mlkhoSN4/rl5UN84kS4nQibl8MiMpVGYSMUB/5fCn8kEJKtPCvvvH3ZDj04AY5g==" workbookSaltValue="x+I3KnkwH3O9PPsgKxkH1A==" workbookSpinCount="100000" lockStructure="1"/>
  <bookViews>
    <workbookView xWindow="93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DH7" i="5"/>
  <c r="LT78" i="4" s="1"/>
  <c r="DG7" i="5"/>
  <c r="DF7" i="5"/>
  <c r="DE7" i="5"/>
  <c r="DD7" i="5"/>
  <c r="MI77" i="4" s="1"/>
  <c r="DC7" i="5"/>
  <c r="DB7" i="5"/>
  <c r="DA7" i="5"/>
  <c r="KP77" i="4" s="1"/>
  <c r="CZ7" i="5"/>
  <c r="KA77" i="4" s="1"/>
  <c r="CN7" i="5"/>
  <c r="CM7" i="5"/>
  <c r="BZ7" i="5"/>
  <c r="BY7" i="5"/>
  <c r="LH53" i="4" s="1"/>
  <c r="BX7" i="5"/>
  <c r="BW7" i="5"/>
  <c r="BV7" i="5"/>
  <c r="BU7" i="5"/>
  <c r="MA52" i="4" s="1"/>
  <c r="BT7" i="5"/>
  <c r="BS7" i="5"/>
  <c r="BR7" i="5"/>
  <c r="JV52" i="4" s="1"/>
  <c r="BQ7" i="5"/>
  <c r="JC52" i="4" s="1"/>
  <c r="BO7" i="5"/>
  <c r="BN7" i="5"/>
  <c r="BM7" i="5"/>
  <c r="BL7" i="5"/>
  <c r="BK7" i="5"/>
  <c r="BJ7" i="5"/>
  <c r="BI7" i="5"/>
  <c r="GQ52" i="4" s="1"/>
  <c r="BH7" i="5"/>
  <c r="FX52" i="4" s="1"/>
  <c r="BG7" i="5"/>
  <c r="BF7" i="5"/>
  <c r="BD7" i="5"/>
  <c r="CS53" i="4" s="1"/>
  <c r="BC7" i="5"/>
  <c r="BZ53" i="4" s="1"/>
  <c r="BB7" i="5"/>
  <c r="BA7" i="5"/>
  <c r="AZ7" i="5"/>
  <c r="U53" i="4" s="1"/>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JC53" i="4"/>
  <c r="HJ53" i="4"/>
  <c r="GQ53" i="4"/>
  <c r="FX53" i="4"/>
  <c r="FE53" i="4"/>
  <c r="EL53" i="4"/>
  <c r="BG53" i="4"/>
  <c r="AN53" i="4"/>
  <c r="LH52" i="4"/>
  <c r="KO52" i="4"/>
  <c r="HJ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DU10" i="4"/>
  <c r="CF10" i="4"/>
  <c r="B10" i="4"/>
  <c r="JQ8" i="4"/>
  <c r="HX8" i="4"/>
  <c r="FJ8" i="4"/>
  <c r="CF8" i="4"/>
  <c r="AQ8" i="4"/>
  <c r="B8" i="4"/>
  <c r="MI76" i="4" l="1"/>
  <c r="HJ51" i="4"/>
  <c r="MA30" i="4"/>
  <c r="CS30" i="4"/>
  <c r="BZ76" i="4"/>
  <c r="MA51" i="4"/>
  <c r="IT76" i="4"/>
  <c r="CS51" i="4"/>
  <c r="HJ30" i="4"/>
  <c r="C11" i="5"/>
  <c r="D11" i="5"/>
  <c r="E11" i="5"/>
  <c r="B11" i="5"/>
  <c r="BK76" i="4" l="1"/>
  <c r="LH51" i="4"/>
  <c r="BZ51" i="4"/>
  <c r="LT76" i="4"/>
  <c r="GQ51" i="4"/>
  <c r="LH30" i="4"/>
  <c r="IE76" i="4"/>
  <c r="GQ30" i="4"/>
  <c r="BZ30" i="4"/>
  <c r="BG30" i="4"/>
  <c r="LE76" i="4"/>
  <c r="AV76" i="4"/>
  <c r="KO51" i="4"/>
  <c r="FX51" i="4"/>
  <c r="KO30" i="4"/>
  <c r="HP76" i="4"/>
  <c r="BG51" i="4"/>
  <c r="FX30" i="4"/>
  <c r="JV30" i="4"/>
  <c r="HA76" i="4"/>
  <c r="AN51" i="4"/>
  <c r="FE30" i="4"/>
  <c r="JV51" i="4"/>
  <c r="KP76" i="4"/>
  <c r="FE51" i="4"/>
  <c r="AN30" i="4"/>
  <c r="AG76" i="4"/>
  <c r="KA76" i="4"/>
  <c r="EL51" i="4"/>
  <c r="JC30" i="4"/>
  <c r="U30" i="4"/>
  <c r="GL76" i="4"/>
  <c r="U51" i="4"/>
  <c r="EL30" i="4"/>
  <c r="JC51" i="4"/>
  <c r="R76"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<sst xmlns="http://schemas.openxmlformats.org/spreadsheetml/2006/main" count="278" uniqueCount="138">
  <si>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</si>
  <si>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</si>
  <si>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</si>
  <si>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</si>
  <si>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</si>
  <si>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</si>
  <si>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</si>
  <si>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</si>
  <si>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</si>
  <si>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</si>
  <si>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</si>
  <si>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</si>
  <si>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</si>
  <si>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</si>
  <si>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</si>
  <si>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</si>
  <si>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</si>
  <si>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</si>
  <si>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</si>
  <si>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</si>
  <si>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</si>
  <si>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</si>
  <si>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</si>
  <si>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</si>
  <si>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</si>
  <si>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</si>
  <si>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</si>
  <si>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</si>
  <si>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</si>
  <si>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</si>
  <si>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</si>
  <si>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</si>
  <si>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</si>
  <si>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</si>
  <si>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</si>
  <si>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</si>
  <si>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</si>
  <si>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</si>
  <si>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</si>
  <si>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</si>
  <si>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</si>
  <si>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</si>
  <si>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</si>
  <si>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</si>
  <si>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</si>
  <si>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</si>
  <si>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</si>
  <si>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</si>
  <si>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</si>
  <si>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</si>
  <si>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</si>
  <si>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</si>
  <si>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</si>
  <si>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</si>
  <si>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</si>
  <si>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</si>
  <si>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</si>
  <si>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</si>
  <si>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</si>
  <si>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</si>
  <si>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</si>
  <si>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</si>
  <si>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</si>
  <si>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</si>
  <si>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</si>
  <si>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</si>
  <si>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</si>
  <si>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</si>
  <si>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</si>
  <si>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</si>
  <si>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</si>
  <si>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</si>
  <si>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</si>
  <si>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</si>
  <si>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</si>
  <si>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</si>
  <si>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</si>
  <si>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</si>
  <si>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</si>
  <si>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</si>
  <si>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</si>
  <si>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</si>
  <si>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</si>
  <si>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</si>
  <si>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</si>
  <si>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</si>
  <si>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</si>
  <si>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</si>
  <si>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</si>
  <si>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</si>
  <si>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</si>
  <si>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</si>
  <si>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</si>
  <si>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</si>
  <si>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</si>
  <si>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</si>
  <si>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</si>
  <si>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</si>
  <si>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</si>
  <si>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</si>
  <si>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</si>
  <si>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</si>
  <si>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</si>
  <si>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</si>
  <si>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</si>
  <si>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</si>
  <si>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</si>
  <si>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</si>
  <si>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当該値(N-3)</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</si>
  <si>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</si>
  <si>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</si>
  <si>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</si>
  <si>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</si>
  <si>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</si>
  <si>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</si>
  <si>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</si>
  <si>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木更津市</t>
  </si>
  <si>
    <t>木更津駅前西口駐車場</t>
  </si>
  <si>
    <t>法非適用</t>
  </si>
  <si>
    <t>駐車場整備事業</t>
  </si>
  <si>
    <t>-</t>
  </si>
  <si>
    <t>Ａ１Ｂ１</t>
  </si>
  <si>
    <t>非設置</t>
  </si>
  <si>
    <t>該当数値なし</t>
  </si>
  <si>
    <t>都市計画駐車場 届出駐車場 附置義務駐車施設</t>
  </si>
  <si>
    <t>立体式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</si>
  <si>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</si>
  <si>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</si>
  <si>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</si>
  <si>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</si>
  <si>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</si>
  <si>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</si>
  <si>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</si>
  <si>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</si>
  <si>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公民館が近隣に移転してきたことに伴い、駐車場利用者が増加したことで、収支比率等が大きく上昇した。
　しかし、施設の利用頻度が高まるにつれ、施設の老朽化等も進行するため、今後も費用削減等を考えつつ、利用者の利便性や安全性を考慮した修繕等の歳出を捻出していく必要があると思われる。</t>
    <rPh sb="1" eb="4">
      <t>コウミンカン</t>
    </rPh>
    <rPh sb="5" eb="7">
      <t>キンリン</t>
    </rPh>
    <rPh sb="8" eb="10">
      <t>イテン</t>
    </rPh>
    <rPh sb="17" eb="18">
      <t>トモナ</t>
    </rPh>
    <rPh sb="20" eb="22">
      <t>チュウシャ</t>
    </rPh>
    <rPh sb="22" eb="23">
      <t>ジョウ</t>
    </rPh>
    <rPh sb="23" eb="26">
      <t>リヨウシャ</t>
    </rPh>
    <rPh sb="27" eb="29">
      <t>ゾウカ</t>
    </rPh>
    <rPh sb="35" eb="37">
      <t>シュウシ</t>
    </rPh>
    <rPh sb="37" eb="39">
      <t>ヒリツ</t>
    </rPh>
    <rPh sb="39" eb="40">
      <t>トウ</t>
    </rPh>
    <rPh sb="41" eb="42">
      <t>オオ</t>
    </rPh>
    <rPh sb="44" eb="46">
      <t>ジョウショウ</t>
    </rPh>
    <rPh sb="55" eb="57">
      <t>シセツ</t>
    </rPh>
    <rPh sb="58" eb="60">
      <t>リヨウ</t>
    </rPh>
    <rPh sb="60" eb="62">
      <t>ヒンド</t>
    </rPh>
    <rPh sb="63" eb="64">
      <t>タカ</t>
    </rPh>
    <rPh sb="70" eb="72">
      <t>シセツ</t>
    </rPh>
    <rPh sb="73" eb="76">
      <t>ロウキュウカ</t>
    </rPh>
    <rPh sb="76" eb="77">
      <t>トウ</t>
    </rPh>
    <rPh sb="78" eb="80">
      <t>シンコウ</t>
    </rPh>
    <rPh sb="85" eb="87">
      <t>コンゴ</t>
    </rPh>
    <rPh sb="88" eb="90">
      <t>ヒヨウ</t>
    </rPh>
    <rPh sb="90" eb="92">
      <t>サクゲン</t>
    </rPh>
    <rPh sb="92" eb="93">
      <t>トウ</t>
    </rPh>
    <rPh sb="94" eb="95">
      <t>カンガ</t>
    </rPh>
    <rPh sb="99" eb="102">
      <t>リヨウシャ</t>
    </rPh>
    <rPh sb="103" eb="106">
      <t>リベンセイ</t>
    </rPh>
    <rPh sb="107" eb="110">
      <t>アンゼンセイ</t>
    </rPh>
    <rPh sb="111" eb="113">
      <t>コウリョ</t>
    </rPh>
    <rPh sb="115" eb="118">
      <t>シュウゼントウ</t>
    </rPh>
    <rPh sb="119" eb="121">
      <t>サイシュツ</t>
    </rPh>
    <rPh sb="122" eb="124">
      <t>ネンシュツ</t>
    </rPh>
    <rPh sb="128" eb="130">
      <t>ヒツヨウ</t>
    </rPh>
    <rPh sb="134" eb="135">
      <t>オモ</t>
    </rPh>
    <phoneticPr fontId="5"/>
  </si>
  <si>
    <t>　企業債務もなく、健全な運営であると思われるが、今後、施設更新を行う場合については、事業継続や施設形態の変更も含め、慎重な検討が必要であると思われる。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49">
      <t>シセツ</t>
    </rPh>
    <rPh sb="49" eb="51">
      <t>ケイタイ</t>
    </rPh>
    <rPh sb="52" eb="54">
      <t>ヘンコウ</t>
    </rPh>
    <rPh sb="55" eb="56">
      <t>フク</t>
    </rPh>
    <rPh sb="58" eb="60">
      <t>シンチョウ</t>
    </rPh>
    <rPh sb="61" eb="63">
      <t>ケントウ</t>
    </rPh>
    <rPh sb="64" eb="66">
      <t>ヒツヨウ</t>
    </rPh>
    <rPh sb="70" eb="71">
      <t>オモ</t>
    </rPh>
    <phoneticPr fontId="5"/>
  </si>
  <si>
    <t>　駅に近くパークアンドライドの利用や公民館等の施設が周囲にあることも考慮すると、過剰供給とは言いがたい状況であると考えられる。
　しかし、類似施設と比較すると稼働率が低いため、今後も推移を見極めていく必要があると思われる。</t>
    <rPh sb="1" eb="2">
      <t>エキ</t>
    </rPh>
    <rPh sb="3" eb="4">
      <t>チカ</t>
    </rPh>
    <rPh sb="15" eb="17">
      <t>リヨウ</t>
    </rPh>
    <rPh sb="18" eb="22">
      <t>コウミンカントウ</t>
    </rPh>
    <rPh sb="23" eb="25">
      <t>シセツ</t>
    </rPh>
    <rPh sb="26" eb="28">
      <t>シュウイ</t>
    </rPh>
    <rPh sb="34" eb="36">
      <t>コウリョ</t>
    </rPh>
    <rPh sb="40" eb="42">
      <t>カジョウ</t>
    </rPh>
    <rPh sb="42" eb="44">
      <t>キョウキュウ</t>
    </rPh>
    <rPh sb="46" eb="47">
      <t>イ</t>
    </rPh>
    <rPh sb="51" eb="53">
      <t>ジョウキョウ</t>
    </rPh>
    <rPh sb="57" eb="58">
      <t>カンガ</t>
    </rPh>
    <rPh sb="69" eb="71">
      <t>ルイジ</t>
    </rPh>
    <rPh sb="71" eb="73">
      <t>シセツ</t>
    </rPh>
    <rPh sb="74" eb="76">
      <t>ヒカク</t>
    </rPh>
    <rPh sb="79" eb="81">
      <t>カドウ</t>
    </rPh>
    <rPh sb="81" eb="82">
      <t>リツ</t>
    </rPh>
    <rPh sb="83" eb="84">
      <t>ヒク</t>
    </rPh>
    <rPh sb="88" eb="90">
      <t>コンゴ</t>
    </rPh>
    <rPh sb="91" eb="93">
      <t>スイイ</t>
    </rPh>
    <rPh sb="94" eb="96">
      <t>ミキワ</t>
    </rPh>
    <rPh sb="100" eb="102">
      <t>ヒツヨウ</t>
    </rPh>
    <rPh sb="106" eb="107">
      <t>オモ</t>
    </rPh>
    <phoneticPr fontId="5"/>
  </si>
  <si>
    <t>　類似施設と比較すると稼働率は低いが、年々稼働率が微増していることや施設の立地条件を考慮すると、過剰供給とはいえない状況であると考えられる。
　また、他会計からの補助がなく、企業債務がないことからも健全な経営状況と考えられるが、今後の施設更新等により投資費用が多額になることが想定される場合には、事業継続や施設形態の変更も含めた慎重な検討が必要である。</t>
    <rPh sb="1" eb="3">
      <t>ルイジ</t>
    </rPh>
    <rPh sb="3" eb="5">
      <t>シセツ</t>
    </rPh>
    <rPh sb="6" eb="8">
      <t>ヒカク</t>
    </rPh>
    <rPh sb="11" eb="13">
      <t>カドウ</t>
    </rPh>
    <rPh sb="13" eb="14">
      <t>リツ</t>
    </rPh>
    <rPh sb="15" eb="16">
      <t>ヒク</t>
    </rPh>
    <rPh sb="19" eb="21">
      <t>ネンネン</t>
    </rPh>
    <rPh sb="21" eb="23">
      <t>カドウ</t>
    </rPh>
    <rPh sb="23" eb="24">
      <t>リツ</t>
    </rPh>
    <rPh sb="25" eb="27">
      <t>ビゾウ</t>
    </rPh>
    <rPh sb="34" eb="36">
      <t>シセツ</t>
    </rPh>
    <rPh sb="37" eb="39">
      <t>リッチ</t>
    </rPh>
    <rPh sb="39" eb="41">
      <t>ジョウケン</t>
    </rPh>
    <rPh sb="42" eb="44">
      <t>コウリョ</t>
    </rPh>
    <rPh sb="48" eb="50">
      <t>カジョウ</t>
    </rPh>
    <rPh sb="50" eb="52">
      <t>キョウキュウ</t>
    </rPh>
    <rPh sb="58" eb="60">
      <t>ジョウキョウ</t>
    </rPh>
    <rPh sb="64" eb="65">
      <t>カンガ</t>
    </rPh>
    <rPh sb="75" eb="76">
      <t>タ</t>
    </rPh>
    <rPh sb="76" eb="78">
      <t>カイケイ</t>
    </rPh>
    <rPh sb="81" eb="83">
      <t>ホジョ</t>
    </rPh>
    <rPh sb="87" eb="89">
      <t>キギョウ</t>
    </rPh>
    <rPh sb="89" eb="91">
      <t>サイム</t>
    </rPh>
    <rPh sb="99" eb="101">
      <t>ケンゼン</t>
    </rPh>
    <rPh sb="102" eb="104">
      <t>ケイエイ</t>
    </rPh>
    <rPh sb="104" eb="106">
      <t>ジョウキョウ</t>
    </rPh>
    <rPh sb="107" eb="108">
      <t>カンガ</t>
    </rPh>
    <rPh sb="114" eb="116">
      <t>コンゴ</t>
    </rPh>
    <rPh sb="117" eb="119">
      <t>シセツ</t>
    </rPh>
    <rPh sb="119" eb="121">
      <t>コウシン</t>
    </rPh>
    <rPh sb="121" eb="122">
      <t>トウ</t>
    </rPh>
    <rPh sb="125" eb="127">
      <t>トウシ</t>
    </rPh>
    <rPh sb="127" eb="129">
      <t>ヒヨウ</t>
    </rPh>
    <rPh sb="130" eb="132">
      <t>タガク</t>
    </rPh>
    <rPh sb="138" eb="140">
      <t>ソウテイ</t>
    </rPh>
    <rPh sb="143" eb="145">
      <t>バアイ</t>
    </rPh>
    <rPh sb="148" eb="150">
      <t>ジギョウ</t>
    </rPh>
    <rPh sb="150" eb="152">
      <t>ケイゾク</t>
    </rPh>
    <rPh sb="153" eb="155">
      <t>シセツ</t>
    </rPh>
    <rPh sb="155" eb="157">
      <t>ケイタイ</t>
    </rPh>
    <rPh sb="158" eb="160">
      <t>ヘンコウ</t>
    </rPh>
    <rPh sb="161" eb="162">
      <t>フク</t>
    </rPh>
    <rPh sb="164" eb="166">
      <t>シンチョウ</t>
    </rPh>
    <rPh sb="167" eb="169">
      <t>ケントウ</t>
    </rPh>
    <rPh sb="170" eb="17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</si>
</sst>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158.4</c:v>
                </c:pt>
                <c:pt idx="1">
                  <c:v>205.2</c:v>
                </c:pt>
                <c:pt idx="2">
                  <c:v>140.9</c:v>
                </c:pt>
                <c:pt idx="3">
                  <c:v>144.9</c:v>
                </c:pt>
                <c:pt idx="4">
                  <c:v>253.8</c:v>
                </c:pt>
              </c:numCache>
            </c:numRef>
          </c:val>
          <c:extLst>
            <c:ext xmlns:c16="http://schemas.microsoft.com/office/drawing/2014/chart" uri="{C3380CC4-5D6E-409C-BE32-E72D297353CC}">
              <c16:uniqueId val="{00000000-0890-44BD-AA73-3F7CE6526AD4}"/>
            </c:ext>
          </c:extLst>
        </c:ser>
        <c:dLbls>
          <c:showLegendKey val="0"/>
          <c:showVal val="0"/>
          <c:showCatName val="0"/>
          <c:showSerName val="0"/>
          <c:showPercent val="0"/>
          <c:showBubbleSize val="0"/>
        </c:dLbls>
        <c:gapWidth val="150"/>
        <c:axId val="339363152"/>
        <c:axId val="33936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0890-44BD-AA73-3F7CE6526AD4}"/>
            </c:ext>
          </c:extLst>
        </c:ser>
        <c:dLbls>
          <c:showLegendKey val="0"/>
          <c:showVal val="0"/>
          <c:showCatName val="0"/>
          <c:showSerName val="0"/>
          <c:showPercent val="0"/>
          <c:showBubbleSize val="0"/>
        </c:dLbls>
        <c:marker val="1"/>
        <c:smooth val="0"/>
        <c:axId val="339363152"/>
        <c:axId val="339362760"/>
      </c:lineChart>
      <c:dateAx>
        <c:axId val="339363152"/>
        <c:scaling>
          <c:orientation val="minMax"/>
        </c:scaling>
        <c:delete val="1"/>
        <c:axPos val="b"/>
        <c:numFmt formatCode="ge" sourceLinked="1"/>
        <c:majorTickMark val="none"/>
        <c:minorTickMark val="none"/>
        <c:tickLblPos val="none"/>
        <c:crossAx val="339362760"/>
        <c:crosses val="autoZero"/>
        <c:auto val="1"/>
        <c:lblOffset val="100"/>
        <c:baseTimeUnit val="years"/>
      </c:dateAx>
      <c:valAx>
        <c:axId val="33936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36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F5-490E-9CD4-F0B61E58997F}"/>
            </c:ext>
          </c:extLst>
        </c:ser>
        <c:dLbls>
          <c:showLegendKey val="0"/>
          <c:showVal val="0"/>
          <c:showCatName val="0"/>
          <c:showSerName val="0"/>
          <c:showPercent val="0"/>
          <c:showBubbleSize val="0"/>
        </c:dLbls>
        <c:gapWidth val="150"/>
        <c:axId val="336290648"/>
        <c:axId val="37668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A7F5-490E-9CD4-F0B61E58997F}"/>
            </c:ext>
          </c:extLst>
        </c:ser>
        <c:dLbls>
          <c:showLegendKey val="0"/>
          <c:showVal val="0"/>
          <c:showCatName val="0"/>
          <c:showSerName val="0"/>
          <c:showPercent val="0"/>
          <c:showBubbleSize val="0"/>
        </c:dLbls>
        <c:marker val="1"/>
        <c:smooth val="0"/>
        <c:axId val="336290648"/>
        <c:axId val="376689968"/>
      </c:lineChart>
      <c:dateAx>
        <c:axId val="336290648"/>
        <c:scaling>
          <c:orientation val="minMax"/>
        </c:scaling>
        <c:delete val="1"/>
        <c:axPos val="b"/>
        <c:numFmt formatCode="ge" sourceLinked="1"/>
        <c:majorTickMark val="none"/>
        <c:minorTickMark val="none"/>
        <c:tickLblPos val="none"/>
        <c:crossAx val="376689968"/>
        <c:crosses val="autoZero"/>
        <c:auto val="1"/>
        <c:lblOffset val="100"/>
        <c:baseTimeUnit val="years"/>
      </c:dateAx>
      <c:valAx>
        <c:axId val="37668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629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73A5-4AFC-B384-A97B4EB7F378}"/>
            </c:ext>
          </c:extLst>
        </c:ser>
        <c:dLbls>
          <c:showLegendKey val="0"/>
          <c:showVal val="0"/>
          <c:showCatName val="0"/>
          <c:showSerName val="0"/>
          <c:showPercent val="0"/>
          <c:showBubbleSize val="0"/>
        </c:dLbls>
        <c:gapWidth val="150"/>
        <c:axId val="376690752"/>
        <c:axId val="37669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3A5-4AFC-B384-A97B4EB7F378}"/>
            </c:ext>
          </c:extLst>
        </c:ser>
        <c:dLbls>
          <c:showLegendKey val="0"/>
          <c:showVal val="0"/>
          <c:showCatName val="0"/>
          <c:showSerName val="0"/>
          <c:showPercent val="0"/>
          <c:showBubbleSize val="0"/>
        </c:dLbls>
        <c:marker val="1"/>
        <c:smooth val="0"/>
        <c:axId val="376690752"/>
        <c:axId val="376691144"/>
      </c:lineChart>
      <c:dateAx>
        <c:axId val="376690752"/>
        <c:scaling>
          <c:orientation val="minMax"/>
        </c:scaling>
        <c:delete val="1"/>
        <c:axPos val="b"/>
        <c:numFmt formatCode="ge" sourceLinked="1"/>
        <c:majorTickMark val="none"/>
        <c:minorTickMark val="none"/>
        <c:tickLblPos val="none"/>
        <c:crossAx val="376691144"/>
        <c:crosses val="autoZero"/>
        <c:auto val="1"/>
        <c:lblOffset val="100"/>
        <c:baseTimeUnit val="years"/>
      </c:dateAx>
      <c:valAx>
        <c:axId val="37669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9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5E9D-4104-B1FA-69AD40B957DD}"/>
            </c:ext>
          </c:extLst>
        </c:ser>
        <c:dLbls>
          <c:showLegendKey val="0"/>
          <c:showVal val="0"/>
          <c:showCatName val="0"/>
          <c:showSerName val="0"/>
          <c:showPercent val="0"/>
          <c:showBubbleSize val="0"/>
        </c:dLbls>
        <c:gapWidth val="150"/>
        <c:axId val="376691928"/>
        <c:axId val="3766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9D-4104-B1FA-69AD40B957DD}"/>
            </c:ext>
          </c:extLst>
        </c:ser>
        <c:dLbls>
          <c:showLegendKey val="0"/>
          <c:showVal val="0"/>
          <c:showCatName val="0"/>
          <c:showSerName val="0"/>
          <c:showPercent val="0"/>
          <c:showBubbleSize val="0"/>
        </c:dLbls>
        <c:marker val="1"/>
        <c:smooth val="0"/>
        <c:axId val="376691928"/>
        <c:axId val="376692320"/>
      </c:lineChart>
      <c:dateAx>
        <c:axId val="376691928"/>
        <c:scaling>
          <c:orientation val="minMax"/>
        </c:scaling>
        <c:delete val="1"/>
        <c:axPos val="b"/>
        <c:numFmt formatCode="ge" sourceLinked="1"/>
        <c:majorTickMark val="none"/>
        <c:minorTickMark val="none"/>
        <c:tickLblPos val="none"/>
        <c:crossAx val="376692320"/>
        <c:crosses val="autoZero"/>
        <c:auto val="1"/>
        <c:lblOffset val="100"/>
        <c:baseTimeUnit val="years"/>
      </c:dateAx>
      <c:valAx>
        <c:axId val="37669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9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F0-4BD4-B48E-17E88F46EA39}"/>
            </c:ext>
          </c:extLst>
        </c:ser>
        <c:dLbls>
          <c:showLegendKey val="0"/>
          <c:showVal val="0"/>
          <c:showCatName val="0"/>
          <c:showSerName val="0"/>
          <c:showPercent val="0"/>
          <c:showBubbleSize val="0"/>
        </c:dLbls>
        <c:gapWidth val="150"/>
        <c:axId val="376693104"/>
        <c:axId val="37669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85F0-4BD4-B48E-17E88F46EA39}"/>
            </c:ext>
          </c:extLst>
        </c:ser>
        <c:dLbls>
          <c:showLegendKey val="0"/>
          <c:showVal val="0"/>
          <c:showCatName val="0"/>
          <c:showSerName val="0"/>
          <c:showPercent val="0"/>
          <c:showBubbleSize val="0"/>
        </c:dLbls>
        <c:marker val="1"/>
        <c:smooth val="0"/>
        <c:axId val="376693104"/>
        <c:axId val="376693496"/>
      </c:lineChart>
      <c:dateAx>
        <c:axId val="376693104"/>
        <c:scaling>
          <c:orientation val="minMax"/>
        </c:scaling>
        <c:delete val="1"/>
        <c:axPos val="b"/>
        <c:numFmt formatCode="ge" sourceLinked="1"/>
        <c:majorTickMark val="none"/>
        <c:minorTickMark val="none"/>
        <c:tickLblPos val="none"/>
        <c:crossAx val="376693496"/>
        <c:crosses val="autoZero"/>
        <c:auto val="1"/>
        <c:lblOffset val="100"/>
        <c:baseTimeUnit val="years"/>
      </c:dateAx>
      <c:valAx>
        <c:axId val="376693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669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F4E-4BAD-8E1F-5438AC24A964}"/>
            </c:ext>
          </c:extLst>
        </c:ser>
        <c:dLbls>
          <c:showLegendKey val="0"/>
          <c:showVal val="0"/>
          <c:showCatName val="0"/>
          <c:showSerName val="0"/>
          <c:showPercent val="0"/>
          <c:showBubbleSize val="0"/>
        </c:dLbls>
        <c:gapWidth val="150"/>
        <c:axId val="344289672"/>
        <c:axId val="3442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7F4E-4BAD-8E1F-5438AC24A964}"/>
            </c:ext>
          </c:extLst>
        </c:ser>
        <c:dLbls>
          <c:showLegendKey val="0"/>
          <c:showVal val="0"/>
          <c:showCatName val="0"/>
          <c:showSerName val="0"/>
          <c:showPercent val="0"/>
          <c:showBubbleSize val="0"/>
        </c:dLbls>
        <c:marker val="1"/>
        <c:smooth val="0"/>
        <c:axId val="344289672"/>
        <c:axId val="344290064"/>
      </c:lineChart>
      <c:dateAx>
        <c:axId val="344289672"/>
        <c:scaling>
          <c:orientation val="minMax"/>
        </c:scaling>
        <c:delete val="1"/>
        <c:axPos val="b"/>
        <c:numFmt formatCode="ge" sourceLinked="1"/>
        <c:majorTickMark val="none"/>
        <c:minorTickMark val="none"/>
        <c:tickLblPos val="none"/>
        <c:crossAx val="344290064"/>
        <c:crosses val="autoZero"/>
        <c:auto val="1"/>
        <c:lblOffset val="100"/>
        <c:baseTimeUnit val="years"/>
      </c:dateAx>
      <c:valAx>
        <c:axId val="34429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289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79.8</c:v>
                </c:pt>
                <c:pt idx="1">
                  <c:v>95.4</c:v>
                </c:pt>
                <c:pt idx="2">
                  <c:v>106.4</c:v>
                </c:pt>
                <c:pt idx="3">
                  <c:v>112.4</c:v>
                </c:pt>
                <c:pt idx="4">
                  <c:v>124.1</c:v>
                </c:pt>
              </c:numCache>
            </c:numRef>
          </c:val>
          <c:extLst>
            <c:ext xmlns:c16="http://schemas.microsoft.com/office/drawing/2014/chart" uri="{C3380CC4-5D6E-409C-BE32-E72D297353CC}">
              <c16:uniqueId val="{00000000-2CBC-4DDE-B1D7-979308A72947}"/>
            </c:ext>
          </c:extLst>
        </c:ser>
        <c:dLbls>
          <c:showLegendKey val="0"/>
          <c:showVal val="0"/>
          <c:showCatName val="0"/>
          <c:showSerName val="0"/>
          <c:showPercent val="0"/>
          <c:showBubbleSize val="0"/>
        </c:dLbls>
        <c:gapWidth val="150"/>
        <c:axId val="344290848"/>
        <c:axId val="3442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2CBC-4DDE-B1D7-979308A72947}"/>
            </c:ext>
          </c:extLst>
        </c:ser>
        <c:dLbls>
          <c:showLegendKey val="0"/>
          <c:showVal val="0"/>
          <c:showCatName val="0"/>
          <c:showSerName val="0"/>
          <c:showPercent val="0"/>
          <c:showBubbleSize val="0"/>
        </c:dLbls>
        <c:marker val="1"/>
        <c:smooth val="0"/>
        <c:axId val="344290848"/>
        <c:axId val="344291240"/>
      </c:lineChart>
      <c:dateAx>
        <c:axId val="344290848"/>
        <c:scaling>
          <c:orientation val="minMax"/>
        </c:scaling>
        <c:delete val="1"/>
        <c:axPos val="b"/>
        <c:numFmt formatCode="ge" sourceLinked="1"/>
        <c:majorTickMark val="none"/>
        <c:minorTickMark val="none"/>
        <c:tickLblPos val="none"/>
        <c:crossAx val="344291240"/>
        <c:crosses val="autoZero"/>
        <c:auto val="1"/>
        <c:lblOffset val="100"/>
        <c:baseTimeUnit val="years"/>
      </c:dateAx>
      <c:valAx>
        <c:axId val="344291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290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36.9</c:v>
                </c:pt>
                <c:pt idx="1">
                  <c:v>51.3</c:v>
                </c:pt>
                <c:pt idx="2">
                  <c:v>29.1</c:v>
                </c:pt>
                <c:pt idx="3">
                  <c:v>31</c:v>
                </c:pt>
                <c:pt idx="4">
                  <c:v>60.6</c:v>
                </c:pt>
              </c:numCache>
            </c:numRef>
          </c:val>
          <c:extLst>
            <c:ext xmlns:c16="http://schemas.microsoft.com/office/drawing/2014/chart" uri="{C3380CC4-5D6E-409C-BE32-E72D297353CC}">
              <c16:uniqueId val="{00000000-9770-4619-B971-2922F3AEE8CD}"/>
            </c:ext>
          </c:extLst>
        </c:ser>
        <c:dLbls>
          <c:showLegendKey val="0"/>
          <c:showVal val="0"/>
          <c:showCatName val="0"/>
          <c:showSerName val="0"/>
          <c:showPercent val="0"/>
          <c:showBubbleSize val="0"/>
        </c:dLbls>
        <c:gapWidth val="150"/>
        <c:axId val="344292024"/>
        <c:axId val="3442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9770-4619-B971-2922F3AEE8CD}"/>
            </c:ext>
          </c:extLst>
        </c:ser>
        <c:dLbls>
          <c:showLegendKey val="0"/>
          <c:showVal val="0"/>
          <c:showCatName val="0"/>
          <c:showSerName val="0"/>
          <c:showPercent val="0"/>
          <c:showBubbleSize val="0"/>
        </c:dLbls>
        <c:marker val="1"/>
        <c:smooth val="0"/>
        <c:axId val="344292024"/>
        <c:axId val="344292416"/>
      </c:lineChart>
      <c:dateAx>
        <c:axId val="344292024"/>
        <c:scaling>
          <c:orientation val="minMax"/>
        </c:scaling>
        <c:delete val="1"/>
        <c:axPos val="b"/>
        <c:numFmt formatCode="ge" sourceLinked="1"/>
        <c:majorTickMark val="none"/>
        <c:minorTickMark val="none"/>
        <c:tickLblPos val="none"/>
        <c:crossAx val="344292416"/>
        <c:crosses val="autoZero"/>
        <c:auto val="1"/>
        <c:lblOffset val="100"/>
        <c:baseTimeUnit val="years"/>
      </c:dateAx>
      <c:valAx>
        <c:axId val="34429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292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15573</c:v>
                </c:pt>
                <c:pt idx="1">
                  <c:v>24534</c:v>
                </c:pt>
                <c:pt idx="2">
                  <c:v>13976</c:v>
                </c:pt>
                <c:pt idx="3">
                  <c:v>14606</c:v>
                </c:pt>
                <c:pt idx="4">
                  <c:v>37930</c:v>
                </c:pt>
              </c:numCache>
            </c:numRef>
          </c:val>
          <c:extLst>
            <c:ext xmlns:c16="http://schemas.microsoft.com/office/drawing/2014/chart" uri="{C3380CC4-5D6E-409C-BE32-E72D297353CC}">
              <c16:uniqueId val="{00000000-D185-42CB-A2FA-9574445764B7}"/>
            </c:ext>
          </c:extLst>
        </c:ser>
        <c:dLbls>
          <c:showLegendKey val="0"/>
          <c:showVal val="0"/>
          <c:showCatName val="0"/>
          <c:showSerName val="0"/>
          <c:showPercent val="0"/>
          <c:showBubbleSize val="0"/>
        </c:dLbls>
        <c:gapWidth val="150"/>
        <c:axId val="338791776"/>
        <c:axId val="33879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D185-42CB-A2FA-9574445764B7}"/>
            </c:ext>
          </c:extLst>
        </c:ser>
        <c:dLbls>
          <c:showLegendKey val="0"/>
          <c:showVal val="0"/>
          <c:showCatName val="0"/>
          <c:showSerName val="0"/>
          <c:showPercent val="0"/>
          <c:showBubbleSize val="0"/>
        </c:dLbls>
        <c:marker val="1"/>
        <c:smooth val="0"/>
        <c:axId val="338791776"/>
        <c:axId val="338790600"/>
      </c:lineChart>
      <c:dateAx>
        <c:axId val="338791776"/>
        <c:scaling>
          <c:orientation val="minMax"/>
        </c:scaling>
        <c:delete val="1"/>
        <c:axPos val="b"/>
        <c:numFmt formatCode="ge" sourceLinked="1"/>
        <c:majorTickMark val="none"/>
        <c:minorTickMark val="none"/>
        <c:tickLblPos val="none"/>
        <c:crossAx val="338790600"/>
        <c:crosses val="autoZero"/>
        <c:auto val="1"/>
        <c:lblOffset val="100"/>
        <c:baseTimeUnit val="years"/>
      </c:dateAx>
      <c:valAx>
        <c:axId val="33879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879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千葉県木更津市　木更津駅前西口駐車場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9522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435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158.4</v>
      </c>
      <c r="V31" s="118"/>
      <c r="W31" s="118"/>
      <c r="X31" s="118"/>
      <c r="Y31" s="118"/>
      <c r="Z31" s="118"/>
      <c r="AA31" s="118"/>
      <c r="AB31" s="118"/>
      <c r="AC31" s="118"/>
      <c r="AD31" s="118"/>
      <c r="AE31" s="118"/>
      <c r="AF31" s="118"/>
      <c r="AG31" s="118"/>
      <c r="AH31" s="118"/>
      <c r="AI31" s="118"/>
      <c r="AJ31" s="118"/>
      <c r="AK31" s="118"/>
      <c r="AL31" s="118"/>
      <c r="AM31" s="118"/>
      <c r="AN31" s="118">
        <f>データ!Z7</f>
        <v>205.2</v>
      </c>
      <c r="AO31" s="118"/>
      <c r="AP31" s="118"/>
      <c r="AQ31" s="118"/>
      <c r="AR31" s="118"/>
      <c r="AS31" s="118"/>
      <c r="AT31" s="118"/>
      <c r="AU31" s="118"/>
      <c r="AV31" s="118"/>
      <c r="AW31" s="118"/>
      <c r="AX31" s="118"/>
      <c r="AY31" s="118"/>
      <c r="AZ31" s="118"/>
      <c r="BA31" s="118"/>
      <c r="BB31" s="118"/>
      <c r="BC31" s="118"/>
      <c r="BD31" s="118"/>
      <c r="BE31" s="118"/>
      <c r="BF31" s="118"/>
      <c r="BG31" s="118">
        <f>データ!AA7</f>
        <v>140.9</v>
      </c>
      <c r="BH31" s="118"/>
      <c r="BI31" s="118"/>
      <c r="BJ31" s="118"/>
      <c r="BK31" s="118"/>
      <c r="BL31" s="118"/>
      <c r="BM31" s="118"/>
      <c r="BN31" s="118"/>
      <c r="BO31" s="118"/>
      <c r="BP31" s="118"/>
      <c r="BQ31" s="118"/>
      <c r="BR31" s="118"/>
      <c r="BS31" s="118"/>
      <c r="BT31" s="118"/>
      <c r="BU31" s="118"/>
      <c r="BV31" s="118"/>
      <c r="BW31" s="118"/>
      <c r="BX31" s="118"/>
      <c r="BY31" s="118"/>
      <c r="BZ31" s="118">
        <f>データ!AB7</f>
        <v>144.9</v>
      </c>
      <c r="CA31" s="118"/>
      <c r="CB31" s="118"/>
      <c r="CC31" s="118"/>
      <c r="CD31" s="118"/>
      <c r="CE31" s="118"/>
      <c r="CF31" s="118"/>
      <c r="CG31" s="118"/>
      <c r="CH31" s="118"/>
      <c r="CI31" s="118"/>
      <c r="CJ31" s="118"/>
      <c r="CK31" s="118"/>
      <c r="CL31" s="118"/>
      <c r="CM31" s="118"/>
      <c r="CN31" s="118"/>
      <c r="CO31" s="118"/>
      <c r="CP31" s="118"/>
      <c r="CQ31" s="118"/>
      <c r="CR31" s="118"/>
      <c r="CS31" s="118">
        <f>データ!AC7</f>
        <v>253.8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79.8</v>
      </c>
      <c r="JD31" s="120"/>
      <c r="JE31" s="120"/>
      <c r="JF31" s="120"/>
      <c r="JG31" s="120"/>
      <c r="JH31" s="120"/>
      <c r="JI31" s="120"/>
      <c r="JJ31" s="120"/>
      <c r="JK31" s="120"/>
      <c r="JL31" s="120"/>
      <c r="JM31" s="120"/>
      <c r="JN31" s="120"/>
      <c r="JO31" s="120"/>
      <c r="JP31" s="120"/>
      <c r="JQ31" s="120"/>
      <c r="JR31" s="120"/>
      <c r="JS31" s="120"/>
      <c r="JT31" s="120"/>
      <c r="JU31" s="121"/>
      <c r="JV31" s="119">
        <f>データ!DL7</f>
        <v>95.4</v>
      </c>
      <c r="JW31" s="120"/>
      <c r="JX31" s="120"/>
      <c r="JY31" s="120"/>
      <c r="JZ31" s="120"/>
      <c r="KA31" s="120"/>
      <c r="KB31" s="120"/>
      <c r="KC31" s="120"/>
      <c r="KD31" s="120"/>
      <c r="KE31" s="120"/>
      <c r="KF31" s="120"/>
      <c r="KG31" s="120"/>
      <c r="KH31" s="120"/>
      <c r="KI31" s="120"/>
      <c r="KJ31" s="120"/>
      <c r="KK31" s="120"/>
      <c r="KL31" s="120"/>
      <c r="KM31" s="120"/>
      <c r="KN31" s="121"/>
      <c r="KO31" s="119">
        <f>データ!DM7</f>
        <v>106.4</v>
      </c>
      <c r="KP31" s="120"/>
      <c r="KQ31" s="120"/>
      <c r="KR31" s="120"/>
      <c r="KS31" s="120"/>
      <c r="KT31" s="120"/>
      <c r="KU31" s="120"/>
      <c r="KV31" s="120"/>
      <c r="KW31" s="120"/>
      <c r="KX31" s="120"/>
      <c r="KY31" s="120"/>
      <c r="KZ31" s="120"/>
      <c r="LA31" s="120"/>
      <c r="LB31" s="120"/>
      <c r="LC31" s="120"/>
      <c r="LD31" s="120"/>
      <c r="LE31" s="120"/>
      <c r="LF31" s="120"/>
      <c r="LG31" s="121"/>
      <c r="LH31" s="119">
        <f>データ!DN7</f>
        <v>112.4</v>
      </c>
      <c r="LI31" s="120"/>
      <c r="LJ31" s="120"/>
      <c r="LK31" s="120"/>
      <c r="LL31" s="120"/>
      <c r="LM31" s="120"/>
      <c r="LN31" s="120"/>
      <c r="LO31" s="120"/>
      <c r="LP31" s="120"/>
      <c r="LQ31" s="120"/>
      <c r="LR31" s="120"/>
      <c r="LS31" s="120"/>
      <c r="LT31" s="120"/>
      <c r="LU31" s="120"/>
      <c r="LV31" s="120"/>
      <c r="LW31" s="120"/>
      <c r="LX31" s="120"/>
      <c r="LY31" s="120"/>
      <c r="LZ31" s="121"/>
      <c r="MA31" s="119">
        <f>データ!DO7</f>
        <v>124.1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172.3</v>
      </c>
      <c r="V32" s="118"/>
      <c r="W32" s="118"/>
      <c r="X32" s="118"/>
      <c r="Y32" s="118"/>
      <c r="Z32" s="118"/>
      <c r="AA32" s="118"/>
      <c r="AB32" s="118"/>
      <c r="AC32" s="118"/>
      <c r="AD32" s="118"/>
      <c r="AE32" s="118"/>
      <c r="AF32" s="118"/>
      <c r="AG32" s="118"/>
      <c r="AH32" s="118"/>
      <c r="AI32" s="118"/>
      <c r="AJ32" s="118"/>
      <c r="AK32" s="118"/>
      <c r="AL32" s="118"/>
      <c r="AM32" s="118"/>
      <c r="AN32" s="118">
        <f>データ!AE7</f>
        <v>218.5</v>
      </c>
      <c r="AO32" s="118"/>
      <c r="AP32" s="118"/>
      <c r="AQ32" s="118"/>
      <c r="AR32" s="118"/>
      <c r="AS32" s="118"/>
      <c r="AT32" s="118"/>
      <c r="AU32" s="118"/>
      <c r="AV32" s="118"/>
      <c r="AW32" s="118"/>
      <c r="AX32" s="118"/>
      <c r="AY32" s="118"/>
      <c r="AZ32" s="118"/>
      <c r="BA32" s="118"/>
      <c r="BB32" s="118"/>
      <c r="BC32" s="118"/>
      <c r="BD32" s="118"/>
      <c r="BE32" s="118"/>
      <c r="BF32" s="118"/>
      <c r="BG32" s="118">
        <f>データ!AF7</f>
        <v>151.19999999999999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212.4</v>
      </c>
      <c r="CA32" s="118"/>
      <c r="CB32" s="118"/>
      <c r="CC32" s="118"/>
      <c r="CD32" s="118"/>
      <c r="CE32" s="118"/>
      <c r="CF32" s="118"/>
      <c r="CG32" s="118"/>
      <c r="CH32" s="118"/>
      <c r="CI32" s="118"/>
      <c r="CJ32" s="118"/>
      <c r="CK32" s="118"/>
      <c r="CL32" s="118"/>
      <c r="CM32" s="118"/>
      <c r="CN32" s="118"/>
      <c r="CO32" s="118"/>
      <c r="CP32" s="118"/>
      <c r="CQ32" s="118"/>
      <c r="CR32" s="118"/>
      <c r="CS32" s="118">
        <f>データ!AH7</f>
        <v>241.8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5.7</v>
      </c>
      <c r="EM32" s="118"/>
      <c r="EN32" s="118"/>
      <c r="EO32" s="118"/>
      <c r="EP32" s="118"/>
      <c r="EQ32" s="118"/>
      <c r="ER32" s="118"/>
      <c r="ES32" s="118"/>
      <c r="ET32" s="118"/>
      <c r="EU32" s="118"/>
      <c r="EV32" s="118"/>
      <c r="EW32" s="118"/>
      <c r="EX32" s="118"/>
      <c r="EY32" s="118"/>
      <c r="EZ32" s="118"/>
      <c r="FA32" s="118"/>
      <c r="FB32" s="118"/>
      <c r="FC32" s="118"/>
      <c r="FD32" s="118"/>
      <c r="FE32" s="118">
        <f>データ!AP7</f>
        <v>4.7</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2.4</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136.69999999999999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138.9</v>
      </c>
      <c r="JW32" s="120"/>
      <c r="JX32" s="120"/>
      <c r="JY32" s="120"/>
      <c r="JZ32" s="120"/>
      <c r="KA32" s="120"/>
      <c r="KB32" s="120"/>
      <c r="KC32" s="120"/>
      <c r="KD32" s="120"/>
      <c r="KE32" s="120"/>
      <c r="KF32" s="120"/>
      <c r="KG32" s="120"/>
      <c r="KH32" s="120"/>
      <c r="KI32" s="120"/>
      <c r="KJ32" s="120"/>
      <c r="KK32" s="120"/>
      <c r="KL32" s="120"/>
      <c r="KM32" s="120"/>
      <c r="KN32" s="121"/>
      <c r="KO32" s="119">
        <f>データ!DR7</f>
        <v>139.69999999999999</v>
      </c>
      <c r="KP32" s="120"/>
      <c r="KQ32" s="120"/>
      <c r="KR32" s="120"/>
      <c r="KS32" s="120"/>
      <c r="KT32" s="120"/>
      <c r="KU32" s="120"/>
      <c r="KV32" s="120"/>
      <c r="KW32" s="120"/>
      <c r="KX32" s="120"/>
      <c r="KY32" s="120"/>
      <c r="KZ32" s="120"/>
      <c r="LA32" s="120"/>
      <c r="LB32" s="120"/>
      <c r="LC32" s="120"/>
      <c r="LD32" s="120"/>
      <c r="LE32" s="120"/>
      <c r="LF32" s="120"/>
      <c r="LG32" s="121"/>
      <c r="LH32" s="119">
        <f>データ!DS7</f>
        <v>139.30000000000001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136.30000000000001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135</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136</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36.9</v>
      </c>
      <c r="EM52" s="118"/>
      <c r="EN52" s="118"/>
      <c r="EO52" s="118"/>
      <c r="EP52" s="118"/>
      <c r="EQ52" s="118"/>
      <c r="ER52" s="118"/>
      <c r="ES52" s="118"/>
      <c r="ET52" s="118"/>
      <c r="EU52" s="118"/>
      <c r="EV52" s="118"/>
      <c r="EW52" s="118"/>
      <c r="EX52" s="118"/>
      <c r="EY52" s="118"/>
      <c r="EZ52" s="118"/>
      <c r="FA52" s="118"/>
      <c r="FB52" s="118"/>
      <c r="FC52" s="118"/>
      <c r="FD52" s="118"/>
      <c r="FE52" s="118">
        <f>データ!BG7</f>
        <v>51.3</v>
      </c>
      <c r="FF52" s="118"/>
      <c r="FG52" s="118"/>
      <c r="FH52" s="118"/>
      <c r="FI52" s="118"/>
      <c r="FJ52" s="118"/>
      <c r="FK52" s="118"/>
      <c r="FL52" s="118"/>
      <c r="FM52" s="118"/>
      <c r="FN52" s="118"/>
      <c r="FO52" s="118"/>
      <c r="FP52" s="118"/>
      <c r="FQ52" s="118"/>
      <c r="FR52" s="118"/>
      <c r="FS52" s="118"/>
      <c r="FT52" s="118"/>
      <c r="FU52" s="118"/>
      <c r="FV52" s="118"/>
      <c r="FW52" s="118"/>
      <c r="FX52" s="118">
        <f>データ!BH7</f>
        <v>29.1</v>
      </c>
      <c r="FY52" s="118"/>
      <c r="FZ52" s="118"/>
      <c r="GA52" s="118"/>
      <c r="GB52" s="118"/>
      <c r="GC52" s="118"/>
      <c r="GD52" s="118"/>
      <c r="GE52" s="118"/>
      <c r="GF52" s="118"/>
      <c r="GG52" s="118"/>
      <c r="GH52" s="118"/>
      <c r="GI52" s="118"/>
      <c r="GJ52" s="118"/>
      <c r="GK52" s="118"/>
      <c r="GL52" s="118"/>
      <c r="GM52" s="118"/>
      <c r="GN52" s="118"/>
      <c r="GO52" s="118"/>
      <c r="GP52" s="118"/>
      <c r="GQ52" s="118">
        <f>データ!BI7</f>
        <v>31</v>
      </c>
      <c r="GR52" s="118"/>
      <c r="GS52" s="118"/>
      <c r="GT52" s="118"/>
      <c r="GU52" s="118"/>
      <c r="GV52" s="118"/>
      <c r="GW52" s="118"/>
      <c r="GX52" s="118"/>
      <c r="GY52" s="118"/>
      <c r="GZ52" s="118"/>
      <c r="HA52" s="118"/>
      <c r="HB52" s="118"/>
      <c r="HC52" s="118"/>
      <c r="HD52" s="118"/>
      <c r="HE52" s="118"/>
      <c r="HF52" s="118"/>
      <c r="HG52" s="118"/>
      <c r="HH52" s="118"/>
      <c r="HI52" s="118"/>
      <c r="HJ52" s="118">
        <f>データ!BJ7</f>
        <v>60.6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15573</v>
      </c>
      <c r="JD52" s="125"/>
      <c r="JE52" s="125"/>
      <c r="JF52" s="125"/>
      <c r="JG52" s="125"/>
      <c r="JH52" s="125"/>
      <c r="JI52" s="125"/>
      <c r="JJ52" s="125"/>
      <c r="JK52" s="125"/>
      <c r="JL52" s="125"/>
      <c r="JM52" s="125"/>
      <c r="JN52" s="125"/>
      <c r="JO52" s="125"/>
      <c r="JP52" s="125"/>
      <c r="JQ52" s="125"/>
      <c r="JR52" s="125"/>
      <c r="JS52" s="125"/>
      <c r="JT52" s="125"/>
      <c r="JU52" s="125"/>
      <c r="JV52" s="125">
        <f>データ!BR7</f>
        <v>24534</v>
      </c>
      <c r="JW52" s="125"/>
      <c r="JX52" s="125"/>
      <c r="JY52" s="125"/>
      <c r="JZ52" s="125"/>
      <c r="KA52" s="125"/>
      <c r="KB52" s="125"/>
      <c r="KC52" s="125"/>
      <c r="KD52" s="125"/>
      <c r="KE52" s="125"/>
      <c r="KF52" s="125"/>
      <c r="KG52" s="125"/>
      <c r="KH52" s="125"/>
      <c r="KI52" s="125"/>
      <c r="KJ52" s="125"/>
      <c r="KK52" s="125"/>
      <c r="KL52" s="125"/>
      <c r="KM52" s="125"/>
      <c r="KN52" s="125"/>
      <c r="KO52" s="125">
        <f>データ!BS7</f>
        <v>13976</v>
      </c>
      <c r="KP52" s="125"/>
      <c r="KQ52" s="125"/>
      <c r="KR52" s="125"/>
      <c r="KS52" s="125"/>
      <c r="KT52" s="125"/>
      <c r="KU52" s="125"/>
      <c r="KV52" s="125"/>
      <c r="KW52" s="125"/>
      <c r="KX52" s="125"/>
      <c r="KY52" s="125"/>
      <c r="KZ52" s="125"/>
      <c r="LA52" s="125"/>
      <c r="LB52" s="125"/>
      <c r="LC52" s="125"/>
      <c r="LD52" s="125"/>
      <c r="LE52" s="125"/>
      <c r="LF52" s="125"/>
      <c r="LG52" s="125"/>
      <c r="LH52" s="125">
        <f>データ!BT7</f>
        <v>14606</v>
      </c>
      <c r="LI52" s="125"/>
      <c r="LJ52" s="125"/>
      <c r="LK52" s="125"/>
      <c r="LL52" s="125"/>
      <c r="LM52" s="125"/>
      <c r="LN52" s="125"/>
      <c r="LO52" s="125"/>
      <c r="LP52" s="125"/>
      <c r="LQ52" s="125"/>
      <c r="LR52" s="125"/>
      <c r="LS52" s="125"/>
      <c r="LT52" s="125"/>
      <c r="LU52" s="125"/>
      <c r="LV52" s="125"/>
      <c r="LW52" s="125"/>
      <c r="LX52" s="125"/>
      <c r="LY52" s="125"/>
      <c r="LZ52" s="125"/>
      <c r="MA52" s="125">
        <f>データ!BU7</f>
        <v>37930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48</v>
      </c>
      <c r="V53" s="125"/>
      <c r="W53" s="125"/>
      <c r="X53" s="125"/>
      <c r="Y53" s="125"/>
      <c r="Z53" s="125"/>
      <c r="AA53" s="125"/>
      <c r="AB53" s="125"/>
      <c r="AC53" s="125"/>
      <c r="AD53" s="125"/>
      <c r="AE53" s="125"/>
      <c r="AF53" s="125"/>
      <c r="AG53" s="125"/>
      <c r="AH53" s="125"/>
      <c r="AI53" s="125"/>
      <c r="AJ53" s="125"/>
      <c r="AK53" s="125"/>
      <c r="AL53" s="125"/>
      <c r="AM53" s="125"/>
      <c r="AN53" s="125">
        <f>データ!BA7</f>
        <v>46</v>
      </c>
      <c r="AO53" s="125"/>
      <c r="AP53" s="125"/>
      <c r="AQ53" s="125"/>
      <c r="AR53" s="125"/>
      <c r="AS53" s="125"/>
      <c r="AT53" s="125"/>
      <c r="AU53" s="125"/>
      <c r="AV53" s="125"/>
      <c r="AW53" s="125"/>
      <c r="AX53" s="125"/>
      <c r="AY53" s="125"/>
      <c r="AZ53" s="125"/>
      <c r="BA53" s="125"/>
      <c r="BB53" s="125"/>
      <c r="BC53" s="125"/>
      <c r="BD53" s="125"/>
      <c r="BE53" s="125"/>
      <c r="BF53" s="125"/>
      <c r="BG53" s="125">
        <f>データ!BB7</f>
        <v>39</v>
      </c>
      <c r="BH53" s="125"/>
      <c r="BI53" s="125"/>
      <c r="BJ53" s="125"/>
      <c r="BK53" s="125"/>
      <c r="BL53" s="125"/>
      <c r="BM53" s="125"/>
      <c r="BN53" s="125"/>
      <c r="BO53" s="125"/>
      <c r="BP53" s="125"/>
      <c r="BQ53" s="125"/>
      <c r="BR53" s="125"/>
      <c r="BS53" s="125"/>
      <c r="BT53" s="125"/>
      <c r="BU53" s="125"/>
      <c r="BV53" s="125"/>
      <c r="BW53" s="125"/>
      <c r="BX53" s="125"/>
      <c r="BY53" s="125"/>
      <c r="BZ53" s="125">
        <f>データ!BC7</f>
        <v>25</v>
      </c>
      <c r="CA53" s="125"/>
      <c r="CB53" s="125"/>
      <c r="CC53" s="125"/>
      <c r="CD53" s="125"/>
      <c r="CE53" s="125"/>
      <c r="CF53" s="125"/>
      <c r="CG53" s="125"/>
      <c r="CH53" s="125"/>
      <c r="CI53" s="125"/>
      <c r="CJ53" s="125"/>
      <c r="CK53" s="125"/>
      <c r="CL53" s="125"/>
      <c r="CM53" s="125"/>
      <c r="CN53" s="125"/>
      <c r="CO53" s="125"/>
      <c r="CP53" s="125"/>
      <c r="CQ53" s="125"/>
      <c r="CR53" s="125"/>
      <c r="CS53" s="125">
        <f>データ!BD7</f>
        <v>24</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33.6</v>
      </c>
      <c r="EM53" s="118"/>
      <c r="EN53" s="118"/>
      <c r="EO53" s="118"/>
      <c r="EP53" s="118"/>
      <c r="EQ53" s="118"/>
      <c r="ER53" s="118"/>
      <c r="ES53" s="118"/>
      <c r="ET53" s="118"/>
      <c r="EU53" s="118"/>
      <c r="EV53" s="118"/>
      <c r="EW53" s="118"/>
      <c r="EX53" s="118"/>
      <c r="EY53" s="118"/>
      <c r="EZ53" s="118"/>
      <c r="FA53" s="118"/>
      <c r="FB53" s="118"/>
      <c r="FC53" s="118"/>
      <c r="FD53" s="118"/>
      <c r="FE53" s="118">
        <f>データ!BL7</f>
        <v>33.200000000000003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29.6</v>
      </c>
      <c r="FY53" s="118"/>
      <c r="FZ53" s="118"/>
      <c r="GA53" s="118"/>
      <c r="GB53" s="118"/>
      <c r="GC53" s="118"/>
      <c r="GD53" s="118"/>
      <c r="GE53" s="118"/>
      <c r="GF53" s="118"/>
      <c r="GG53" s="118"/>
      <c r="GH53" s="118"/>
      <c r="GI53" s="118"/>
      <c r="GJ53" s="118"/>
      <c r="GK53" s="118"/>
      <c r="GL53" s="118"/>
      <c r="GM53" s="118"/>
      <c r="GN53" s="118"/>
      <c r="GO53" s="118"/>
      <c r="GP53" s="118"/>
      <c r="GQ53" s="118">
        <f>データ!BN7</f>
        <v>29.2</v>
      </c>
      <c r="GR53" s="118"/>
      <c r="GS53" s="118"/>
      <c r="GT53" s="118"/>
      <c r="GU53" s="118"/>
      <c r="GV53" s="118"/>
      <c r="GW53" s="118"/>
      <c r="GX53" s="118"/>
      <c r="GY53" s="118"/>
      <c r="GZ53" s="118"/>
      <c r="HA53" s="118"/>
      <c r="HB53" s="118"/>
      <c r="HC53" s="118"/>
      <c r="HD53" s="118"/>
      <c r="HE53" s="118"/>
      <c r="HF53" s="118"/>
      <c r="HG53" s="118"/>
      <c r="HH53" s="118"/>
      <c r="HI53" s="118"/>
      <c r="HJ53" s="118">
        <f>データ!BO7</f>
        <v>30.4</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44860</v>
      </c>
      <c r="JD53" s="125"/>
      <c r="JE53" s="125"/>
      <c r="JF53" s="125"/>
      <c r="JG53" s="125"/>
      <c r="JH53" s="125"/>
      <c r="JI53" s="125"/>
      <c r="JJ53" s="125"/>
      <c r="JK53" s="125"/>
      <c r="JL53" s="125"/>
      <c r="JM53" s="125"/>
      <c r="JN53" s="125"/>
      <c r="JO53" s="125"/>
      <c r="JP53" s="125"/>
      <c r="JQ53" s="125"/>
      <c r="JR53" s="125"/>
      <c r="JS53" s="125"/>
      <c r="JT53" s="125"/>
      <c r="JU53" s="125"/>
      <c r="JV53" s="125">
        <f>データ!BW7</f>
        <v>37496</v>
      </c>
      <c r="JW53" s="125"/>
      <c r="JX53" s="125"/>
      <c r="JY53" s="125"/>
      <c r="JZ53" s="125"/>
      <c r="KA53" s="125"/>
      <c r="KB53" s="125"/>
      <c r="KC53" s="125"/>
      <c r="KD53" s="125"/>
      <c r="KE53" s="125"/>
      <c r="KF53" s="125"/>
      <c r="KG53" s="125"/>
      <c r="KH53" s="125"/>
      <c r="KI53" s="125"/>
      <c r="KJ53" s="125"/>
      <c r="KK53" s="125"/>
      <c r="KL53" s="125"/>
      <c r="KM53" s="125"/>
      <c r="KN53" s="125"/>
      <c r="KO53" s="125">
        <f>データ!BX7</f>
        <v>31888</v>
      </c>
      <c r="KP53" s="125"/>
      <c r="KQ53" s="125"/>
      <c r="KR53" s="125"/>
      <c r="KS53" s="125"/>
      <c r="KT53" s="125"/>
      <c r="KU53" s="125"/>
      <c r="KV53" s="125"/>
      <c r="KW53" s="125"/>
      <c r="KX53" s="125"/>
      <c r="KY53" s="125"/>
      <c r="KZ53" s="125"/>
      <c r="LA53" s="125"/>
      <c r="LB53" s="125"/>
      <c r="LC53" s="125"/>
      <c r="LD53" s="125"/>
      <c r="LE53" s="125"/>
      <c r="LF53" s="125"/>
      <c r="LG53" s="125"/>
      <c r="LH53" s="125">
        <f>データ!BY7</f>
        <v>13314</v>
      </c>
      <c r="LI53" s="125"/>
      <c r="LJ53" s="125"/>
      <c r="LK53" s="125"/>
      <c r="LL53" s="125"/>
      <c r="LM53" s="125"/>
      <c r="LN53" s="125"/>
      <c r="LO53" s="125"/>
      <c r="LP53" s="125"/>
      <c r="LQ53" s="125"/>
      <c r="LR53" s="125"/>
      <c r="LS53" s="125"/>
      <c r="LT53" s="125"/>
      <c r="LU53" s="125"/>
      <c r="LV53" s="125"/>
      <c r="LW53" s="125"/>
      <c r="LX53" s="125"/>
      <c r="LY53" s="125"/>
      <c r="LZ53" s="125"/>
      <c r="MA53" s="125">
        <f>データ!BZ7</f>
        <v>23300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139261</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2881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254</v>
      </c>
      <c r="KB78" s="120"/>
      <c r="KC78" s="120"/>
      <c r="KD78" s="120"/>
      <c r="KE78" s="120"/>
      <c r="KF78" s="120"/>
      <c r="KG78" s="120"/>
      <c r="KH78" s="120"/>
      <c r="KI78" s="120"/>
      <c r="KJ78" s="120"/>
      <c r="KK78" s="120"/>
      <c r="KL78" s="120"/>
      <c r="KM78" s="120"/>
      <c r="KN78" s="120"/>
      <c r="KO78" s="121"/>
      <c r="KP78" s="119">
        <f>データ!DF7</f>
        <v>280</v>
      </c>
      <c r="KQ78" s="120"/>
      <c r="KR78" s="120"/>
      <c r="KS78" s="120"/>
      <c r="KT78" s="120"/>
      <c r="KU78" s="120"/>
      <c r="KV78" s="120"/>
      <c r="KW78" s="120"/>
      <c r="KX78" s="120"/>
      <c r="KY78" s="120"/>
      <c r="KZ78" s="120"/>
      <c r="LA78" s="120"/>
      <c r="LB78" s="120"/>
      <c r="LC78" s="120"/>
      <c r="LD78" s="121"/>
      <c r="LE78" s="119">
        <f>データ!DG7</f>
        <v>239.6</v>
      </c>
      <c r="LF78" s="120"/>
      <c r="LG78" s="120"/>
      <c r="LH78" s="120"/>
      <c r="LI78" s="120"/>
      <c r="LJ78" s="120"/>
      <c r="LK78" s="120"/>
      <c r="LL78" s="120"/>
      <c r="LM78" s="120"/>
      <c r="LN78" s="120"/>
      <c r="LO78" s="120"/>
      <c r="LP78" s="120"/>
      <c r="LQ78" s="120"/>
      <c r="LR78" s="120"/>
      <c r="LS78" s="121"/>
      <c r="LT78" s="119">
        <f>データ!DH7</f>
        <v>224.1</v>
      </c>
      <c r="LU78" s="120"/>
      <c r="LV78" s="120"/>
      <c r="LW78" s="120"/>
      <c r="LX78" s="120"/>
      <c r="LY78" s="120"/>
      <c r="LZ78" s="120"/>
      <c r="MA78" s="120"/>
      <c r="MB78" s="120"/>
      <c r="MC78" s="120"/>
      <c r="MD78" s="120"/>
      <c r="ME78" s="120"/>
      <c r="MF78" s="120"/>
      <c r="MG78" s="120"/>
      <c r="MH78" s="121"/>
      <c r="MI78" s="119">
        <f>データ!DI7</f>
        <v>155.19999999999999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5QUhRuFsLz6l6CRcTDLGBXC/+UHsJBulEh7Jdr9sIEBNoy4aPCnU5KPBhpPERKz60kVyv/xsgx9uR2bW+roAWA==" saltValue="CdA9L/ck4pAsmMVMXl1QU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90</v>
      </c>
      <c r="AW5" s="59" t="s">
        <v>101</v>
      </c>
      <c r="AX5" s="59" t="s">
        <v>102</v>
      </c>
      <c r="AY5" s="59" t="s">
        <v>103</v>
      </c>
      <c r="AZ5" s="59" t="s">
        <v>94</v>
      </c>
      <c r="BA5" s="59" t="s">
        <v>95</v>
      </c>
      <c r="BB5" s="59" t="s">
        <v>96</v>
      </c>
      <c r="BC5" s="59" t="s">
        <v>97</v>
      </c>
      <c r="BD5" s="59" t="s">
        <v>98</v>
      </c>
      <c r="BE5" s="59" t="s">
        <v>99</v>
      </c>
      <c r="BF5" s="59" t="s">
        <v>89</v>
      </c>
      <c r="BG5" s="59" t="s">
        <v>104</v>
      </c>
      <c r="BH5" s="59" t="s">
        <v>105</v>
      </c>
      <c r="BI5" s="59" t="s">
        <v>106</v>
      </c>
      <c r="BJ5" s="59" t="s">
        <v>93</v>
      </c>
      <c r="BK5" s="59" t="s">
        <v>94</v>
      </c>
      <c r="BL5" s="59" t="s">
        <v>95</v>
      </c>
      <c r="BM5" s="59" t="s">
        <v>96</v>
      </c>
      <c r="BN5" s="59" t="s">
        <v>97</v>
      </c>
      <c r="BO5" s="59" t="s">
        <v>98</v>
      </c>
      <c r="BP5" s="59" t="s">
        <v>99</v>
      </c>
      <c r="BQ5" s="59" t="s">
        <v>107</v>
      </c>
      <c r="BR5" s="59" t="s">
        <v>108</v>
      </c>
      <c r="BS5" s="59" t="s">
        <v>101</v>
      </c>
      <c r="BT5" s="59" t="s">
        <v>106</v>
      </c>
      <c r="BU5" s="59" t="s">
        <v>93</v>
      </c>
      <c r="BV5" s="59" t="s">
        <v>94</v>
      </c>
      <c r="BW5" s="59" t="s">
        <v>95</v>
      </c>
      <c r="BX5" s="59" t="s">
        <v>96</v>
      </c>
      <c r="BY5" s="59" t="s">
        <v>97</v>
      </c>
      <c r="BZ5" s="59" t="s">
        <v>98</v>
      </c>
      <c r="CA5" s="59" t="s">
        <v>99</v>
      </c>
      <c r="CB5" s="59" t="s">
        <v>107</v>
      </c>
      <c r="CC5" s="59" t="s">
        <v>90</v>
      </c>
      <c r="CD5" s="59" t="s">
        <v>101</v>
      </c>
      <c r="CE5" s="59" t="s">
        <v>102</v>
      </c>
      <c r="CF5" s="59" t="s">
        <v>103</v>
      </c>
      <c r="CG5" s="59" t="s">
        <v>94</v>
      </c>
      <c r="CH5" s="59" t="s">
        <v>95</v>
      </c>
      <c r="CI5" s="59" t="s">
        <v>96</v>
      </c>
      <c r="CJ5" s="59" t="s">
        <v>97</v>
      </c>
      <c r="CK5" s="59" t="s">
        <v>98</v>
      </c>
      <c r="CL5" s="59" t="s">
        <v>99</v>
      </c>
      <c r="CM5" s="150"/>
      <c r="CN5" s="150"/>
      <c r="CO5" s="59" t="s">
        <v>107</v>
      </c>
      <c r="CP5" s="59" t="s">
        <v>90</v>
      </c>
      <c r="CQ5" s="59" t="s">
        <v>91</v>
      </c>
      <c r="CR5" s="59" t="s">
        <v>106</v>
      </c>
      <c r="CS5" s="59" t="s">
        <v>103</v>
      </c>
      <c r="CT5" s="59" t="s">
        <v>94</v>
      </c>
      <c r="CU5" s="59" t="s">
        <v>95</v>
      </c>
      <c r="CV5" s="59" t="s">
        <v>96</v>
      </c>
      <c r="CW5" s="59" t="s">
        <v>97</v>
      </c>
      <c r="CX5" s="59" t="s">
        <v>98</v>
      </c>
      <c r="CY5" s="59" t="s">
        <v>99</v>
      </c>
      <c r="CZ5" s="59" t="s">
        <v>109</v>
      </c>
      <c r="DA5" s="59" t="s">
        <v>110</v>
      </c>
      <c r="DB5" s="59" t="s">
        <v>101</v>
      </c>
      <c r="DC5" s="59" t="s">
        <v>92</v>
      </c>
      <c r="DD5" s="59" t="s">
        <v>103</v>
      </c>
      <c r="DE5" s="59" t="s">
        <v>94</v>
      </c>
      <c r="DF5" s="59" t="s">
        <v>95</v>
      </c>
      <c r="DG5" s="59" t="s">
        <v>96</v>
      </c>
      <c r="DH5" s="59" t="s">
        <v>97</v>
      </c>
      <c r="DI5" s="59" t="s">
        <v>98</v>
      </c>
      <c r="DJ5" s="59" t="s">
        <v>35</v>
      </c>
      <c r="DK5" s="59" t="s">
        <v>107</v>
      </c>
      <c r="DL5" s="59" t="s">
        <v>110</v>
      </c>
      <c r="DM5" s="59" t="s">
        <v>91</v>
      </c>
      <c r="DN5" s="59" t="s">
        <v>106</v>
      </c>
      <c r="DO5" s="59" t="s">
        <v>100</v>
      </c>
      <c r="DP5" s="59" t="s">
        <v>94</v>
      </c>
      <c r="DQ5" s="59" t="s">
        <v>95</v>
      </c>
      <c r="DR5" s="59" t="s">
        <v>96</v>
      </c>
      <c r="DS5" s="59" t="s">
        <v>97</v>
      </c>
      <c r="DT5" s="59" t="s">
        <v>98</v>
      </c>
      <c r="DU5" s="59" t="s">
        <v>99</v>
      </c>
    </row>
    <row r="6" spans="1:125" s="66" customFormat="1" x14ac:dyDescent="0.15">
      <c r="A6" s="49" t="s">
        <v>111</v>
      </c>
      <c r="B6" s="60">
        <f>B8</f>
        <v>2018</v>
      </c>
      <c r="C6" s="60">
        <f t="shared" ref="C6:X6" si="1">C8</f>
        <v>122068</v>
      </c>
      <c r="D6" s="60">
        <f t="shared" si="1"/>
        <v>47</v>
      </c>
      <c r="E6" s="60">
        <f t="shared" si="1"/>
        <v>14</v>
      </c>
      <c r="F6" s="60">
        <f t="shared" si="1"/>
        <v>0</v>
      </c>
      <c r="G6" s="60">
        <f t="shared" si="1"/>
        <v>1</v>
      </c>
      <c r="H6" s="60" t="str">
        <f>SUBSTITUTE(H8,"　","")</f>
        <v>千葉県木更津市</v>
      </c>
      <c r="I6" s="60" t="str">
        <f t="shared" si="1"/>
        <v>木更津駅前西口駐車場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 届出駐車場 附置義務駐車施設</v>
      </c>
      <c r="Q6" s="62" t="str">
        <f t="shared" si="1"/>
        <v>立体式</v>
      </c>
      <c r="R6" s="63">
        <f t="shared" si="1"/>
        <v>26</v>
      </c>
      <c r="S6" s="62" t="str">
        <f t="shared" si="1"/>
        <v>駅</v>
      </c>
      <c r="T6" s="62" t="str">
        <f t="shared" si="1"/>
        <v>有</v>
      </c>
      <c r="U6" s="63">
        <f t="shared" si="1"/>
        <v>9522</v>
      </c>
      <c r="V6" s="63">
        <f t="shared" si="1"/>
        <v>435</v>
      </c>
      <c r="W6" s="63">
        <f t="shared" si="1"/>
        <v>200</v>
      </c>
      <c r="X6" s="62" t="str">
        <f t="shared" si="1"/>
        <v>導入なし</v>
      </c>
      <c r="Y6" s="64">
        <f>IF(Y8="-",NA(),Y8)</f>
        <v>158.4</v>
      </c>
      <c r="Z6" s="64">
        <f t="shared" ref="Z6:AH6" si="2">IF(Z8="-",NA(),Z8)</f>
        <v>205.2</v>
      </c>
      <c r="AA6" s="64">
        <f t="shared" si="2"/>
        <v>140.9</v>
      </c>
      <c r="AB6" s="64">
        <f t="shared" si="2"/>
        <v>144.9</v>
      </c>
      <c r="AC6" s="64">
        <f t="shared" si="2"/>
        <v>253.8</v>
      </c>
      <c r="AD6" s="64">
        <f t="shared" si="2"/>
        <v>172.3</v>
      </c>
      <c r="AE6" s="64">
        <f t="shared" si="2"/>
        <v>218.5</v>
      </c>
      <c r="AF6" s="64">
        <f t="shared" si="2"/>
        <v>151.19999999999999</v>
      </c>
      <c r="AG6" s="64">
        <f t="shared" si="2"/>
        <v>212.4</v>
      </c>
      <c r="AH6" s="64">
        <f t="shared" si="2"/>
        <v>241.8</v>
      </c>
      <c r="AI6" s="61" t="str">
        <f>IF(AI8="-","",IF(AI8="-","【-】","【"&amp;SUBSTITUTE(TEXT(AI8,"#,##0.0"),"-","△")&amp;"】"))</f>
        <v>【297.1】</v>
      </c>
      <c r="AJ6" s="64">
        <f>IF(AJ8="-",NA(),AJ8)</f>
        <v>0</v>
      </c>
      <c r="AK6" s="64">
        <f t="shared" ref="AK6:AS6" si="3">IF(AK8="-",NA(),AK8)</f>
        <v>0</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f>IF(BF8="-",NA(),BF8)</f>
        <v>36.9</v>
      </c>
      <c r="BG6" s="64">
        <f t="shared" ref="BG6:BO6" si="5">IF(BG8="-",NA(),BG8)</f>
        <v>51.3</v>
      </c>
      <c r="BH6" s="64">
        <f t="shared" si="5"/>
        <v>29.1</v>
      </c>
      <c r="BI6" s="64">
        <f t="shared" si="5"/>
        <v>31</v>
      </c>
      <c r="BJ6" s="64">
        <f t="shared" si="5"/>
        <v>60.6</v>
      </c>
      <c r="BK6" s="64">
        <f t="shared" si="5"/>
        <v>33.6</v>
      </c>
      <c r="BL6" s="64">
        <f t="shared" si="5"/>
        <v>33.200000000000003</v>
      </c>
      <c r="BM6" s="64">
        <f t="shared" si="5"/>
        <v>29.6</v>
      </c>
      <c r="BN6" s="64">
        <f t="shared" si="5"/>
        <v>29.2</v>
      </c>
      <c r="BO6" s="64">
        <f t="shared" si="5"/>
        <v>30.4</v>
      </c>
      <c r="BP6" s="61" t="str">
        <f>IF(BP8="-","",IF(BP8="-","【-】","【"&amp;SUBSTITUTE(TEXT(BP8,"#,##0.0"),"-","△")&amp;"】"))</f>
        <v>【26.3】</v>
      </c>
      <c r="BQ6" s="65">
        <f>IF(BQ8="-",NA(),BQ8)</f>
        <v>15573</v>
      </c>
      <c r="BR6" s="65">
        <f t="shared" ref="BR6:BZ6" si="6">IF(BR8="-",NA(),BR8)</f>
        <v>24534</v>
      </c>
      <c r="BS6" s="65">
        <f t="shared" si="6"/>
        <v>13976</v>
      </c>
      <c r="BT6" s="65">
        <f t="shared" si="6"/>
        <v>14606</v>
      </c>
      <c r="BU6" s="65">
        <f t="shared" si="6"/>
        <v>37930</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112</v>
      </c>
      <c r="CM6" s="63">
        <f t="shared" ref="CM6:CN6" si="7">CM8</f>
        <v>139261</v>
      </c>
      <c r="CN6" s="63">
        <f t="shared" si="7"/>
        <v>2881</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f>IF(DK8="-",NA(),DK8)</f>
        <v>79.8</v>
      </c>
      <c r="DL6" s="64">
        <f t="shared" ref="DL6:DT6" si="9">IF(DL8="-",NA(),DL8)</f>
        <v>95.4</v>
      </c>
      <c r="DM6" s="64">
        <f t="shared" si="9"/>
        <v>106.4</v>
      </c>
      <c r="DN6" s="64">
        <f t="shared" si="9"/>
        <v>112.4</v>
      </c>
      <c r="DO6" s="64">
        <f t="shared" si="9"/>
        <v>124.1</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114</v>
      </c>
      <c r="B7" s="60">
        <f t="shared" ref="B7:X7" si="10">B8</f>
        <v>2018</v>
      </c>
      <c r="C7" s="60">
        <f t="shared" si="10"/>
        <v>122068</v>
      </c>
      <c r="D7" s="60">
        <f t="shared" si="10"/>
        <v>47</v>
      </c>
      <c r="E7" s="60">
        <f t="shared" si="10"/>
        <v>14</v>
      </c>
      <c r="F7" s="60">
        <f t="shared" si="10"/>
        <v>0</v>
      </c>
      <c r="G7" s="60">
        <f t="shared" si="10"/>
        <v>1</v>
      </c>
      <c r="H7" s="60" t="str">
        <f t="shared" si="10"/>
        <v>千葉県　木更津市</v>
      </c>
      <c r="I7" s="60" t="str">
        <f t="shared" si="10"/>
        <v>木更津駅前西口駐車場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 届出駐車場 附置義務駐車施設</v>
      </c>
      <c r="Q7" s="62" t="str">
        <f t="shared" si="10"/>
        <v>立体式</v>
      </c>
      <c r="R7" s="63">
        <f t="shared" si="10"/>
        <v>26</v>
      </c>
      <c r="S7" s="62" t="str">
        <f t="shared" si="10"/>
        <v>駅</v>
      </c>
      <c r="T7" s="62" t="str">
        <f t="shared" si="10"/>
        <v>有</v>
      </c>
      <c r="U7" s="63">
        <f t="shared" si="10"/>
        <v>9522</v>
      </c>
      <c r="V7" s="63">
        <f t="shared" si="10"/>
        <v>435</v>
      </c>
      <c r="W7" s="63">
        <f t="shared" si="10"/>
        <v>200</v>
      </c>
      <c r="X7" s="62" t="str">
        <f t="shared" si="10"/>
        <v>導入なし</v>
      </c>
      <c r="Y7" s="64">
        <f>Y8</f>
        <v>158.4</v>
      </c>
      <c r="Z7" s="64">
        <f t="shared" ref="Z7:AH7" si="11">Z8</f>
        <v>205.2</v>
      </c>
      <c r="AA7" s="64">
        <f t="shared" si="11"/>
        <v>140.9</v>
      </c>
      <c r="AB7" s="64">
        <f t="shared" si="11"/>
        <v>144.9</v>
      </c>
      <c r="AC7" s="64">
        <f t="shared" si="11"/>
        <v>253.8</v>
      </c>
      <c r="AD7" s="64">
        <f t="shared" si="11"/>
        <v>172.3</v>
      </c>
      <c r="AE7" s="64">
        <f t="shared" si="11"/>
        <v>218.5</v>
      </c>
      <c r="AF7" s="64">
        <f t="shared" si="11"/>
        <v>151.19999999999999</v>
      </c>
      <c r="AG7" s="64">
        <f t="shared" si="11"/>
        <v>212.4</v>
      </c>
      <c r="AH7" s="64">
        <f t="shared" si="11"/>
        <v>241.8</v>
      </c>
      <c r="AI7" s="61"/>
      <c r="AJ7" s="64">
        <f>AJ8</f>
        <v>0</v>
      </c>
      <c r="AK7" s="64">
        <f t="shared" ref="AK7:AS7" si="12">AK8</f>
        <v>0</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f>AU8</f>
        <v>0</v>
      </c>
      <c r="AV7" s="65">
        <f t="shared" ref="AV7:BD7" si="13">AV8</f>
        <v>0</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f>BF8</f>
        <v>36.9</v>
      </c>
      <c r="BG7" s="64">
        <f t="shared" ref="BG7:BO7" si="14">BG8</f>
        <v>51.3</v>
      </c>
      <c r="BH7" s="64">
        <f t="shared" si="14"/>
        <v>29.1</v>
      </c>
      <c r="BI7" s="64">
        <f t="shared" si="14"/>
        <v>31</v>
      </c>
      <c r="BJ7" s="64">
        <f t="shared" si="14"/>
        <v>60.6</v>
      </c>
      <c r="BK7" s="64">
        <f t="shared" si="14"/>
        <v>33.6</v>
      </c>
      <c r="BL7" s="64">
        <f t="shared" si="14"/>
        <v>33.200000000000003</v>
      </c>
      <c r="BM7" s="64">
        <f t="shared" si="14"/>
        <v>29.6</v>
      </c>
      <c r="BN7" s="64">
        <f t="shared" si="14"/>
        <v>29.2</v>
      </c>
      <c r="BO7" s="64">
        <f t="shared" si="14"/>
        <v>30.4</v>
      </c>
      <c r="BP7" s="61"/>
      <c r="BQ7" s="65">
        <f>BQ8</f>
        <v>15573</v>
      </c>
      <c r="BR7" s="65">
        <f t="shared" ref="BR7:BZ7" si="15">BR8</f>
        <v>24534</v>
      </c>
      <c r="BS7" s="65">
        <f t="shared" si="15"/>
        <v>13976</v>
      </c>
      <c r="BT7" s="65">
        <f t="shared" si="15"/>
        <v>14606</v>
      </c>
      <c r="BU7" s="65">
        <f t="shared" si="15"/>
        <v>37930</v>
      </c>
      <c r="BV7" s="65">
        <f t="shared" si="15"/>
        <v>44860</v>
      </c>
      <c r="BW7" s="65">
        <f t="shared" si="15"/>
        <v>37496</v>
      </c>
      <c r="BX7" s="65">
        <f t="shared" si="15"/>
        <v>31888</v>
      </c>
      <c r="BY7" s="65">
        <f t="shared" si="15"/>
        <v>13314</v>
      </c>
      <c r="BZ7" s="65">
        <f t="shared" si="15"/>
        <v>23300</v>
      </c>
      <c r="CA7" s="63"/>
      <c r="CB7" s="64" t="s">
        <v>115</v>
      </c>
      <c r="CC7" s="64" t="s">
        <v>115</v>
      </c>
      <c r="CD7" s="64" t="s">
        <v>115</v>
      </c>
      <c r="CE7" s="64" t="s">
        <v>115</v>
      </c>
      <c r="CF7" s="64" t="s">
        <v>115</v>
      </c>
      <c r="CG7" s="64" t="s">
        <v>115</v>
      </c>
      <c r="CH7" s="64" t="s">
        <v>115</v>
      </c>
      <c r="CI7" s="64" t="s">
        <v>115</v>
      </c>
      <c r="CJ7" s="64" t="s">
        <v>115</v>
      </c>
      <c r="CK7" s="64" t="s">
        <v>112</v>
      </c>
      <c r="CL7" s="61"/>
      <c r="CM7" s="63">
        <f>CM8</f>
        <v>139261</v>
      </c>
      <c r="CN7" s="63">
        <f>CN8</f>
        <v>2881</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f>DK8</f>
        <v>79.8</v>
      </c>
      <c r="DL7" s="64">
        <f t="shared" ref="DL7:DT7" si="17">DL8</f>
        <v>95.4</v>
      </c>
      <c r="DM7" s="64">
        <f t="shared" si="17"/>
        <v>106.4</v>
      </c>
      <c r="DN7" s="64">
        <f t="shared" si="17"/>
        <v>112.4</v>
      </c>
      <c r="DO7" s="64">
        <f t="shared" si="17"/>
        <v>124.1</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122068</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26</v>
      </c>
      <c r="S8" s="69" t="s">
        <v>126</v>
      </c>
      <c r="T8" s="69" t="s">
        <v>127</v>
      </c>
      <c r="U8" s="70">
        <v>9522</v>
      </c>
      <c r="V8" s="70">
        <v>435</v>
      </c>
      <c r="W8" s="70">
        <v>200</v>
      </c>
      <c r="X8" s="69" t="s">
        <v>128</v>
      </c>
      <c r="Y8" s="71">
        <v>158.4</v>
      </c>
      <c r="Z8" s="71">
        <v>205.2</v>
      </c>
      <c r="AA8" s="71">
        <v>140.9</v>
      </c>
      <c r="AB8" s="71">
        <v>144.9</v>
      </c>
      <c r="AC8" s="71">
        <v>253.8</v>
      </c>
      <c r="AD8" s="71">
        <v>172.3</v>
      </c>
      <c r="AE8" s="71">
        <v>218.5</v>
      </c>
      <c r="AF8" s="71">
        <v>151.19999999999999</v>
      </c>
      <c r="AG8" s="71">
        <v>212.4</v>
      </c>
      <c r="AH8" s="71">
        <v>241.8</v>
      </c>
      <c r="AI8" s="68">
        <v>297.10000000000002</v>
      </c>
      <c r="AJ8" s="71">
        <v>0</v>
      </c>
      <c r="AK8" s="71">
        <v>0</v>
      </c>
      <c r="AL8" s="71">
        <v>0</v>
      </c>
      <c r="AM8" s="71">
        <v>0</v>
      </c>
      <c r="AN8" s="71">
        <v>0</v>
      </c>
      <c r="AO8" s="71">
        <v>5.7</v>
      </c>
      <c r="AP8" s="71">
        <v>4.7</v>
      </c>
      <c r="AQ8" s="71">
        <v>4</v>
      </c>
      <c r="AR8" s="71">
        <v>2.4</v>
      </c>
      <c r="AS8" s="71">
        <v>2.2999999999999998</v>
      </c>
      <c r="AT8" s="68">
        <v>5.3</v>
      </c>
      <c r="AU8" s="72">
        <v>0</v>
      </c>
      <c r="AV8" s="72">
        <v>0</v>
      </c>
      <c r="AW8" s="72">
        <v>0</v>
      </c>
      <c r="AX8" s="72">
        <v>0</v>
      </c>
      <c r="AY8" s="72">
        <v>0</v>
      </c>
      <c r="AZ8" s="72">
        <v>48</v>
      </c>
      <c r="BA8" s="72">
        <v>46</v>
      </c>
      <c r="BB8" s="72">
        <v>39</v>
      </c>
      <c r="BC8" s="72">
        <v>25</v>
      </c>
      <c r="BD8" s="72">
        <v>24</v>
      </c>
      <c r="BE8" s="72">
        <v>30</v>
      </c>
      <c r="BF8" s="71">
        <v>36.9</v>
      </c>
      <c r="BG8" s="71">
        <v>51.3</v>
      </c>
      <c r="BH8" s="71">
        <v>29.1</v>
      </c>
      <c r="BI8" s="71">
        <v>31</v>
      </c>
      <c r="BJ8" s="71">
        <v>60.6</v>
      </c>
      <c r="BK8" s="71">
        <v>33.6</v>
      </c>
      <c r="BL8" s="71">
        <v>33.200000000000003</v>
      </c>
      <c r="BM8" s="71">
        <v>29.6</v>
      </c>
      <c r="BN8" s="71">
        <v>29.2</v>
      </c>
      <c r="BO8" s="71">
        <v>30.4</v>
      </c>
      <c r="BP8" s="68">
        <v>26.3</v>
      </c>
      <c r="BQ8" s="72">
        <v>15573</v>
      </c>
      <c r="BR8" s="72">
        <v>24534</v>
      </c>
      <c r="BS8" s="72">
        <v>13976</v>
      </c>
      <c r="BT8" s="73">
        <v>14606</v>
      </c>
      <c r="BU8" s="73">
        <v>37930</v>
      </c>
      <c r="BV8" s="72">
        <v>44860</v>
      </c>
      <c r="BW8" s="72">
        <v>37496</v>
      </c>
      <c r="BX8" s="72">
        <v>31888</v>
      </c>
      <c r="BY8" s="72">
        <v>13314</v>
      </c>
      <c r="BZ8" s="72">
        <v>23300</v>
      </c>
      <c r="CA8" s="70">
        <v>16102</v>
      </c>
      <c r="CB8" s="71" t="s">
        <v>120</v>
      </c>
      <c r="CC8" s="71" t="s">
        <v>120</v>
      </c>
      <c r="CD8" s="71" t="s">
        <v>120</v>
      </c>
      <c r="CE8" s="71" t="s">
        <v>120</v>
      </c>
      <c r="CF8" s="71" t="s">
        <v>120</v>
      </c>
      <c r="CG8" s="71" t="s">
        <v>120</v>
      </c>
      <c r="CH8" s="71" t="s">
        <v>120</v>
      </c>
      <c r="CI8" s="71" t="s">
        <v>120</v>
      </c>
      <c r="CJ8" s="71" t="s">
        <v>120</v>
      </c>
      <c r="CK8" s="71" t="s">
        <v>120</v>
      </c>
      <c r="CL8" s="68" t="s">
        <v>120</v>
      </c>
      <c r="CM8" s="70">
        <v>139261</v>
      </c>
      <c r="CN8" s="70">
        <v>2881</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254</v>
      </c>
      <c r="DF8" s="71">
        <v>280</v>
      </c>
      <c r="DG8" s="71">
        <v>239.6</v>
      </c>
      <c r="DH8" s="71">
        <v>224.1</v>
      </c>
      <c r="DI8" s="71">
        <v>155.19999999999999</v>
      </c>
      <c r="DJ8" s="68">
        <v>103.6</v>
      </c>
      <c r="DK8" s="71">
        <v>79.8</v>
      </c>
      <c r="DL8" s="71">
        <v>95.4</v>
      </c>
      <c r="DM8" s="71">
        <v>106.4</v>
      </c>
      <c r="DN8" s="71">
        <v>112.4</v>
      </c>
      <c r="DO8" s="71">
        <v>124.1</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2019-12-05T07:21:01Z</dcterms:created>
  <dcterms:modified xsi:type="dcterms:W3CDTF">2020-02-18T09:19:28Z</dcterms:modified>
  <cp:category/>
</cp:coreProperties>
</file>