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jP6ZxV6JvIXY6rFjwirktqJIdWk3nAVe/HRxmXPnx3zD4iLeUlJEDhNN1IMWSWTS+h7dcdGKfZJnCou/jVq/EA==" workbookSaltValue="fXIOtTummxn3MZRk2Sc2bg==" workbookSpinCount="100000" lockStructure="1"/>
  <bookViews>
    <workbookView xWindow="930" yWindow="0" windowWidth="20490" windowHeight="715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<sst xmlns="http://schemas.openxmlformats.org/spreadsheetml/2006/main" count="220" uniqueCount="108">
  <si>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</si>
  <si>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</si>
  <si>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</si>
  <si>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</si>
  <si>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</si>
  <si>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</si>
  <si>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</si>
  <si>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</si>
  <si>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</si>
  <si>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</si>
  <si>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</si>
  <si>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</si>
  <si>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</si>
  <si>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</si>
  <si>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</si>
  <si>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</si>
  <si>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</si>
  <si>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</si>
  <si>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</si>
  <si>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</si>
  <si>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</si>
  <si>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</si>
  <si>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</si>
  <si>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</si>
  <si>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</si>
  <si>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</si>
  <si>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</si>
  <si>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</si>
  <si>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</si>
  <si>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</si>
  <si>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</si>
  <si>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</si>
  <si>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</si>
  <si>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</si>
  <si>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</si>
  <si>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</si>
  <si>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</si>
  <si>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</si>
  <si>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</si>
  <si>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</si>
  <si>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</si>
  <si>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</si>
  <si>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</si>
  <si>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</si>
  <si>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</si>
  <si>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</si>
  <si>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</si>
  <si>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</si>
  <si>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</si>
  <si>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</si>
  <si>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</si>
  <si>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</si>
  <si>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</si>
  <si>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</si>
  <si>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</si>
  <si>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</si>
  <si>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</si>
  <si>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</si>
  <si>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</si>
  <si>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</si>
  <si>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</si>
  <si>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</si>
  <si>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</si>
  <si>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</si>
  <si>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</si>
  <si>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</si>
  <si>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</si>
  <si>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</si>
  <si>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</si>
  <si>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</si>
  <si>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</si>
  <si>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</si>
  <si>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</si>
  <si>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</si>
  <si>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</si>
  <si>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</si>
  <si>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</si>
  <si>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</si>
  <si>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</si>
  <si>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</si>
  <si>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</si>
  <si>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</si>
  <si>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</si>
  <si>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</si>
  <si>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</si>
  <si>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</si>
  <si>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</si>
  <si>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</si>
  <si>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</si>
  <si>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</si>
  <si>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</si>
  <si>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</si>
  <si>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</si>
  <si>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</si>
  <si>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</si>
  <si>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</si>
  <si>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</si>
  <si>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</si>
  <si>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</si>
  <si>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</si>
  <si>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</si>
  <si>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</si>
  <si>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</si>
  <si>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</si>
  <si>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</si>
  <si>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をはじめ、経営の健全性・効率性が全体的に類似団体よりも高く、これは前年度に引き続き人口が増加したことが大きく影響していると考える。また、施設利用率や有収率が高いことから今後とも安定した収益が見込まれる。
　管路経年化率及び管路更新率については、区画整理事業を行っていることから、管路の更新を今まで以上に実施し、管路更新率の改善を図る必要があると考えている。</t>
    <rPh sb="1" eb="3">
      <t>ケイジョウ</t>
    </rPh>
    <rPh sb="3" eb="5">
      <t>シュウシ</t>
    </rPh>
    <rPh sb="5" eb="7">
      <t>ヒリツ</t>
    </rPh>
    <rPh sb="12" eb="14">
      <t>ケイエイ</t>
    </rPh>
    <rPh sb="15" eb="18">
      <t>ケンゼンセイ</t>
    </rPh>
    <rPh sb="19" eb="21">
      <t>コウリツ</t>
    </rPh>
    <rPh sb="21" eb="22">
      <t>セイ</t>
    </rPh>
    <rPh sb="23" eb="26">
      <t>ゼンタイテキ</t>
    </rPh>
    <rPh sb="27" eb="29">
      <t>ルイジ</t>
    </rPh>
    <rPh sb="29" eb="31">
      <t>ダンタイ</t>
    </rPh>
    <rPh sb="34" eb="35">
      <t>タカ</t>
    </rPh>
    <rPh sb="40" eb="43">
      <t>ゼンネンド</t>
    </rPh>
    <rPh sb="44" eb="45">
      <t>ヒ</t>
    </rPh>
    <rPh sb="46" eb="47">
      <t>ツヅ</t>
    </rPh>
    <rPh sb="48" eb="50">
      <t>ジンコウ</t>
    </rPh>
    <rPh sb="51" eb="53">
      <t>ゾウカ</t>
    </rPh>
    <rPh sb="58" eb="59">
      <t>オオ</t>
    </rPh>
    <rPh sb="61" eb="63">
      <t>エイキョウ</t>
    </rPh>
    <rPh sb="68" eb="69">
      <t>カンガ</t>
    </rPh>
    <rPh sb="75" eb="77">
      <t>シセツ</t>
    </rPh>
    <rPh sb="77" eb="80">
      <t>リヨウリツ</t>
    </rPh>
    <rPh sb="81" eb="84">
      <t>ユウシュウリツ</t>
    </rPh>
    <rPh sb="85" eb="86">
      <t>タカ</t>
    </rPh>
    <rPh sb="91" eb="93">
      <t>コンゴ</t>
    </rPh>
    <rPh sb="95" eb="97">
      <t>アンテイ</t>
    </rPh>
    <rPh sb="99" eb="101">
      <t>シュウエキ</t>
    </rPh>
    <rPh sb="102" eb="104">
      <t>ミコ</t>
    </rPh>
    <rPh sb="110" eb="112">
      <t>カンロ</t>
    </rPh>
    <rPh sb="112" eb="115">
      <t>ケイネンカ</t>
    </rPh>
    <rPh sb="115" eb="116">
      <t>リツ</t>
    </rPh>
    <rPh sb="116" eb="117">
      <t>オヨ</t>
    </rPh>
    <rPh sb="118" eb="120">
      <t>カンロ</t>
    </rPh>
    <rPh sb="120" eb="122">
      <t>コウシン</t>
    </rPh>
    <rPh sb="122" eb="123">
      <t>リツ</t>
    </rPh>
    <rPh sb="129" eb="131">
      <t>クカク</t>
    </rPh>
    <rPh sb="131" eb="133">
      <t>セイリ</t>
    </rPh>
    <rPh sb="133" eb="135">
      <t>ジギョウ</t>
    </rPh>
    <rPh sb="136" eb="137">
      <t>オコナ</t>
    </rPh>
    <rPh sb="146" eb="148">
      <t>カンロ</t>
    </rPh>
    <rPh sb="149" eb="151">
      <t>コウシン</t>
    </rPh>
    <rPh sb="152" eb="153">
      <t>イマ</t>
    </rPh>
    <rPh sb="155" eb="157">
      <t>イジョウ</t>
    </rPh>
    <rPh sb="158" eb="160">
      <t>ジッシ</t>
    </rPh>
    <rPh sb="162" eb="164">
      <t>カンロ</t>
    </rPh>
    <rPh sb="164" eb="166">
      <t>コウシン</t>
    </rPh>
    <rPh sb="166" eb="167">
      <t>リツ</t>
    </rPh>
    <rPh sb="168" eb="170">
      <t>カイゼン</t>
    </rPh>
    <rPh sb="171" eb="172">
      <t>ハカ</t>
    </rPh>
    <rPh sb="173" eb="175">
      <t>ヒツヨウ</t>
    </rPh>
    <rPh sb="179" eb="180">
      <t>カンガ</t>
    </rPh>
    <phoneticPr fontId="4"/>
  </si>
  <si>
    <t>　管路更新率が全国平均と比較して低い水準であるが、管路経年化率が前年度と比較して増加している状況である。区画整理事業も行っていることから、計画的な管路更新が必要である。</t>
    <rPh sb="1" eb="3">
      <t>カンロ</t>
    </rPh>
    <rPh sb="3" eb="5">
      <t>コウシン</t>
    </rPh>
    <rPh sb="5" eb="6">
      <t>リツ</t>
    </rPh>
    <rPh sb="7" eb="9">
      <t>ゼンコク</t>
    </rPh>
    <rPh sb="9" eb="11">
      <t>ヘイキン</t>
    </rPh>
    <rPh sb="12" eb="14">
      <t>ヒカク</t>
    </rPh>
    <rPh sb="16" eb="17">
      <t>ヒク</t>
    </rPh>
    <rPh sb="18" eb="20">
      <t>スイジュン</t>
    </rPh>
    <rPh sb="25" eb="27">
      <t>カンロ</t>
    </rPh>
    <rPh sb="27" eb="30">
      <t>ケイネンカ</t>
    </rPh>
    <rPh sb="30" eb="31">
      <t>リツ</t>
    </rPh>
    <rPh sb="32" eb="35">
      <t>ゼンネンド</t>
    </rPh>
    <rPh sb="36" eb="38">
      <t>ヒカク</t>
    </rPh>
    <rPh sb="40" eb="42">
      <t>ゾウカ</t>
    </rPh>
    <rPh sb="46" eb="48">
      <t>ジョウキョウ</t>
    </rPh>
    <rPh sb="52" eb="54">
      <t>クカク</t>
    </rPh>
    <rPh sb="54" eb="56">
      <t>セイリ</t>
    </rPh>
    <rPh sb="56" eb="58">
      <t>ジギョウ</t>
    </rPh>
    <rPh sb="59" eb="60">
      <t>オコナ</t>
    </rPh>
    <rPh sb="69" eb="72">
      <t>ケイカクテキ</t>
    </rPh>
    <rPh sb="73" eb="75">
      <t>カンロ</t>
    </rPh>
    <rPh sb="75" eb="77">
      <t>コウシン</t>
    </rPh>
    <rPh sb="78" eb="80">
      <t>ヒツヨウ</t>
    </rPh>
    <phoneticPr fontId="4"/>
  </si>
  <si>
    <t>　経営の健全性を示す経常収支比率は、類似団体と比較して高く、前年度に引き続き流山市の人口増加が大きく影響している。　
　短期的債務に対する支払能力を示す流動比率については、前年度と比較して大きく増加した。
　給水収益に対する企業債残高の規模を表す企業債残高対給水収益比率については、前年度に引き続き類似団体を下回っており、新規企業債の発行を抑制してことから今後も減少が見込まれる。
　料金回収率については、前年度と比べ減少しているが、類似団体と比較すると高い水準となっており、給水に係る費用を収益が上回っている。　
　給水原価については全国平均を下回っており、類似団体と比較してもほぼ同水準となっているが、委託料の増加に伴い前年度より増加している。また、施設利用率については、人口増加に伴い年間給水量が増加したことから、全国平均及び類似団体よりも高い利用率となっている。なお、有収率は、前年度及び類似団体と比較すると高い水準となっており、今年度も効率的な稼働が収益に繋がった。　　　　　　　　</t>
    <rPh sb="1" eb="3">
      <t>ケイエイ</t>
    </rPh>
    <rPh sb="4" eb="7">
      <t>ケンゼンセイ</t>
    </rPh>
    <rPh sb="8" eb="9">
      <t>シメ</t>
    </rPh>
    <rPh sb="10" eb="12">
      <t>ケイジョウ</t>
    </rPh>
    <rPh sb="12" eb="14">
      <t>シュウシ</t>
    </rPh>
    <rPh sb="14" eb="16">
      <t>ヒリツ</t>
    </rPh>
    <rPh sb="18" eb="20">
      <t>ルイジ</t>
    </rPh>
    <rPh sb="20" eb="22">
      <t>ダンタイ</t>
    </rPh>
    <rPh sb="23" eb="25">
      <t>ヒカク</t>
    </rPh>
    <rPh sb="27" eb="28">
      <t>タカ</t>
    </rPh>
    <rPh sb="30" eb="33">
      <t>ゼンネンド</t>
    </rPh>
    <rPh sb="34" eb="35">
      <t>ヒ</t>
    </rPh>
    <rPh sb="36" eb="37">
      <t>ツヅ</t>
    </rPh>
    <rPh sb="38" eb="41">
      <t>ナガレヤマシ</t>
    </rPh>
    <rPh sb="42" eb="43">
      <t>ニン</t>
    </rPh>
    <rPh sb="43" eb="44">
      <t>クチ</t>
    </rPh>
    <rPh sb="44" eb="46">
      <t>ゾウカ</t>
    </rPh>
    <rPh sb="47" eb="48">
      <t>オオ</t>
    </rPh>
    <rPh sb="50" eb="52">
      <t>エイキョウ</t>
    </rPh>
    <rPh sb="60" eb="63">
      <t>タンキテキ</t>
    </rPh>
    <rPh sb="63" eb="65">
      <t>サイム</t>
    </rPh>
    <rPh sb="66" eb="67">
      <t>タイ</t>
    </rPh>
    <rPh sb="69" eb="71">
      <t>シハライ</t>
    </rPh>
    <rPh sb="71" eb="73">
      <t>ノウリョク</t>
    </rPh>
    <rPh sb="74" eb="75">
      <t>シメ</t>
    </rPh>
    <rPh sb="76" eb="78">
      <t>リュウドウ</t>
    </rPh>
    <rPh sb="78" eb="80">
      <t>ヒリツ</t>
    </rPh>
    <rPh sb="86" eb="89">
      <t>ゼンネンド</t>
    </rPh>
    <rPh sb="90" eb="92">
      <t>ヒカク</t>
    </rPh>
    <rPh sb="94" eb="95">
      <t>オオ</t>
    </rPh>
    <rPh sb="97" eb="99">
      <t>ゾウカ</t>
    </rPh>
    <rPh sb="145" eb="146">
      <t>ヒ</t>
    </rPh>
    <rPh sb="147" eb="148">
      <t>ツヅ</t>
    </rPh>
    <rPh sb="192" eb="194">
      <t>リョウキン</t>
    </rPh>
    <rPh sb="194" eb="196">
      <t>カイシュウ</t>
    </rPh>
    <rPh sb="196" eb="197">
      <t>リツ</t>
    </rPh>
    <rPh sb="203" eb="206">
      <t>ゼンネンド</t>
    </rPh>
    <rPh sb="207" eb="208">
      <t>クラ</t>
    </rPh>
    <rPh sb="209" eb="211">
      <t>ゲンショウ</t>
    </rPh>
    <rPh sb="217" eb="219">
      <t>ルイジ</t>
    </rPh>
    <rPh sb="219" eb="221">
      <t>ダンタイ</t>
    </rPh>
    <rPh sb="222" eb="224">
      <t>ヒカク</t>
    </rPh>
    <rPh sb="227" eb="228">
      <t>タカ</t>
    </rPh>
    <rPh sb="229" eb="231">
      <t>スイジュン</t>
    </rPh>
    <rPh sb="238" eb="240">
      <t>キュウスイ</t>
    </rPh>
    <rPh sb="241" eb="242">
      <t>カカ</t>
    </rPh>
    <rPh sb="243" eb="245">
      <t>ヒヨウ</t>
    </rPh>
    <rPh sb="246" eb="248">
      <t>シュウエキ</t>
    </rPh>
    <rPh sb="249" eb="251">
      <t>ウワマワ</t>
    </rPh>
    <rPh sb="259" eb="261">
      <t>キュウスイ</t>
    </rPh>
    <rPh sb="261" eb="263">
      <t>ゲンカ</t>
    </rPh>
    <rPh sb="268" eb="270">
      <t>ゼンコク</t>
    </rPh>
    <rPh sb="270" eb="272">
      <t>ヘイキン</t>
    </rPh>
    <rPh sb="273" eb="275">
      <t>シタマワ</t>
    </rPh>
    <rPh sb="280" eb="282">
      <t>ルイジ</t>
    </rPh>
    <rPh sb="282" eb="284">
      <t>ダンタイ</t>
    </rPh>
    <rPh sb="285" eb="287">
      <t>ヒカク</t>
    </rPh>
    <rPh sb="292" eb="293">
      <t>ドウ</t>
    </rPh>
    <rPh sb="293" eb="295">
      <t>スイジュン</t>
    </rPh>
    <rPh sb="303" eb="306">
      <t>イタクリョウ</t>
    </rPh>
    <rPh sb="307" eb="309">
      <t>ゾウカ</t>
    </rPh>
    <rPh sb="310" eb="311">
      <t>トモナ</t>
    </rPh>
    <rPh sb="312" eb="315">
      <t>ゼンネンド</t>
    </rPh>
    <rPh sb="317" eb="319">
      <t>ゾウカ</t>
    </rPh>
    <rPh sb="327" eb="329">
      <t>シセツ</t>
    </rPh>
    <rPh sb="329" eb="332">
      <t>リヨウリツ</t>
    </rPh>
    <rPh sb="338" eb="340">
      <t>ジンコウ</t>
    </rPh>
    <rPh sb="340" eb="342">
      <t>ゾウカ</t>
    </rPh>
    <rPh sb="343" eb="344">
      <t>トモナ</t>
    </rPh>
    <rPh sb="345" eb="347">
      <t>ネンカン</t>
    </rPh>
    <rPh sb="347" eb="349">
      <t>キュウスイ</t>
    </rPh>
    <rPh sb="349" eb="350">
      <t>リョウ</t>
    </rPh>
    <rPh sb="351" eb="353">
      <t>ゾウカ</t>
    </rPh>
    <rPh sb="360" eb="362">
      <t>ゼンコク</t>
    </rPh>
    <rPh sb="362" eb="364">
      <t>ヘイキン</t>
    </rPh>
    <rPh sb="364" eb="365">
      <t>オヨ</t>
    </rPh>
    <rPh sb="366" eb="368">
      <t>ルイジ</t>
    </rPh>
    <rPh sb="368" eb="370">
      <t>ダンタイ</t>
    </rPh>
    <rPh sb="373" eb="374">
      <t>タカ</t>
    </rPh>
    <rPh sb="375" eb="378">
      <t>リヨウリツ</t>
    </rPh>
    <rPh sb="388" eb="391">
      <t>ユウシュウリツ</t>
    </rPh>
    <rPh sb="393" eb="396">
      <t>ゼンネンド</t>
    </rPh>
    <rPh sb="396" eb="397">
      <t>オヨ</t>
    </rPh>
    <rPh sb="398" eb="400">
      <t>ルイジ</t>
    </rPh>
    <rPh sb="400" eb="402">
      <t>ダンタイ</t>
    </rPh>
    <rPh sb="403" eb="405">
      <t>ヒカク</t>
    </rPh>
    <rPh sb="408" eb="409">
      <t>タカ</t>
    </rPh>
    <rPh sb="410" eb="412">
      <t>スイジュン</t>
    </rPh>
    <rPh sb="419" eb="422">
      <t>コンネンド</t>
    </rPh>
    <rPh sb="423" eb="426">
      <t>コウリツテキ</t>
    </rPh>
    <rPh sb="427" eb="429">
      <t>カドウ</t>
    </rPh>
    <rPh sb="430" eb="432">
      <t>シュウエキ</t>
    </rPh>
    <rPh sb="433" eb="434">
      <t>ツナ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</si>
</sst>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0.83</c:v>
                </c:pt>
                <c:pt idx="1">
                  <c:v>0.56999999999999995</c:v>
                </c:pt>
                <c:pt idx="2">
                  <c:v>0.38</c:v>
                </c:pt>
                <c:pt idx="3">
                  <c:v>0.21</c:v>
                </c:pt>
                <c:pt idx="4">
                  <c:v>0.22</c:v>
                </c:pt>
              </c:numCache>
            </c:numRef>
          </c:val>
          <c:extLst>
            <c:ext xmlns:c16="http://schemas.microsoft.com/office/drawing/2014/chart" uri="{C3380CC4-5D6E-409C-BE32-E72D297353CC}">
              <c16:uniqueId val="{00000000-A11F-4628-9CFA-A4E2B412D22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c:ext xmlns:c16="http://schemas.microsoft.com/office/drawing/2014/chart" uri="{C3380CC4-5D6E-409C-BE32-E72D297353CC}">
              <c16:uniqueId val="{00000001-A11F-4628-9CFA-A4E2B412D22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80.44</c:v>
                </c:pt>
                <c:pt idx="1">
                  <c:v>81.569999999999993</c:v>
                </c:pt>
                <c:pt idx="2">
                  <c:v>80.680000000000007</c:v>
                </c:pt>
                <c:pt idx="3">
                  <c:v>81.290000000000006</c:v>
                </c:pt>
                <c:pt idx="4">
                  <c:v>83.08</c:v>
                </c:pt>
              </c:numCache>
            </c:numRef>
          </c:val>
          <c:extLst>
            <c:ext xmlns:c16="http://schemas.microsoft.com/office/drawing/2014/chart" uri="{C3380CC4-5D6E-409C-BE32-E72D297353CC}">
              <c16:uniqueId val="{00000000-E63F-4ACE-9A61-44256686DC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c:ext xmlns:c16="http://schemas.microsoft.com/office/drawing/2014/chart" uri="{C3380CC4-5D6E-409C-BE32-E72D297353CC}">
              <c16:uniqueId val="{00000001-E63F-4ACE-9A61-44256686DC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94.06</c:v>
                </c:pt>
                <c:pt idx="1">
                  <c:v>94.63</c:v>
                </c:pt>
                <c:pt idx="2">
                  <c:v>95.11</c:v>
                </c:pt>
                <c:pt idx="3">
                  <c:v>94.68</c:v>
                </c:pt>
                <c:pt idx="4">
                  <c:v>94.77</c:v>
                </c:pt>
              </c:numCache>
            </c:numRef>
          </c:val>
          <c:extLst>
            <c:ext xmlns:c16="http://schemas.microsoft.com/office/drawing/2014/chart" uri="{C3380CC4-5D6E-409C-BE32-E72D297353CC}">
              <c16:uniqueId val="{00000000-B53C-4071-9716-0CAF97C725D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c:ext xmlns:c16="http://schemas.microsoft.com/office/drawing/2014/chart" uri="{C3380CC4-5D6E-409C-BE32-E72D297353CC}">
              <c16:uniqueId val="{00000001-B53C-4071-9716-0CAF97C725D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116.25</c:v>
                </c:pt>
                <c:pt idx="1">
                  <c:v>125.76</c:v>
                </c:pt>
                <c:pt idx="2">
                  <c:v>131.01</c:v>
                </c:pt>
                <c:pt idx="3">
                  <c:v>133.16</c:v>
                </c:pt>
                <c:pt idx="4">
                  <c:v>133.11000000000001</c:v>
                </c:pt>
              </c:numCache>
            </c:numRef>
          </c:val>
          <c:extLst>
            <c:ext xmlns:c16="http://schemas.microsoft.com/office/drawing/2014/chart" uri="{C3380CC4-5D6E-409C-BE32-E72D297353CC}">
              <c16:uniqueId val="{00000000-B95D-4581-B810-4A5C4BC02E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c:ext xmlns:c16="http://schemas.microsoft.com/office/drawing/2014/chart" uri="{C3380CC4-5D6E-409C-BE32-E72D297353CC}">
              <c16:uniqueId val="{00000001-B95D-4581-B810-4A5C4BC02E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38.1</c:v>
                </c:pt>
                <c:pt idx="1">
                  <c:v>39.97</c:v>
                </c:pt>
                <c:pt idx="2">
                  <c:v>41.35</c:v>
                </c:pt>
                <c:pt idx="3">
                  <c:v>42.55</c:v>
                </c:pt>
                <c:pt idx="4">
                  <c:v>44.15</c:v>
                </c:pt>
              </c:numCache>
            </c:numRef>
          </c:val>
          <c:extLst>
            <c:ext xmlns:c16="http://schemas.microsoft.com/office/drawing/2014/chart" uri="{C3380CC4-5D6E-409C-BE32-E72D297353CC}">
              <c16:uniqueId val="{00000000-A228-485B-BF46-7E88CB316B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c:ext xmlns:c16="http://schemas.microsoft.com/office/drawing/2014/chart" uri="{C3380CC4-5D6E-409C-BE32-E72D297353CC}">
              <c16:uniqueId val="{00000001-A228-485B-BF46-7E88CB316B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1.96</c:v>
                </c:pt>
                <c:pt idx="1">
                  <c:v>2.48</c:v>
                </c:pt>
                <c:pt idx="2">
                  <c:v>4.5999999999999996</c:v>
                </c:pt>
                <c:pt idx="3">
                  <c:v>6.9</c:v>
                </c:pt>
                <c:pt idx="4">
                  <c:v>8.64</c:v>
                </c:pt>
              </c:numCache>
            </c:numRef>
          </c:val>
          <c:extLst>
            <c:ext xmlns:c16="http://schemas.microsoft.com/office/drawing/2014/chart" uri="{C3380CC4-5D6E-409C-BE32-E72D297353CC}">
              <c16:uniqueId val="{00000000-1419-4ED3-A825-0AFFC1F10A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c:ext xmlns:c16="http://schemas.microsoft.com/office/drawing/2014/chart" uri="{C3380CC4-5D6E-409C-BE32-E72D297353CC}">
              <c16:uniqueId val="{00000001-1419-4ED3-A825-0AFFC1F10A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50-4ED5-B90E-3E159E9D6B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c:ext xmlns:c16="http://schemas.microsoft.com/office/drawing/2014/chart" uri="{C3380CC4-5D6E-409C-BE32-E72D297353CC}">
              <c16:uniqueId val="{00000001-C750-4ED5-B90E-3E159E9D6B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525.09</c:v>
                </c:pt>
                <c:pt idx="1">
                  <c:v>534.65</c:v>
                </c:pt>
                <c:pt idx="2">
                  <c:v>519.82000000000005</c:v>
                </c:pt>
                <c:pt idx="3">
                  <c:v>445.85</c:v>
                </c:pt>
                <c:pt idx="4">
                  <c:v>574.80999999999995</c:v>
                </c:pt>
              </c:numCache>
            </c:numRef>
          </c:val>
          <c:extLst>
            <c:ext xmlns:c16="http://schemas.microsoft.com/office/drawing/2014/chart" uri="{C3380CC4-5D6E-409C-BE32-E72D297353CC}">
              <c16:uniqueId val="{00000000-8AEB-40EC-AF71-EFCCAEBC28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c:ext xmlns:c16="http://schemas.microsoft.com/office/drawing/2014/chart" uri="{C3380CC4-5D6E-409C-BE32-E72D297353CC}">
              <c16:uniqueId val="{00000001-8AEB-40EC-AF71-EFCCAEBC28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345.27</c:v>
                </c:pt>
                <c:pt idx="1">
                  <c:v>332.07</c:v>
                </c:pt>
                <c:pt idx="2">
                  <c:v>310.24</c:v>
                </c:pt>
                <c:pt idx="3">
                  <c:v>287.39999999999998</c:v>
                </c:pt>
                <c:pt idx="4">
                  <c:v>264</c:v>
                </c:pt>
              </c:numCache>
            </c:numRef>
          </c:val>
          <c:extLst>
            <c:ext xmlns:c16="http://schemas.microsoft.com/office/drawing/2014/chart" uri="{C3380CC4-5D6E-409C-BE32-E72D297353CC}">
              <c16:uniqueId val="{00000000-53C7-4A92-BB05-5AB31071AF0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c:ext xmlns:c16="http://schemas.microsoft.com/office/drawing/2014/chart" uri="{C3380CC4-5D6E-409C-BE32-E72D297353CC}">
              <c16:uniqueId val="{00000001-53C7-4A92-BB05-5AB31071AF0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97.92</c:v>
                </c:pt>
                <c:pt idx="1">
                  <c:v>100.61</c:v>
                </c:pt>
                <c:pt idx="2">
                  <c:v>104.3</c:v>
                </c:pt>
                <c:pt idx="3">
                  <c:v>107.37</c:v>
                </c:pt>
                <c:pt idx="4">
                  <c:v>105.57</c:v>
                </c:pt>
              </c:numCache>
            </c:numRef>
          </c:val>
          <c:extLst>
            <c:ext xmlns:c16="http://schemas.microsoft.com/office/drawing/2014/chart" uri="{C3380CC4-5D6E-409C-BE32-E72D297353CC}">
              <c16:uniqueId val="{00000000-680B-46BB-AA4B-E6EBB7F636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c:ext xmlns:c16="http://schemas.microsoft.com/office/drawing/2014/chart" uri="{C3380CC4-5D6E-409C-BE32-E72D297353CC}">
              <c16:uniqueId val="{00000001-680B-46BB-AA4B-E6EBB7F636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180.81</c:v>
                </c:pt>
                <c:pt idx="1">
                  <c:v>171.33</c:v>
                </c:pt>
                <c:pt idx="2">
                  <c:v>164.94</c:v>
                </c:pt>
                <c:pt idx="3">
                  <c:v>158.84</c:v>
                </c:pt>
                <c:pt idx="4">
                  <c:v>160.97999999999999</c:v>
                </c:pt>
              </c:numCache>
            </c:numRef>
          </c:val>
          <c:extLst>
            <c:ext xmlns:c16="http://schemas.microsoft.com/office/drawing/2014/chart" uri="{C3380CC4-5D6E-409C-BE32-E72D297353CC}">
              <c16:uniqueId val="{00000000-328F-4681-B87E-675DF4B4E1A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c:ext xmlns:c16="http://schemas.microsoft.com/office/drawing/2014/chart" uri="{C3380CC4-5D6E-409C-BE32-E72D297353CC}">
              <c16:uniqueId val="{00000001-328F-4681-B87E-675DF4B4E1A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流山市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自治体職員</v>
      </c>
      <c r="AE8" s="82"/>
      <c r="AF8" s="82"/>
      <c r="AG8" s="82"/>
      <c r="AH8" s="82"/>
      <c r="AI8" s="82"/>
      <c r="AJ8" s="82"/>
      <c r="AK8" s="4"/>
      <c r="AL8" s="70">
        <f>データ!$R$6</f>
        <v>190534</v>
      </c>
      <c r="AM8" s="70"/>
      <c r="AN8" s="70"/>
      <c r="AO8" s="70"/>
      <c r="AP8" s="70"/>
      <c r="AQ8" s="70"/>
      <c r="AR8" s="70"/>
      <c r="AS8" s="70"/>
      <c r="AT8" s="66">
        <f>データ!$S$6</f>
        <v>35.32</v>
      </c>
      <c r="AU8" s="67"/>
      <c r="AV8" s="67"/>
      <c r="AW8" s="67"/>
      <c r="AX8" s="67"/>
      <c r="AY8" s="67"/>
      <c r="AZ8" s="67"/>
      <c r="BA8" s="67"/>
      <c r="BB8" s="69">
        <f>データ!$T$6</f>
        <v>5394.51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74.459999999999994</v>
      </c>
      <c r="J10" s="67"/>
      <c r="K10" s="67"/>
      <c r="L10" s="67"/>
      <c r="M10" s="67"/>
      <c r="N10" s="67"/>
      <c r="O10" s="68"/>
      <c r="P10" s="69">
        <f>データ!$P$6</f>
        <v>99.24</v>
      </c>
      <c r="Q10" s="69"/>
      <c r="R10" s="69"/>
      <c r="S10" s="69"/>
      <c r="T10" s="69"/>
      <c r="U10" s="69"/>
      <c r="V10" s="69"/>
      <c r="W10" s="70">
        <f>データ!$Q$6</f>
        <v>2624</v>
      </c>
      <c r="X10" s="70"/>
      <c r="Y10" s="70"/>
      <c r="Z10" s="70"/>
      <c r="AA10" s="70"/>
      <c r="AB10" s="70"/>
      <c r="AC10" s="70"/>
      <c r="AD10" s="2"/>
      <c r="AE10" s="2"/>
      <c r="AF10" s="2"/>
      <c r="AG10" s="2"/>
      <c r="AH10" s="4"/>
      <c r="AI10" s="4"/>
      <c r="AJ10" s="4"/>
      <c r="AK10" s="4"/>
      <c r="AL10" s="70">
        <f>データ!$U$6</f>
        <v>189943</v>
      </c>
      <c r="AM10" s="70"/>
      <c r="AN10" s="70"/>
      <c r="AO10" s="70"/>
      <c r="AP10" s="70"/>
      <c r="AQ10" s="70"/>
      <c r="AR10" s="70"/>
      <c r="AS10" s="70"/>
      <c r="AT10" s="66">
        <f>データ!$V$6</f>
        <v>35.31</v>
      </c>
      <c r="AU10" s="67"/>
      <c r="AV10" s="67"/>
      <c r="AW10" s="67"/>
      <c r="AX10" s="67"/>
      <c r="AY10" s="67"/>
      <c r="AZ10" s="67"/>
      <c r="BA10" s="67"/>
      <c r="BB10" s="69">
        <f>データ!$W$6</f>
        <v>5379.3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nRNzFhqNzCj3TOBHPnwGNdspsbXw3bmfjz+37XXNOZhfgLTofVXC2frkc2+woSDP2OJ5C3EuKC241WpSD/PTg==" saltValue="Bys9AJBCJI+7+Uf20rjY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122203</v>
      </c>
      <c r="D6" s="34">
        <f t="shared" si="3"/>
        <v>46</v>
      </c>
      <c r="E6" s="34">
        <f t="shared" si="3"/>
        <v>1</v>
      </c>
      <c r="F6" s="34">
        <f t="shared" si="3"/>
        <v>0</v>
      </c>
      <c r="G6" s="34">
        <f t="shared" si="3"/>
        <v>1</v>
      </c>
      <c r="H6" s="34" t="str">
        <f t="shared" si="3"/>
        <v>千葉県　流山市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74.459999999999994</v>
      </c>
      <c r="P6" s="35">
        <f t="shared" si="3"/>
        <v>99.24</v>
      </c>
      <c r="Q6" s="35">
        <f t="shared" si="3"/>
        <v>2624</v>
      </c>
      <c r="R6" s="35">
        <f t="shared" si="3"/>
        <v>190534</v>
      </c>
      <c r="S6" s="35">
        <f t="shared" si="3"/>
        <v>35.32</v>
      </c>
      <c r="T6" s="35">
        <f t="shared" si="3"/>
        <v>5394.51</v>
      </c>
      <c r="U6" s="35">
        <f t="shared" si="3"/>
        <v>189943</v>
      </c>
      <c r="V6" s="35">
        <f t="shared" si="3"/>
        <v>35.31</v>
      </c>
      <c r="W6" s="35">
        <f t="shared" si="3"/>
        <v>5379.3</v>
      </c>
      <c r="X6" s="36">
        <f>IF(X7="",NA(),X7)</f>
        <v>116.25</v>
      </c>
      <c r="Y6" s="36">
        <f t="shared" ref="Y6:AG6" si="4">IF(Y7="",NA(),Y7)</f>
        <v>125.76</v>
      </c>
      <c r="Z6" s="36">
        <f t="shared" si="4"/>
        <v>131.01</v>
      </c>
      <c r="AA6" s="36">
        <f t="shared" si="4"/>
        <v>133.16</v>
      </c>
      <c r="AB6" s="36">
        <f t="shared" si="4"/>
        <v>133.11000000000001</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525.09</v>
      </c>
      <c r="AU6" s="36">
        <f t="shared" ref="AU6:BC6" si="6">IF(AU7="",NA(),AU7)</f>
        <v>534.65</v>
      </c>
      <c r="AV6" s="36">
        <f t="shared" si="6"/>
        <v>519.82000000000005</v>
      </c>
      <c r="AW6" s="36">
        <f t="shared" si="6"/>
        <v>445.85</v>
      </c>
      <c r="AX6" s="36">
        <f t="shared" si="6"/>
        <v>574.80999999999995</v>
      </c>
      <c r="AY6" s="36">
        <f t="shared" si="6"/>
        <v>289.8</v>
      </c>
      <c r="AZ6" s="36">
        <f t="shared" si="6"/>
        <v>299.44</v>
      </c>
      <c r="BA6" s="36">
        <f t="shared" si="6"/>
        <v>311.99</v>
      </c>
      <c r="BB6" s="36">
        <f t="shared" si="6"/>
        <v>307.83</v>
      </c>
      <c r="BC6" s="36">
        <f t="shared" si="6"/>
        <v>318.89</v>
      </c>
      <c r="BD6" s="35" t="str">
        <f>IF(BD7="","",IF(BD7="-","【-】","【"&amp;SUBSTITUTE(TEXT(BD7,"#,##0.00"),"-","△")&amp;"】"))</f>
        <v>【261.93】</v>
      </c>
      <c r="BE6" s="36">
        <f>IF(BE7="",NA(),BE7)</f>
        <v>345.27</v>
      </c>
      <c r="BF6" s="36">
        <f t="shared" ref="BF6:BN6" si="7">IF(BF7="",NA(),BF7)</f>
        <v>332.07</v>
      </c>
      <c r="BG6" s="36">
        <f t="shared" si="7"/>
        <v>310.24</v>
      </c>
      <c r="BH6" s="36">
        <f t="shared" si="7"/>
        <v>287.39999999999998</v>
      </c>
      <c r="BI6" s="36">
        <f t="shared" si="7"/>
        <v>264</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97.92</v>
      </c>
      <c r="BQ6" s="36">
        <f t="shared" ref="BQ6:BY6" si="8">IF(BQ7="",NA(),BQ7)</f>
        <v>100.61</v>
      </c>
      <c r="BR6" s="36">
        <f t="shared" si="8"/>
        <v>104.3</v>
      </c>
      <c r="BS6" s="36">
        <f t="shared" si="8"/>
        <v>107.37</v>
      </c>
      <c r="BT6" s="36">
        <f t="shared" si="8"/>
        <v>105.57</v>
      </c>
      <c r="BU6" s="36">
        <f t="shared" si="8"/>
        <v>107.05</v>
      </c>
      <c r="BV6" s="36">
        <f t="shared" si="8"/>
        <v>106.4</v>
      </c>
      <c r="BW6" s="36">
        <f t="shared" si="8"/>
        <v>107.61</v>
      </c>
      <c r="BX6" s="36">
        <f t="shared" si="8"/>
        <v>106.02</v>
      </c>
      <c r="BY6" s="36">
        <f t="shared" si="8"/>
        <v>104.84</v>
      </c>
      <c r="BZ6" s="35" t="str">
        <f>IF(BZ7="","",IF(BZ7="-","【-】","【"&amp;SUBSTITUTE(TEXT(BZ7,"#,##0.00"),"-","△")&amp;"】"))</f>
        <v>【103.91】</v>
      </c>
      <c r="CA6" s="36">
        <f>IF(CA7="",NA(),CA7)</f>
        <v>180.81</v>
      </c>
      <c r="CB6" s="36">
        <f t="shared" ref="CB6:CJ6" si="9">IF(CB7="",NA(),CB7)</f>
        <v>171.33</v>
      </c>
      <c r="CC6" s="36">
        <f t="shared" si="9"/>
        <v>164.94</v>
      </c>
      <c r="CD6" s="36">
        <f t="shared" si="9"/>
        <v>158.84</v>
      </c>
      <c r="CE6" s="36">
        <f t="shared" si="9"/>
        <v>160.97999999999999</v>
      </c>
      <c r="CF6" s="36">
        <f t="shared" si="9"/>
        <v>155.09</v>
      </c>
      <c r="CG6" s="36">
        <f t="shared" si="9"/>
        <v>156.29</v>
      </c>
      <c r="CH6" s="36">
        <f t="shared" si="9"/>
        <v>155.69</v>
      </c>
      <c r="CI6" s="36">
        <f t="shared" si="9"/>
        <v>158.6</v>
      </c>
      <c r="CJ6" s="36">
        <f t="shared" si="9"/>
        <v>161.82</v>
      </c>
      <c r="CK6" s="35" t="str">
        <f>IF(CK7="","",IF(CK7="-","【-】","【"&amp;SUBSTITUTE(TEXT(CK7,"#,##0.00"),"-","△")&amp;"】"))</f>
        <v>【167.11】</v>
      </c>
      <c r="CL6" s="36">
        <f>IF(CL7="",NA(),CL7)</f>
        <v>80.44</v>
      </c>
      <c r="CM6" s="36">
        <f t="shared" ref="CM6:CU6" si="10">IF(CM7="",NA(),CM7)</f>
        <v>81.569999999999993</v>
      </c>
      <c r="CN6" s="36">
        <f t="shared" si="10"/>
        <v>80.680000000000007</v>
      </c>
      <c r="CO6" s="36">
        <f t="shared" si="10"/>
        <v>81.290000000000006</v>
      </c>
      <c r="CP6" s="36">
        <f t="shared" si="10"/>
        <v>83.08</v>
      </c>
      <c r="CQ6" s="36">
        <f t="shared" si="10"/>
        <v>61.61</v>
      </c>
      <c r="CR6" s="36">
        <f t="shared" si="10"/>
        <v>62.34</v>
      </c>
      <c r="CS6" s="36">
        <f t="shared" si="10"/>
        <v>62.46</v>
      </c>
      <c r="CT6" s="36">
        <f t="shared" si="10"/>
        <v>62.88</v>
      </c>
      <c r="CU6" s="36">
        <f t="shared" si="10"/>
        <v>62.32</v>
      </c>
      <c r="CV6" s="35" t="str">
        <f>IF(CV7="","",IF(CV7="-","【-】","【"&amp;SUBSTITUTE(TEXT(CV7,"#,##0.00"),"-","△")&amp;"】"))</f>
        <v>【60.27】</v>
      </c>
      <c r="CW6" s="36">
        <f>IF(CW7="",NA(),CW7)</f>
        <v>94.06</v>
      </c>
      <c r="CX6" s="36">
        <f t="shared" ref="CX6:DF6" si="11">IF(CX7="",NA(),CX7)</f>
        <v>94.63</v>
      </c>
      <c r="CY6" s="36">
        <f t="shared" si="11"/>
        <v>95.11</v>
      </c>
      <c r="CZ6" s="36">
        <f t="shared" si="11"/>
        <v>94.68</v>
      </c>
      <c r="DA6" s="36">
        <f t="shared" si="11"/>
        <v>94.77</v>
      </c>
      <c r="DB6" s="36">
        <f t="shared" si="11"/>
        <v>90.23</v>
      </c>
      <c r="DC6" s="36">
        <f t="shared" si="11"/>
        <v>90.15</v>
      </c>
      <c r="DD6" s="36">
        <f t="shared" si="11"/>
        <v>90.62</v>
      </c>
      <c r="DE6" s="36">
        <f t="shared" si="11"/>
        <v>90.13</v>
      </c>
      <c r="DF6" s="36">
        <f t="shared" si="11"/>
        <v>90.19</v>
      </c>
      <c r="DG6" s="35" t="str">
        <f>IF(DG7="","",IF(DG7="-","【-】","【"&amp;SUBSTITUTE(TEXT(DG7,"#,##0.00"),"-","△")&amp;"】"))</f>
        <v>【89.92】</v>
      </c>
      <c r="DH6" s="36">
        <f>IF(DH7="",NA(),DH7)</f>
        <v>38.1</v>
      </c>
      <c r="DI6" s="36">
        <f t="shared" ref="DI6:DQ6" si="12">IF(DI7="",NA(),DI7)</f>
        <v>39.97</v>
      </c>
      <c r="DJ6" s="36">
        <f t="shared" si="12"/>
        <v>41.35</v>
      </c>
      <c r="DK6" s="36">
        <f t="shared" si="12"/>
        <v>42.55</v>
      </c>
      <c r="DL6" s="36">
        <f t="shared" si="12"/>
        <v>44.15</v>
      </c>
      <c r="DM6" s="36">
        <f t="shared" si="12"/>
        <v>46.36</v>
      </c>
      <c r="DN6" s="36">
        <f t="shared" si="12"/>
        <v>47.37</v>
      </c>
      <c r="DO6" s="36">
        <f t="shared" si="12"/>
        <v>48.01</v>
      </c>
      <c r="DP6" s="36">
        <f t="shared" si="12"/>
        <v>48.01</v>
      </c>
      <c r="DQ6" s="36">
        <f t="shared" si="12"/>
        <v>48.86</v>
      </c>
      <c r="DR6" s="35" t="str">
        <f>IF(DR7="","",IF(DR7="-","【-】","【"&amp;SUBSTITUTE(TEXT(DR7,"#,##0.00"),"-","△")&amp;"】"))</f>
        <v>【48.85】</v>
      </c>
      <c r="DS6" s="36">
        <f>IF(DS7="",NA(),DS7)</f>
        <v>1.96</v>
      </c>
      <c r="DT6" s="36">
        <f t="shared" ref="DT6:EB6" si="13">IF(DT7="",NA(),DT7)</f>
        <v>2.48</v>
      </c>
      <c r="DU6" s="36">
        <f t="shared" si="13"/>
        <v>4.5999999999999996</v>
      </c>
      <c r="DV6" s="36">
        <f t="shared" si="13"/>
        <v>6.9</v>
      </c>
      <c r="DW6" s="36">
        <f t="shared" si="13"/>
        <v>8.64</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0.83</v>
      </c>
      <c r="EE6" s="36">
        <f t="shared" ref="EE6:EM6" si="14">IF(EE7="",NA(),EE7)</f>
        <v>0.56999999999999995</v>
      </c>
      <c r="EF6" s="36">
        <f t="shared" si="14"/>
        <v>0.38</v>
      </c>
      <c r="EG6" s="36">
        <f t="shared" si="14"/>
        <v>0.21</v>
      </c>
      <c r="EH6" s="36">
        <f t="shared" si="14"/>
        <v>0.22</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122203</v>
      </c>
      <c r="D7" s="38">
        <v>46</v>
      </c>
      <c r="E7" s="38">
        <v>1</v>
      </c>
      <c r="F7" s="38">
        <v>0</v>
      </c>
      <c r="G7" s="38">
        <v>1</v>
      </c>
      <c r="H7" s="38" t="s">
        <v>93</v>
      </c>
      <c r="I7" s="38" t="s">
        <v>94</v>
      </c>
      <c r="J7" s="38" t="s">
        <v>95</v>
      </c>
      <c r="K7" s="38" t="s">
        <v>96</v>
      </c>
      <c r="L7" s="38" t="s">
        <v>97</v>
      </c>
      <c r="M7" s="38" t="s">
        <v>98</v>
      </c>
      <c r="N7" s="39" t="s">
        <v>99</v>
      </c>
      <c r="O7" s="39">
        <v>74.459999999999994</v>
      </c>
      <c r="P7" s="39">
        <v>99.24</v>
      </c>
      <c r="Q7" s="39">
        <v>2624</v>
      </c>
      <c r="R7" s="39">
        <v>190534</v>
      </c>
      <c r="S7" s="39">
        <v>35.32</v>
      </c>
      <c r="T7" s="39">
        <v>5394.51</v>
      </c>
      <c r="U7" s="39">
        <v>189943</v>
      </c>
      <c r="V7" s="39">
        <v>35.31</v>
      </c>
      <c r="W7" s="39">
        <v>5379.3</v>
      </c>
      <c r="X7" s="39">
        <v>116.25</v>
      </c>
      <c r="Y7" s="39">
        <v>125.76</v>
      </c>
      <c r="Z7" s="39">
        <v>131.01</v>
      </c>
      <c r="AA7" s="39">
        <v>133.16</v>
      </c>
      <c r="AB7" s="39">
        <v>133.11000000000001</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525.09</v>
      </c>
      <c r="AU7" s="39">
        <v>534.65</v>
      </c>
      <c r="AV7" s="39">
        <v>519.82000000000005</v>
      </c>
      <c r="AW7" s="39">
        <v>445.85</v>
      </c>
      <c r="AX7" s="39">
        <v>574.80999999999995</v>
      </c>
      <c r="AY7" s="39">
        <v>289.8</v>
      </c>
      <c r="AZ7" s="39">
        <v>299.44</v>
      </c>
      <c r="BA7" s="39">
        <v>311.99</v>
      </c>
      <c r="BB7" s="39">
        <v>307.83</v>
      </c>
      <c r="BC7" s="39">
        <v>318.89</v>
      </c>
      <c r="BD7" s="39">
        <v>261.93</v>
      </c>
      <c r="BE7" s="39">
        <v>345.27</v>
      </c>
      <c r="BF7" s="39">
        <v>332.07</v>
      </c>
      <c r="BG7" s="39">
        <v>310.24</v>
      </c>
      <c r="BH7" s="39">
        <v>287.39999999999998</v>
      </c>
      <c r="BI7" s="39">
        <v>264</v>
      </c>
      <c r="BJ7" s="39">
        <v>301.99</v>
      </c>
      <c r="BK7" s="39">
        <v>298.08999999999997</v>
      </c>
      <c r="BL7" s="39">
        <v>291.77999999999997</v>
      </c>
      <c r="BM7" s="39">
        <v>295.44</v>
      </c>
      <c r="BN7" s="39">
        <v>290.07</v>
      </c>
      <c r="BO7" s="39">
        <v>270.45999999999998</v>
      </c>
      <c r="BP7" s="39">
        <v>97.92</v>
      </c>
      <c r="BQ7" s="39">
        <v>100.61</v>
      </c>
      <c r="BR7" s="39">
        <v>104.3</v>
      </c>
      <c r="BS7" s="39">
        <v>107.37</v>
      </c>
      <c r="BT7" s="39">
        <v>105.57</v>
      </c>
      <c r="BU7" s="39">
        <v>107.05</v>
      </c>
      <c r="BV7" s="39">
        <v>106.4</v>
      </c>
      <c r="BW7" s="39">
        <v>107.61</v>
      </c>
      <c r="BX7" s="39">
        <v>106.02</v>
      </c>
      <c r="BY7" s="39">
        <v>104.84</v>
      </c>
      <c r="BZ7" s="39">
        <v>103.91</v>
      </c>
      <c r="CA7" s="39">
        <v>180.81</v>
      </c>
      <c r="CB7" s="39">
        <v>171.33</v>
      </c>
      <c r="CC7" s="39">
        <v>164.94</v>
      </c>
      <c r="CD7" s="39">
        <v>158.84</v>
      </c>
      <c r="CE7" s="39">
        <v>160.97999999999999</v>
      </c>
      <c r="CF7" s="39">
        <v>155.09</v>
      </c>
      <c r="CG7" s="39">
        <v>156.29</v>
      </c>
      <c r="CH7" s="39">
        <v>155.69</v>
      </c>
      <c r="CI7" s="39">
        <v>158.6</v>
      </c>
      <c r="CJ7" s="39">
        <v>161.82</v>
      </c>
      <c r="CK7" s="39">
        <v>167.11</v>
      </c>
      <c r="CL7" s="39">
        <v>80.44</v>
      </c>
      <c r="CM7" s="39">
        <v>81.569999999999993</v>
      </c>
      <c r="CN7" s="39">
        <v>80.680000000000007</v>
      </c>
      <c r="CO7" s="39">
        <v>81.290000000000006</v>
      </c>
      <c r="CP7" s="39">
        <v>83.08</v>
      </c>
      <c r="CQ7" s="39">
        <v>61.61</v>
      </c>
      <c r="CR7" s="39">
        <v>62.34</v>
      </c>
      <c r="CS7" s="39">
        <v>62.46</v>
      </c>
      <c r="CT7" s="39">
        <v>62.88</v>
      </c>
      <c r="CU7" s="39">
        <v>62.32</v>
      </c>
      <c r="CV7" s="39">
        <v>60.27</v>
      </c>
      <c r="CW7" s="39">
        <v>94.06</v>
      </c>
      <c r="CX7" s="39">
        <v>94.63</v>
      </c>
      <c r="CY7" s="39">
        <v>95.11</v>
      </c>
      <c r="CZ7" s="39">
        <v>94.68</v>
      </c>
      <c r="DA7" s="39">
        <v>94.77</v>
      </c>
      <c r="DB7" s="39">
        <v>90.23</v>
      </c>
      <c r="DC7" s="39">
        <v>90.15</v>
      </c>
      <c r="DD7" s="39">
        <v>90.62</v>
      </c>
      <c r="DE7" s="39">
        <v>90.13</v>
      </c>
      <c r="DF7" s="39">
        <v>90.19</v>
      </c>
      <c r="DG7" s="39">
        <v>89.92</v>
      </c>
      <c r="DH7" s="39">
        <v>38.1</v>
      </c>
      <c r="DI7" s="39">
        <v>39.97</v>
      </c>
      <c r="DJ7" s="39">
        <v>41.35</v>
      </c>
      <c r="DK7" s="39">
        <v>42.55</v>
      </c>
      <c r="DL7" s="39">
        <v>44.15</v>
      </c>
      <c r="DM7" s="39">
        <v>46.36</v>
      </c>
      <c r="DN7" s="39">
        <v>47.37</v>
      </c>
      <c r="DO7" s="39">
        <v>48.01</v>
      </c>
      <c r="DP7" s="39">
        <v>48.01</v>
      </c>
      <c r="DQ7" s="39">
        <v>48.86</v>
      </c>
      <c r="DR7" s="39">
        <v>48.85</v>
      </c>
      <c r="DS7" s="39">
        <v>1.96</v>
      </c>
      <c r="DT7" s="39">
        <v>2.48</v>
      </c>
      <c r="DU7" s="39">
        <v>4.5999999999999996</v>
      </c>
      <c r="DV7" s="39">
        <v>6.9</v>
      </c>
      <c r="DW7" s="39">
        <v>8.64</v>
      </c>
      <c r="DX7" s="39">
        <v>13.57</v>
      </c>
      <c r="DY7" s="39">
        <v>14.27</v>
      </c>
      <c r="DZ7" s="39">
        <v>16.170000000000002</v>
      </c>
      <c r="EA7" s="39">
        <v>16.600000000000001</v>
      </c>
      <c r="EB7" s="39">
        <v>18.510000000000002</v>
      </c>
      <c r="EC7" s="39">
        <v>17.8</v>
      </c>
      <c r="ED7" s="39">
        <v>0.83</v>
      </c>
      <c r="EE7" s="39">
        <v>0.56999999999999995</v>
      </c>
      <c r="EF7" s="39">
        <v>0.38</v>
      </c>
      <c r="EG7" s="39">
        <v>0.21</v>
      </c>
      <c r="EH7" s="39">
        <v>0.22</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2020-01-30T00:22:57Z</cp:lastPrinted>
  <dcterms:created xsi:type="dcterms:W3CDTF">2019-12-05T04:13:01Z</dcterms:created>
  <dcterms:modified xsi:type="dcterms:W3CDTF">2020-02-18T06:12:00Z</dcterms:modified>
  <cp:category/>
</cp:coreProperties>
</file>