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40駐車場\"/>
    </mc:Choice>
  </mc:AlternateContent>
  <workbookProtection workbookAlgorithmName="SHA-512" workbookHashValue="vY3ePXk2OZYJY3fdoPc0ejgeK/frGw9Pvl1d4IbmkcrUR6QyIsKKFiybjwwGvwBe9YnYXGC2uVMtPrUUNK747A==" workbookSaltValue="GIY9AT1wHHzgBg8qCeofJg==" workbookSpinCount="100000" lockStructure="1"/>
  <bookViews>
    <workbookView xWindow="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IT76" i="4"/>
  <c r="CS51" i="4"/>
  <c r="HJ30" i="4"/>
  <c r="BZ76" i="4"/>
  <c r="MA51" i="4"/>
  <c r="CS30" i="4"/>
  <c r="C11" i="5"/>
  <c r="D11" i="5"/>
  <c r="E11" i="5"/>
  <c r="B11" i="5"/>
  <c r="BK76" i="4" l="1"/>
  <c r="LH51" i="4"/>
  <c r="LT76" i="4"/>
  <c r="GQ51" i="4"/>
  <c r="LH30" i="4"/>
  <c r="GQ30" i="4"/>
  <c r="BZ30" i="4"/>
  <c r="IE76" i="4"/>
  <c r="BZ51" i="4"/>
  <c r="BG30" i="4"/>
  <c r="AV76" i="4"/>
  <c r="KO51" i="4"/>
  <c r="FX51" i="4"/>
  <c r="KO30" i="4"/>
  <c r="HP76" i="4"/>
  <c r="LE76" i="4"/>
  <c r="BG51" i="4"/>
  <c r="FX30" i="4"/>
  <c r="JV30" i="4"/>
  <c r="HA76" i="4"/>
  <c r="AN51" i="4"/>
  <c r="FE30" i="4"/>
  <c r="AN30" i="4"/>
  <c r="AG76" i="4"/>
  <c r="KP76" i="4"/>
  <c r="FE51" i="4"/>
  <c r="JV51" i="4"/>
  <c r="KA76" i="4"/>
  <c r="EL51" i="4"/>
  <c r="JC30" i="4"/>
  <c r="GL76" i="4"/>
  <c r="U51" i="4"/>
  <c r="EL30" i="4"/>
  <c r="U30" i="4"/>
  <c r="JC51" i="4"/>
  <c r="R76" i="4"/>
</calcChain>
</file>

<file path=xl/sharedStrings.xml><?xml version="1.0" encoding="utf-8"?>
<sst xmlns="http://schemas.openxmlformats.org/spreadsheetml/2006/main" count="278" uniqueCount="136">
  <si>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</si>
  <si>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</si>
  <si>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</si>
  <si>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</si>
  <si>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</si>
  <si>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</si>
  <si>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</si>
  <si>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</si>
  <si>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</si>
  <si>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</si>
  <si>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</si>
  <si>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</si>
  <si>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</si>
  <si>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</si>
  <si>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</si>
  <si>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</si>
  <si>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</si>
  <si>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</si>
  <si>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</si>
  <si>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</si>
  <si>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</si>
  <si>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</si>
  <si>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</si>
  <si>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</si>
  <si>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</si>
  <si>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</si>
  <si>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</si>
  <si>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</si>
  <si>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</si>
  <si>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</si>
  <si>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</si>
  <si>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</si>
  <si>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</si>
  <si>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</si>
  <si>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</si>
  <si>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</si>
  <si>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</si>
  <si>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</si>
  <si>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</si>
  <si>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</si>
  <si>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</si>
  <si>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</si>
  <si>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</si>
  <si>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</si>
  <si>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</si>
  <si>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</si>
  <si>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</si>
  <si>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</si>
  <si>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</si>
  <si>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</si>
  <si>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</si>
  <si>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</si>
  <si>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</si>
  <si>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</si>
  <si>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</si>
  <si>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</si>
  <si>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</si>
  <si>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</si>
  <si>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</si>
  <si>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</si>
  <si>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</si>
  <si>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</si>
  <si>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</si>
  <si>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</si>
  <si>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</si>
  <si>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</si>
  <si>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</si>
  <si>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</si>
  <si>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</si>
  <si>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</si>
  <si>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</si>
  <si>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</si>
  <si>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</si>
  <si>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</si>
  <si>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</si>
  <si>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</si>
  <si>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</si>
  <si>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</si>
  <si>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</si>
  <si>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</si>
  <si>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</si>
  <si>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</si>
  <si>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</si>
  <si>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</si>
  <si>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</si>
  <si>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</si>
  <si>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</si>
  <si>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</si>
  <si>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</si>
  <si>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</si>
  <si>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</si>
  <si>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</si>
  <si>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</si>
  <si>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</si>
  <si>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</si>
  <si>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</si>
  <si>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</si>
  <si>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</si>
  <si>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</si>
  <si>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</si>
  <si>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</si>
  <si>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</si>
  <si>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</si>
  <si>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</si>
  <si>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</si>
  <si>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</si>
  <si>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t>
    <phoneticPr fontId="5"/>
  </si>
  <si>
    <t>当該値(N-2)</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</si>
  <si>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</si>
  <si>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</si>
  <si>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</si>
  <si>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</si>
  <si>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</si>
  <si>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</si>
  <si>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木更津市</t>
  </si>
  <si>
    <t>木更津駅前西口駐車場</t>
  </si>
  <si>
    <t>法非適用</t>
  </si>
  <si>
    <t>駐車場整備事業</t>
  </si>
  <si>
    <t>-</t>
  </si>
  <si>
    <t>Ａ１Ｂ１</t>
  </si>
  <si>
    <t>非設置</t>
  </si>
  <si>
    <t>該当数値なし</t>
  </si>
  <si>
    <t>都市計画駐車場 届出駐車場 附置義務駐車施設</t>
  </si>
  <si>
    <t>立体式</t>
  </si>
  <si>
    <t>駅</t>
  </si>
  <si>
    <t>有</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</si>
  <si>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</si>
  <si>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</si>
  <si>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</si>
  <si>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</si>
  <si>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</si>
  <si>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</si>
  <si>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前年度と比較し、収益等が減少している要因として、前年度においては、公民館が近隣に移転してきたことに伴い、公民館利用者用の回数駐車券等がまとめて購入されたが、令和元年度においては、公民館利用者用の回数駐車券等の購入数が減少したこと、また、施設等の管理業務委託料が増加したことに伴い、総費用が増加したことが考えられる。
　なお、今後、施設の老朽化等が進行することで修繕費等の管理費が増加するため、利用者の利便性や安全性を考慮しつつ、費用削減等を行っていく必要があると思われる。</t>
    <rPh sb="1" eb="4">
      <t>ゼンネンド</t>
    </rPh>
    <rPh sb="5" eb="7">
      <t>ヒカク</t>
    </rPh>
    <rPh sb="9" eb="11">
      <t>シュウエキ</t>
    </rPh>
    <rPh sb="11" eb="12">
      <t>トウ</t>
    </rPh>
    <rPh sb="13" eb="15">
      <t>ゲンショウ</t>
    </rPh>
    <rPh sb="19" eb="21">
      <t>ヨウイン</t>
    </rPh>
    <rPh sb="25" eb="28">
      <t>ゼンネンド</t>
    </rPh>
    <rPh sb="34" eb="37">
      <t>コウミンカン</t>
    </rPh>
    <rPh sb="38" eb="40">
      <t>キンリン</t>
    </rPh>
    <rPh sb="41" eb="43">
      <t>イテン</t>
    </rPh>
    <rPh sb="50" eb="51">
      <t>トモナ</t>
    </rPh>
    <rPh sb="53" eb="56">
      <t>コウミンカン</t>
    </rPh>
    <rPh sb="56" eb="60">
      <t>リヨウシャヨウ</t>
    </rPh>
    <rPh sb="61" eb="63">
      <t>カイスウ</t>
    </rPh>
    <rPh sb="63" eb="66">
      <t>チュウシャケン</t>
    </rPh>
    <rPh sb="66" eb="67">
      <t>トウ</t>
    </rPh>
    <rPh sb="72" eb="74">
      <t>コウニュウ</t>
    </rPh>
    <rPh sb="79" eb="81">
      <t>レイワ</t>
    </rPh>
    <rPh sb="81" eb="82">
      <t>ガン</t>
    </rPh>
    <rPh sb="82" eb="84">
      <t>ネンド</t>
    </rPh>
    <rPh sb="90" eb="93">
      <t>コウミンカン</t>
    </rPh>
    <rPh sb="93" eb="97">
      <t>リヨウシャヨウ</t>
    </rPh>
    <rPh sb="98" eb="100">
      <t>カイスウ</t>
    </rPh>
    <rPh sb="100" eb="103">
      <t>チュウシャケン</t>
    </rPh>
    <rPh sb="103" eb="104">
      <t>トウ</t>
    </rPh>
    <rPh sb="105" eb="107">
      <t>コウニュウ</t>
    </rPh>
    <rPh sb="107" eb="108">
      <t>スウ</t>
    </rPh>
    <rPh sb="109" eb="111">
      <t>ゲンショウ</t>
    </rPh>
    <rPh sb="119" eb="121">
      <t>シセツ</t>
    </rPh>
    <rPh sb="121" eb="122">
      <t>トウ</t>
    </rPh>
    <rPh sb="123" eb="125">
      <t>カンリ</t>
    </rPh>
    <rPh sb="125" eb="127">
      <t>ギョウム</t>
    </rPh>
    <rPh sb="127" eb="129">
      <t>イタク</t>
    </rPh>
    <rPh sb="129" eb="130">
      <t>リョウ</t>
    </rPh>
    <rPh sb="131" eb="133">
      <t>ゾウカ</t>
    </rPh>
    <rPh sb="138" eb="139">
      <t>トモナ</t>
    </rPh>
    <rPh sb="141" eb="142">
      <t>ソウ</t>
    </rPh>
    <rPh sb="142" eb="144">
      <t>ヒヨウ</t>
    </rPh>
    <rPh sb="145" eb="147">
      <t>ゾウカ</t>
    </rPh>
    <rPh sb="152" eb="153">
      <t>カンガ</t>
    </rPh>
    <rPh sb="163" eb="165">
      <t>コンゴ</t>
    </rPh>
    <rPh sb="166" eb="168">
      <t>シセツ</t>
    </rPh>
    <rPh sb="169" eb="172">
      <t>ロウキュウカ</t>
    </rPh>
    <rPh sb="172" eb="173">
      <t>トウ</t>
    </rPh>
    <rPh sb="174" eb="176">
      <t>シンコウ</t>
    </rPh>
    <rPh sb="181" eb="184">
      <t>シュウゼンヒ</t>
    </rPh>
    <rPh sb="184" eb="185">
      <t>トウ</t>
    </rPh>
    <rPh sb="186" eb="188">
      <t>カンリ</t>
    </rPh>
    <rPh sb="188" eb="189">
      <t>ヒ</t>
    </rPh>
    <rPh sb="190" eb="192">
      <t>ゾウカ</t>
    </rPh>
    <rPh sb="197" eb="200">
      <t>リヨウシャ</t>
    </rPh>
    <rPh sb="201" eb="204">
      <t>リベンセイ</t>
    </rPh>
    <rPh sb="205" eb="208">
      <t>アンゼンセイ</t>
    </rPh>
    <rPh sb="209" eb="211">
      <t>コウリョ</t>
    </rPh>
    <rPh sb="215" eb="217">
      <t>ヒヨウ</t>
    </rPh>
    <rPh sb="217" eb="219">
      <t>サクゲン</t>
    </rPh>
    <rPh sb="219" eb="220">
      <t>トウ</t>
    </rPh>
    <rPh sb="221" eb="222">
      <t>オコナ</t>
    </rPh>
    <rPh sb="226" eb="228">
      <t>ヒツヨウ</t>
    </rPh>
    <rPh sb="232" eb="233">
      <t>オモ</t>
    </rPh>
    <phoneticPr fontId="5"/>
  </si>
  <si>
    <t>　駅に近くパークアンドライドの利用や市役所庁舎や公民館等の公共施設が周囲にあることを考慮すると、過剰供給とは考えにくい。
　しかし、類似施設と比較すると稼働率が若干低いため、今後も推移を見極めていく必要があると思われる。</t>
    <rPh sb="1" eb="2">
      <t>エキ</t>
    </rPh>
    <rPh sb="3" eb="4">
      <t>チカ</t>
    </rPh>
    <rPh sb="15" eb="17">
      <t>リヨウ</t>
    </rPh>
    <rPh sb="18" eb="21">
      <t>シヤクショ</t>
    </rPh>
    <rPh sb="21" eb="23">
      <t>チョウシャ</t>
    </rPh>
    <rPh sb="24" eb="27">
      <t>コウミンカン</t>
    </rPh>
    <rPh sb="27" eb="28">
      <t>トウ</t>
    </rPh>
    <rPh sb="29" eb="31">
      <t>コウキョウ</t>
    </rPh>
    <rPh sb="31" eb="33">
      <t>シセツ</t>
    </rPh>
    <rPh sb="34" eb="36">
      <t>シュウイ</t>
    </rPh>
    <rPh sb="42" eb="44">
      <t>コウリョ</t>
    </rPh>
    <rPh sb="48" eb="50">
      <t>カジョウ</t>
    </rPh>
    <rPh sb="50" eb="52">
      <t>キョウキュウ</t>
    </rPh>
    <rPh sb="54" eb="55">
      <t>カンガ</t>
    </rPh>
    <rPh sb="66" eb="68">
      <t>ルイジ</t>
    </rPh>
    <rPh sb="68" eb="70">
      <t>シセツ</t>
    </rPh>
    <rPh sb="71" eb="73">
      <t>ヒカク</t>
    </rPh>
    <rPh sb="76" eb="78">
      <t>カドウ</t>
    </rPh>
    <rPh sb="78" eb="79">
      <t>リツ</t>
    </rPh>
    <rPh sb="80" eb="82">
      <t>ジャッカン</t>
    </rPh>
    <rPh sb="82" eb="83">
      <t>ヒク</t>
    </rPh>
    <rPh sb="87" eb="89">
      <t>コンゴ</t>
    </rPh>
    <rPh sb="90" eb="92">
      <t>スイイ</t>
    </rPh>
    <rPh sb="93" eb="95">
      <t>ミキワ</t>
    </rPh>
    <rPh sb="99" eb="101">
      <t>ヒツヨウ</t>
    </rPh>
    <rPh sb="105" eb="106">
      <t>オモ</t>
    </rPh>
    <phoneticPr fontId="5"/>
  </si>
  <si>
    <t>　企業債務もなく、健全な施設運営であると思われるが、今後、老朽化に伴う施設の改修等の必要性が生じた場合については、事業継続や施設形態の変更も含め、慎重な検討が必要であると思われる。</t>
    <rPh sb="1" eb="3">
      <t>キギョウ</t>
    </rPh>
    <rPh sb="3" eb="5">
      <t>サイム</t>
    </rPh>
    <rPh sb="9" eb="11">
      <t>ケンゼン</t>
    </rPh>
    <rPh sb="12" eb="14">
      <t>シセツ</t>
    </rPh>
    <rPh sb="14" eb="16">
      <t>ウンエイ</t>
    </rPh>
    <rPh sb="20" eb="21">
      <t>オモ</t>
    </rPh>
    <rPh sb="26" eb="28">
      <t>コンゴ</t>
    </rPh>
    <rPh sb="29" eb="32">
      <t>ロウキュウカ</t>
    </rPh>
    <rPh sb="33" eb="34">
      <t>トモナ</t>
    </rPh>
    <rPh sb="35" eb="37">
      <t>シセツ</t>
    </rPh>
    <rPh sb="38" eb="40">
      <t>カイシュウ</t>
    </rPh>
    <rPh sb="40" eb="41">
      <t>トウ</t>
    </rPh>
    <rPh sb="42" eb="45">
      <t>ヒツヨウセイ</t>
    </rPh>
    <rPh sb="46" eb="47">
      <t>ショウ</t>
    </rPh>
    <rPh sb="49" eb="51">
      <t>バアイ</t>
    </rPh>
    <rPh sb="57" eb="59">
      <t>ジギョウ</t>
    </rPh>
    <rPh sb="59" eb="61">
      <t>ケイゾク</t>
    </rPh>
    <rPh sb="62" eb="64">
      <t>シセツ</t>
    </rPh>
    <rPh sb="64" eb="66">
      <t>ケイタイ</t>
    </rPh>
    <rPh sb="67" eb="69">
      <t>ヘンコウ</t>
    </rPh>
    <rPh sb="70" eb="71">
      <t>フク</t>
    </rPh>
    <rPh sb="73" eb="75">
      <t>シンチョウ</t>
    </rPh>
    <rPh sb="76" eb="78">
      <t>ケントウ</t>
    </rPh>
    <rPh sb="79" eb="81">
      <t>ヒツヨウ</t>
    </rPh>
    <rPh sb="85" eb="86">
      <t>オモ</t>
    </rPh>
    <phoneticPr fontId="5"/>
  </si>
  <si>
    <t>　類似施設と比較すると稼働率は若干低いが、駅の近くであることや市役所庁舎等の公共施設が周囲にあること等の立地条件を考慮すると、過剰供給とは考えにくい。
　また、他会計からの補助や企業債務がないことからも健全な施設運営であると考えられるが、今後、老朽化に伴う施設の改修等の必要性が生じた場合、投資費用が多額になることが想定されるため、事業継続や施設形態の変更も含め、慎重な検討が必要である。</t>
    <rPh sb="1" eb="3">
      <t>ルイジ</t>
    </rPh>
    <rPh sb="3" eb="5">
      <t>シセツ</t>
    </rPh>
    <rPh sb="6" eb="8">
      <t>ヒカク</t>
    </rPh>
    <rPh sb="11" eb="13">
      <t>カドウ</t>
    </rPh>
    <rPh sb="13" eb="14">
      <t>リツ</t>
    </rPh>
    <rPh sb="15" eb="17">
      <t>ジャッカン</t>
    </rPh>
    <rPh sb="17" eb="18">
      <t>ヒク</t>
    </rPh>
    <rPh sb="21" eb="22">
      <t>エキ</t>
    </rPh>
    <rPh sb="23" eb="24">
      <t>チカ</t>
    </rPh>
    <rPh sb="31" eb="34">
      <t>シヤクショ</t>
    </rPh>
    <rPh sb="34" eb="36">
      <t>チョウシャ</t>
    </rPh>
    <rPh sb="36" eb="37">
      <t>トウ</t>
    </rPh>
    <rPh sb="38" eb="40">
      <t>コウキョウ</t>
    </rPh>
    <rPh sb="40" eb="42">
      <t>シセツ</t>
    </rPh>
    <rPh sb="43" eb="45">
      <t>シュウイ</t>
    </rPh>
    <rPh sb="50" eb="51">
      <t>トウ</t>
    </rPh>
    <rPh sb="52" eb="54">
      <t>リッチ</t>
    </rPh>
    <rPh sb="54" eb="56">
      <t>ジョウケン</t>
    </rPh>
    <rPh sb="57" eb="59">
      <t>コウリョ</t>
    </rPh>
    <rPh sb="63" eb="65">
      <t>カジョウ</t>
    </rPh>
    <rPh sb="65" eb="67">
      <t>キョウキュウ</t>
    </rPh>
    <rPh sb="69" eb="70">
      <t>カンガ</t>
    </rPh>
    <rPh sb="80" eb="81">
      <t>タ</t>
    </rPh>
    <rPh sb="81" eb="83">
      <t>カイケイ</t>
    </rPh>
    <rPh sb="86" eb="88">
      <t>ホジョ</t>
    </rPh>
    <rPh sb="89" eb="91">
      <t>キギョウ</t>
    </rPh>
    <rPh sb="91" eb="93">
      <t>サイム</t>
    </rPh>
    <rPh sb="101" eb="103">
      <t>ケンゼン</t>
    </rPh>
    <rPh sb="104" eb="106">
      <t>シセツ</t>
    </rPh>
    <rPh sb="106" eb="108">
      <t>ウンエイ</t>
    </rPh>
    <rPh sb="112" eb="113">
      <t>カンガ</t>
    </rPh>
    <rPh sb="145" eb="147">
      <t>トウシ</t>
    </rPh>
    <rPh sb="147" eb="149">
      <t>ヒヨウ</t>
    </rPh>
    <rPh sb="150" eb="152">
      <t>タガク</t>
    </rPh>
    <rPh sb="158" eb="160">
      <t>ソウテイ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</si>
</sst>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205.2</c:v>
                </c:pt>
                <c:pt idx="1">
                  <c:v>140.9</c:v>
                </c:pt>
                <c:pt idx="2">
                  <c:v>144.9</c:v>
                </c:pt>
                <c:pt idx="3">
                  <c:v>253.8</c:v>
                </c:pt>
                <c:pt idx="4">
                  <c:v>185</c:v>
                </c:pt>
              </c:numCache>
            </c:numRef>
          </c:val>
          <c:extLst>
            <c:ext xmlns:c16="http://schemas.microsoft.com/office/drawing/2014/chart" uri="{C3380CC4-5D6E-409C-BE32-E72D297353CC}">
              <c16:uniqueId val="{00000000-CF4C-43E3-A2D6-F8A2748FC47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CF4C-43E3-A2D6-F8A2748FC47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4B9-440C-B7BD-AE58E9096D4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D4B9-440C-B7BD-AE58E9096D4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63E3-400F-AD2F-1B40CD3C5D0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3E3-400F-AD2F-1B40CD3C5D0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57E2-4A8B-8013-63CFB5876FF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7E2-4A8B-8013-63CFB5876FF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E2A-4FD9-9E3E-A7DB5074F5C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7E2A-4FD9-9E3E-A7DB5074F5C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E77-4CC4-AE66-6C07428A42D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3E77-4CC4-AE66-6C07428A42D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95.4</c:v>
                </c:pt>
                <c:pt idx="1">
                  <c:v>106.4</c:v>
                </c:pt>
                <c:pt idx="2">
                  <c:v>112.4</c:v>
                </c:pt>
                <c:pt idx="3">
                  <c:v>124.1</c:v>
                </c:pt>
                <c:pt idx="4">
                  <c:v>121.4</c:v>
                </c:pt>
              </c:numCache>
            </c:numRef>
          </c:val>
          <c:extLst>
            <c:ext xmlns:c16="http://schemas.microsoft.com/office/drawing/2014/chart" uri="{C3380CC4-5D6E-409C-BE32-E72D297353CC}">
              <c16:uniqueId val="{00000000-28BE-4026-B2BF-6BFF5567812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28BE-4026-B2BF-6BFF5567812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51.3</c:v>
                </c:pt>
                <c:pt idx="1">
                  <c:v>29.1</c:v>
                </c:pt>
                <c:pt idx="2">
                  <c:v>31</c:v>
                </c:pt>
                <c:pt idx="3">
                  <c:v>60.6</c:v>
                </c:pt>
                <c:pt idx="4">
                  <c:v>45.9</c:v>
                </c:pt>
              </c:numCache>
            </c:numRef>
          </c:val>
          <c:extLst>
            <c:ext xmlns:c16="http://schemas.microsoft.com/office/drawing/2014/chart" uri="{C3380CC4-5D6E-409C-BE32-E72D297353CC}">
              <c16:uniqueId val="{00000000-E2C0-42F6-8538-1D4E86E03FF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E2C0-42F6-8538-1D4E86E03FF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24534</c:v>
                </c:pt>
                <c:pt idx="1">
                  <c:v>13976</c:v>
                </c:pt>
                <c:pt idx="2">
                  <c:v>14606</c:v>
                </c:pt>
                <c:pt idx="3">
                  <c:v>37930</c:v>
                </c:pt>
                <c:pt idx="4">
                  <c:v>25318</c:v>
                </c:pt>
              </c:numCache>
            </c:numRef>
          </c:val>
          <c:extLst>
            <c:ext xmlns:c16="http://schemas.microsoft.com/office/drawing/2014/chart" uri="{C3380CC4-5D6E-409C-BE32-E72D297353CC}">
              <c16:uniqueId val="{00000000-EDBB-4A56-B153-C6AB81C4D6C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EDBB-4A56-B153-C6AB81C4D6C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千葉県木更津市　木更津駅前西口駐車場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9522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435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205.2</v>
      </c>
      <c r="V31" s="118"/>
      <c r="W31" s="118"/>
      <c r="X31" s="118"/>
      <c r="Y31" s="118"/>
      <c r="Z31" s="118"/>
      <c r="AA31" s="118"/>
      <c r="AB31" s="118"/>
      <c r="AC31" s="118"/>
      <c r="AD31" s="118"/>
      <c r="AE31" s="118"/>
      <c r="AF31" s="118"/>
      <c r="AG31" s="118"/>
      <c r="AH31" s="118"/>
      <c r="AI31" s="118"/>
      <c r="AJ31" s="118"/>
      <c r="AK31" s="118"/>
      <c r="AL31" s="118"/>
      <c r="AM31" s="118"/>
      <c r="AN31" s="118">
        <f>データ!Z7</f>
        <v>140.9</v>
      </c>
      <c r="AO31" s="118"/>
      <c r="AP31" s="118"/>
      <c r="AQ31" s="118"/>
      <c r="AR31" s="118"/>
      <c r="AS31" s="118"/>
      <c r="AT31" s="118"/>
      <c r="AU31" s="118"/>
      <c r="AV31" s="118"/>
      <c r="AW31" s="118"/>
      <c r="AX31" s="118"/>
      <c r="AY31" s="118"/>
      <c r="AZ31" s="118"/>
      <c r="BA31" s="118"/>
      <c r="BB31" s="118"/>
      <c r="BC31" s="118"/>
      <c r="BD31" s="118"/>
      <c r="BE31" s="118"/>
      <c r="BF31" s="118"/>
      <c r="BG31" s="118">
        <f>データ!AA7</f>
        <v>144.9</v>
      </c>
      <c r="BH31" s="118"/>
      <c r="BI31" s="118"/>
      <c r="BJ31" s="118"/>
      <c r="BK31" s="118"/>
      <c r="BL31" s="118"/>
      <c r="BM31" s="118"/>
      <c r="BN31" s="118"/>
      <c r="BO31" s="118"/>
      <c r="BP31" s="118"/>
      <c r="BQ31" s="118"/>
      <c r="BR31" s="118"/>
      <c r="BS31" s="118"/>
      <c r="BT31" s="118"/>
      <c r="BU31" s="118"/>
      <c r="BV31" s="118"/>
      <c r="BW31" s="118"/>
      <c r="BX31" s="118"/>
      <c r="BY31" s="118"/>
      <c r="BZ31" s="118">
        <f>データ!AB7</f>
        <v>253.8</v>
      </c>
      <c r="CA31" s="118"/>
      <c r="CB31" s="118"/>
      <c r="CC31" s="118"/>
      <c r="CD31" s="118"/>
      <c r="CE31" s="118"/>
      <c r="CF31" s="118"/>
      <c r="CG31" s="118"/>
      <c r="CH31" s="118"/>
      <c r="CI31" s="118"/>
      <c r="CJ31" s="118"/>
      <c r="CK31" s="118"/>
      <c r="CL31" s="118"/>
      <c r="CM31" s="118"/>
      <c r="CN31" s="118"/>
      <c r="CO31" s="118"/>
      <c r="CP31" s="118"/>
      <c r="CQ31" s="118"/>
      <c r="CR31" s="118"/>
      <c r="CS31" s="118">
        <f>データ!AC7</f>
        <v>185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95.4</v>
      </c>
      <c r="JD31" s="120"/>
      <c r="JE31" s="120"/>
      <c r="JF31" s="120"/>
      <c r="JG31" s="120"/>
      <c r="JH31" s="120"/>
      <c r="JI31" s="120"/>
      <c r="JJ31" s="120"/>
      <c r="JK31" s="120"/>
      <c r="JL31" s="120"/>
      <c r="JM31" s="120"/>
      <c r="JN31" s="120"/>
      <c r="JO31" s="120"/>
      <c r="JP31" s="120"/>
      <c r="JQ31" s="120"/>
      <c r="JR31" s="120"/>
      <c r="JS31" s="120"/>
      <c r="JT31" s="120"/>
      <c r="JU31" s="121"/>
      <c r="JV31" s="119">
        <f>データ!DL7</f>
        <v>106.4</v>
      </c>
      <c r="JW31" s="120"/>
      <c r="JX31" s="120"/>
      <c r="JY31" s="120"/>
      <c r="JZ31" s="120"/>
      <c r="KA31" s="120"/>
      <c r="KB31" s="120"/>
      <c r="KC31" s="120"/>
      <c r="KD31" s="120"/>
      <c r="KE31" s="120"/>
      <c r="KF31" s="120"/>
      <c r="KG31" s="120"/>
      <c r="KH31" s="120"/>
      <c r="KI31" s="120"/>
      <c r="KJ31" s="120"/>
      <c r="KK31" s="120"/>
      <c r="KL31" s="120"/>
      <c r="KM31" s="120"/>
      <c r="KN31" s="121"/>
      <c r="KO31" s="119">
        <f>データ!DM7</f>
        <v>112.4</v>
      </c>
      <c r="KP31" s="120"/>
      <c r="KQ31" s="120"/>
      <c r="KR31" s="120"/>
      <c r="KS31" s="120"/>
      <c r="KT31" s="120"/>
      <c r="KU31" s="120"/>
      <c r="KV31" s="120"/>
      <c r="KW31" s="120"/>
      <c r="KX31" s="120"/>
      <c r="KY31" s="120"/>
      <c r="KZ31" s="120"/>
      <c r="LA31" s="120"/>
      <c r="LB31" s="120"/>
      <c r="LC31" s="120"/>
      <c r="LD31" s="120"/>
      <c r="LE31" s="120"/>
      <c r="LF31" s="120"/>
      <c r="LG31" s="121"/>
      <c r="LH31" s="119">
        <f>データ!DN7</f>
        <v>124.1</v>
      </c>
      <c r="LI31" s="120"/>
      <c r="LJ31" s="120"/>
      <c r="LK31" s="120"/>
      <c r="LL31" s="120"/>
      <c r="LM31" s="120"/>
      <c r="LN31" s="120"/>
      <c r="LO31" s="120"/>
      <c r="LP31" s="120"/>
      <c r="LQ31" s="120"/>
      <c r="LR31" s="120"/>
      <c r="LS31" s="120"/>
      <c r="LT31" s="120"/>
      <c r="LU31" s="120"/>
      <c r="LV31" s="120"/>
      <c r="LW31" s="120"/>
      <c r="LX31" s="120"/>
      <c r="LY31" s="120"/>
      <c r="LZ31" s="121"/>
      <c r="MA31" s="119">
        <f>データ!DO7</f>
        <v>121.4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218.5</v>
      </c>
      <c r="V32" s="118"/>
      <c r="W32" s="118"/>
      <c r="X32" s="118"/>
      <c r="Y32" s="118"/>
      <c r="Z32" s="118"/>
      <c r="AA32" s="118"/>
      <c r="AB32" s="118"/>
      <c r="AC32" s="118"/>
      <c r="AD32" s="118"/>
      <c r="AE32" s="118"/>
      <c r="AF32" s="118"/>
      <c r="AG32" s="118"/>
      <c r="AH32" s="118"/>
      <c r="AI32" s="118"/>
      <c r="AJ32" s="118"/>
      <c r="AK32" s="118"/>
      <c r="AL32" s="118"/>
      <c r="AM32" s="118"/>
      <c r="AN32" s="118">
        <f>データ!AE7</f>
        <v>151.19999999999999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212.4</v>
      </c>
      <c r="BH32" s="118"/>
      <c r="BI32" s="118"/>
      <c r="BJ32" s="118"/>
      <c r="BK32" s="118"/>
      <c r="BL32" s="118"/>
      <c r="BM32" s="118"/>
      <c r="BN32" s="118"/>
      <c r="BO32" s="118"/>
      <c r="BP32" s="118"/>
      <c r="BQ32" s="118"/>
      <c r="BR32" s="118"/>
      <c r="BS32" s="118"/>
      <c r="BT32" s="118"/>
      <c r="BU32" s="118"/>
      <c r="BV32" s="118"/>
      <c r="BW32" s="118"/>
      <c r="BX32" s="118"/>
      <c r="BY32" s="118"/>
      <c r="BZ32" s="118">
        <f>データ!AG7</f>
        <v>243</v>
      </c>
      <c r="CA32" s="118"/>
      <c r="CB32" s="118"/>
      <c r="CC32" s="118"/>
      <c r="CD32" s="118"/>
      <c r="CE32" s="118"/>
      <c r="CF32" s="118"/>
      <c r="CG32" s="118"/>
      <c r="CH32" s="118"/>
      <c r="CI32" s="118"/>
      <c r="CJ32" s="118"/>
      <c r="CK32" s="118"/>
      <c r="CL32" s="118"/>
      <c r="CM32" s="118"/>
      <c r="CN32" s="118"/>
      <c r="CO32" s="118"/>
      <c r="CP32" s="118"/>
      <c r="CQ32" s="118"/>
      <c r="CR32" s="118"/>
      <c r="CS32" s="118">
        <f>データ!AH7</f>
        <v>218.2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4.7</v>
      </c>
      <c r="EM32" s="118"/>
      <c r="EN32" s="118"/>
      <c r="EO32" s="118"/>
      <c r="EP32" s="118"/>
      <c r="EQ32" s="118"/>
      <c r="ER32" s="118"/>
      <c r="ES32" s="118"/>
      <c r="ET32" s="118"/>
      <c r="EU32" s="118"/>
      <c r="EV32" s="118"/>
      <c r="EW32" s="118"/>
      <c r="EX32" s="118"/>
      <c r="EY32" s="118"/>
      <c r="EZ32" s="118"/>
      <c r="FA32" s="118"/>
      <c r="FB32" s="118"/>
      <c r="FC32" s="118"/>
      <c r="FD32" s="118"/>
      <c r="FE32" s="118">
        <f>データ!AP7</f>
        <v>4</v>
      </c>
      <c r="FF32" s="118"/>
      <c r="FG32" s="118"/>
      <c r="FH32" s="118"/>
      <c r="FI32" s="118"/>
      <c r="FJ32" s="118"/>
      <c r="FK32" s="118"/>
      <c r="FL32" s="118"/>
      <c r="FM32" s="118"/>
      <c r="FN32" s="118"/>
      <c r="FO32" s="118"/>
      <c r="FP32" s="118"/>
      <c r="FQ32" s="118"/>
      <c r="FR32" s="118"/>
      <c r="FS32" s="118"/>
      <c r="FT32" s="118"/>
      <c r="FU32" s="118"/>
      <c r="FV32" s="118"/>
      <c r="FW32" s="118"/>
      <c r="FX32" s="118">
        <f>データ!AQ7</f>
        <v>2.4</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138.9</v>
      </c>
      <c r="JD32" s="120"/>
      <c r="JE32" s="120"/>
      <c r="JF32" s="120"/>
      <c r="JG32" s="120"/>
      <c r="JH32" s="120"/>
      <c r="JI32" s="120"/>
      <c r="JJ32" s="120"/>
      <c r="JK32" s="120"/>
      <c r="JL32" s="120"/>
      <c r="JM32" s="120"/>
      <c r="JN32" s="120"/>
      <c r="JO32" s="120"/>
      <c r="JP32" s="120"/>
      <c r="JQ32" s="120"/>
      <c r="JR32" s="120"/>
      <c r="JS32" s="120"/>
      <c r="JT32" s="120"/>
      <c r="JU32" s="121"/>
      <c r="JV32" s="119">
        <f>データ!DQ7</f>
        <v>139.69999999999999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135.30000000000001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127.7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51.3</v>
      </c>
      <c r="EM52" s="118"/>
      <c r="EN52" s="118"/>
      <c r="EO52" s="118"/>
      <c r="EP52" s="118"/>
      <c r="EQ52" s="118"/>
      <c r="ER52" s="118"/>
      <c r="ES52" s="118"/>
      <c r="ET52" s="118"/>
      <c r="EU52" s="118"/>
      <c r="EV52" s="118"/>
      <c r="EW52" s="118"/>
      <c r="EX52" s="118"/>
      <c r="EY52" s="118"/>
      <c r="EZ52" s="118"/>
      <c r="FA52" s="118"/>
      <c r="FB52" s="118"/>
      <c r="FC52" s="118"/>
      <c r="FD52" s="118"/>
      <c r="FE52" s="118">
        <f>データ!BG7</f>
        <v>29.1</v>
      </c>
      <c r="FF52" s="118"/>
      <c r="FG52" s="118"/>
      <c r="FH52" s="118"/>
      <c r="FI52" s="118"/>
      <c r="FJ52" s="118"/>
      <c r="FK52" s="118"/>
      <c r="FL52" s="118"/>
      <c r="FM52" s="118"/>
      <c r="FN52" s="118"/>
      <c r="FO52" s="118"/>
      <c r="FP52" s="118"/>
      <c r="FQ52" s="118"/>
      <c r="FR52" s="118"/>
      <c r="FS52" s="118"/>
      <c r="FT52" s="118"/>
      <c r="FU52" s="118"/>
      <c r="FV52" s="118"/>
      <c r="FW52" s="118"/>
      <c r="FX52" s="118">
        <f>データ!BH7</f>
        <v>31</v>
      </c>
      <c r="FY52" s="118"/>
      <c r="FZ52" s="118"/>
      <c r="GA52" s="118"/>
      <c r="GB52" s="118"/>
      <c r="GC52" s="118"/>
      <c r="GD52" s="118"/>
      <c r="GE52" s="118"/>
      <c r="GF52" s="118"/>
      <c r="GG52" s="118"/>
      <c r="GH52" s="118"/>
      <c r="GI52" s="118"/>
      <c r="GJ52" s="118"/>
      <c r="GK52" s="118"/>
      <c r="GL52" s="118"/>
      <c r="GM52" s="118"/>
      <c r="GN52" s="118"/>
      <c r="GO52" s="118"/>
      <c r="GP52" s="118"/>
      <c r="GQ52" s="118">
        <f>データ!BI7</f>
        <v>60.6</v>
      </c>
      <c r="GR52" s="118"/>
      <c r="GS52" s="118"/>
      <c r="GT52" s="118"/>
      <c r="GU52" s="118"/>
      <c r="GV52" s="118"/>
      <c r="GW52" s="118"/>
      <c r="GX52" s="118"/>
      <c r="GY52" s="118"/>
      <c r="GZ52" s="118"/>
      <c r="HA52" s="118"/>
      <c r="HB52" s="118"/>
      <c r="HC52" s="118"/>
      <c r="HD52" s="118"/>
      <c r="HE52" s="118"/>
      <c r="HF52" s="118"/>
      <c r="HG52" s="118"/>
      <c r="HH52" s="118"/>
      <c r="HI52" s="118"/>
      <c r="HJ52" s="118">
        <f>データ!BJ7</f>
        <v>45.9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24534</v>
      </c>
      <c r="JD52" s="125"/>
      <c r="JE52" s="125"/>
      <c r="JF52" s="125"/>
      <c r="JG52" s="125"/>
      <c r="JH52" s="125"/>
      <c r="JI52" s="125"/>
      <c r="JJ52" s="125"/>
      <c r="JK52" s="125"/>
      <c r="JL52" s="125"/>
      <c r="JM52" s="125"/>
      <c r="JN52" s="125"/>
      <c r="JO52" s="125"/>
      <c r="JP52" s="125"/>
      <c r="JQ52" s="125"/>
      <c r="JR52" s="125"/>
      <c r="JS52" s="125"/>
      <c r="JT52" s="125"/>
      <c r="JU52" s="125"/>
      <c r="JV52" s="125">
        <f>データ!BR7</f>
        <v>13976</v>
      </c>
      <c r="JW52" s="125"/>
      <c r="JX52" s="125"/>
      <c r="JY52" s="125"/>
      <c r="JZ52" s="125"/>
      <c r="KA52" s="125"/>
      <c r="KB52" s="125"/>
      <c r="KC52" s="125"/>
      <c r="KD52" s="125"/>
      <c r="KE52" s="125"/>
      <c r="KF52" s="125"/>
      <c r="KG52" s="125"/>
      <c r="KH52" s="125"/>
      <c r="KI52" s="125"/>
      <c r="KJ52" s="125"/>
      <c r="KK52" s="125"/>
      <c r="KL52" s="125"/>
      <c r="KM52" s="125"/>
      <c r="KN52" s="125"/>
      <c r="KO52" s="125">
        <f>データ!BS7</f>
        <v>14606</v>
      </c>
      <c r="KP52" s="125"/>
      <c r="KQ52" s="125"/>
      <c r="KR52" s="125"/>
      <c r="KS52" s="125"/>
      <c r="KT52" s="125"/>
      <c r="KU52" s="125"/>
      <c r="KV52" s="125"/>
      <c r="KW52" s="125"/>
      <c r="KX52" s="125"/>
      <c r="KY52" s="125"/>
      <c r="KZ52" s="125"/>
      <c r="LA52" s="125"/>
      <c r="LB52" s="125"/>
      <c r="LC52" s="125"/>
      <c r="LD52" s="125"/>
      <c r="LE52" s="125"/>
      <c r="LF52" s="125"/>
      <c r="LG52" s="125"/>
      <c r="LH52" s="125">
        <f>データ!BT7</f>
        <v>37930</v>
      </c>
      <c r="LI52" s="125"/>
      <c r="LJ52" s="125"/>
      <c r="LK52" s="125"/>
      <c r="LL52" s="125"/>
      <c r="LM52" s="125"/>
      <c r="LN52" s="125"/>
      <c r="LO52" s="125"/>
      <c r="LP52" s="125"/>
      <c r="LQ52" s="125"/>
      <c r="LR52" s="125"/>
      <c r="LS52" s="125"/>
      <c r="LT52" s="125"/>
      <c r="LU52" s="125"/>
      <c r="LV52" s="125"/>
      <c r="LW52" s="125"/>
      <c r="LX52" s="125"/>
      <c r="LY52" s="125"/>
      <c r="LZ52" s="125"/>
      <c r="MA52" s="125">
        <f>データ!BU7</f>
        <v>25318</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46</v>
      </c>
      <c r="V53" s="125"/>
      <c r="W53" s="125"/>
      <c r="X53" s="125"/>
      <c r="Y53" s="125"/>
      <c r="Z53" s="125"/>
      <c r="AA53" s="125"/>
      <c r="AB53" s="125"/>
      <c r="AC53" s="125"/>
      <c r="AD53" s="125"/>
      <c r="AE53" s="125"/>
      <c r="AF53" s="125"/>
      <c r="AG53" s="125"/>
      <c r="AH53" s="125"/>
      <c r="AI53" s="125"/>
      <c r="AJ53" s="125"/>
      <c r="AK53" s="125"/>
      <c r="AL53" s="125"/>
      <c r="AM53" s="125"/>
      <c r="AN53" s="125">
        <f>データ!BA7</f>
        <v>39</v>
      </c>
      <c r="AO53" s="125"/>
      <c r="AP53" s="125"/>
      <c r="AQ53" s="125"/>
      <c r="AR53" s="125"/>
      <c r="AS53" s="125"/>
      <c r="AT53" s="125"/>
      <c r="AU53" s="125"/>
      <c r="AV53" s="125"/>
      <c r="AW53" s="125"/>
      <c r="AX53" s="125"/>
      <c r="AY53" s="125"/>
      <c r="AZ53" s="125"/>
      <c r="BA53" s="125"/>
      <c r="BB53" s="125"/>
      <c r="BC53" s="125"/>
      <c r="BD53" s="125"/>
      <c r="BE53" s="125"/>
      <c r="BF53" s="125"/>
      <c r="BG53" s="125">
        <f>データ!BB7</f>
        <v>25</v>
      </c>
      <c r="BH53" s="125"/>
      <c r="BI53" s="125"/>
      <c r="BJ53" s="125"/>
      <c r="BK53" s="125"/>
      <c r="BL53" s="125"/>
      <c r="BM53" s="125"/>
      <c r="BN53" s="125"/>
      <c r="BO53" s="125"/>
      <c r="BP53" s="125"/>
      <c r="BQ53" s="125"/>
      <c r="BR53" s="125"/>
      <c r="BS53" s="125"/>
      <c r="BT53" s="125"/>
      <c r="BU53" s="125"/>
      <c r="BV53" s="125"/>
      <c r="BW53" s="125"/>
      <c r="BX53" s="125"/>
      <c r="BY53" s="125"/>
      <c r="BZ53" s="125">
        <f>データ!BC7</f>
        <v>23</v>
      </c>
      <c r="CA53" s="125"/>
      <c r="CB53" s="125"/>
      <c r="CC53" s="125"/>
      <c r="CD53" s="125"/>
      <c r="CE53" s="125"/>
      <c r="CF53" s="125"/>
      <c r="CG53" s="125"/>
      <c r="CH53" s="125"/>
      <c r="CI53" s="125"/>
      <c r="CJ53" s="125"/>
      <c r="CK53" s="125"/>
      <c r="CL53" s="125"/>
      <c r="CM53" s="125"/>
      <c r="CN53" s="125"/>
      <c r="CO53" s="125"/>
      <c r="CP53" s="125"/>
      <c r="CQ53" s="125"/>
      <c r="CR53" s="125"/>
      <c r="CS53" s="125">
        <f>データ!BD7</f>
        <v>11</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29.6</v>
      </c>
      <c r="FF53" s="118"/>
      <c r="FG53" s="118"/>
      <c r="FH53" s="118"/>
      <c r="FI53" s="118"/>
      <c r="FJ53" s="118"/>
      <c r="FK53" s="118"/>
      <c r="FL53" s="118"/>
      <c r="FM53" s="118"/>
      <c r="FN53" s="118"/>
      <c r="FO53" s="118"/>
      <c r="FP53" s="118"/>
      <c r="FQ53" s="118"/>
      <c r="FR53" s="118"/>
      <c r="FS53" s="118"/>
      <c r="FT53" s="118"/>
      <c r="FU53" s="118"/>
      <c r="FV53" s="118"/>
      <c r="FW53" s="118"/>
      <c r="FX53" s="118">
        <f>データ!BM7</f>
        <v>29.2</v>
      </c>
      <c r="FY53" s="118"/>
      <c r="FZ53" s="118"/>
      <c r="GA53" s="118"/>
      <c r="GB53" s="118"/>
      <c r="GC53" s="118"/>
      <c r="GD53" s="118"/>
      <c r="GE53" s="118"/>
      <c r="GF53" s="118"/>
      <c r="GG53" s="118"/>
      <c r="GH53" s="118"/>
      <c r="GI53" s="118"/>
      <c r="GJ53" s="118"/>
      <c r="GK53" s="118"/>
      <c r="GL53" s="118"/>
      <c r="GM53" s="118"/>
      <c r="GN53" s="118"/>
      <c r="GO53" s="118"/>
      <c r="GP53" s="118"/>
      <c r="GQ53" s="118">
        <f>データ!BN7</f>
        <v>30.4</v>
      </c>
      <c r="GR53" s="118"/>
      <c r="GS53" s="118"/>
      <c r="GT53" s="118"/>
      <c r="GU53" s="118"/>
      <c r="GV53" s="118"/>
      <c r="GW53" s="118"/>
      <c r="GX53" s="118"/>
      <c r="GY53" s="118"/>
      <c r="GZ53" s="118"/>
      <c r="HA53" s="118"/>
      <c r="HB53" s="118"/>
      <c r="HC53" s="118"/>
      <c r="HD53" s="118"/>
      <c r="HE53" s="118"/>
      <c r="HF53" s="118"/>
      <c r="HG53" s="118"/>
      <c r="HH53" s="118"/>
      <c r="HI53" s="118"/>
      <c r="HJ53" s="118">
        <f>データ!BO7</f>
        <v>5.8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37496</v>
      </c>
      <c r="JD53" s="125"/>
      <c r="JE53" s="125"/>
      <c r="JF53" s="125"/>
      <c r="JG53" s="125"/>
      <c r="JH53" s="125"/>
      <c r="JI53" s="125"/>
      <c r="JJ53" s="125"/>
      <c r="JK53" s="125"/>
      <c r="JL53" s="125"/>
      <c r="JM53" s="125"/>
      <c r="JN53" s="125"/>
      <c r="JO53" s="125"/>
      <c r="JP53" s="125"/>
      <c r="JQ53" s="125"/>
      <c r="JR53" s="125"/>
      <c r="JS53" s="125"/>
      <c r="JT53" s="125"/>
      <c r="JU53" s="125"/>
      <c r="JV53" s="125">
        <f>データ!BW7</f>
        <v>31888</v>
      </c>
      <c r="JW53" s="125"/>
      <c r="JX53" s="125"/>
      <c r="JY53" s="125"/>
      <c r="JZ53" s="125"/>
      <c r="KA53" s="125"/>
      <c r="KB53" s="125"/>
      <c r="KC53" s="125"/>
      <c r="KD53" s="125"/>
      <c r="KE53" s="125"/>
      <c r="KF53" s="125"/>
      <c r="KG53" s="125"/>
      <c r="KH53" s="125"/>
      <c r="KI53" s="125"/>
      <c r="KJ53" s="125"/>
      <c r="KK53" s="125"/>
      <c r="KL53" s="125"/>
      <c r="KM53" s="125"/>
      <c r="KN53" s="125"/>
      <c r="KO53" s="125">
        <f>データ!BX7</f>
        <v>13314</v>
      </c>
      <c r="KP53" s="125"/>
      <c r="KQ53" s="125"/>
      <c r="KR53" s="125"/>
      <c r="KS53" s="125"/>
      <c r="KT53" s="125"/>
      <c r="KU53" s="125"/>
      <c r="KV53" s="125"/>
      <c r="KW53" s="125"/>
      <c r="KX53" s="125"/>
      <c r="KY53" s="125"/>
      <c r="KZ53" s="125"/>
      <c r="LA53" s="125"/>
      <c r="LB53" s="125"/>
      <c r="LC53" s="125"/>
      <c r="LD53" s="125"/>
      <c r="LE53" s="125"/>
      <c r="LF53" s="125"/>
      <c r="LG53" s="125"/>
      <c r="LH53" s="125">
        <f>データ!BY7</f>
        <v>28825</v>
      </c>
      <c r="LI53" s="125"/>
      <c r="LJ53" s="125"/>
      <c r="LK53" s="125"/>
      <c r="LL53" s="125"/>
      <c r="LM53" s="125"/>
      <c r="LN53" s="125"/>
      <c r="LO53" s="125"/>
      <c r="LP53" s="125"/>
      <c r="LQ53" s="125"/>
      <c r="LR53" s="125"/>
      <c r="LS53" s="125"/>
      <c r="LT53" s="125"/>
      <c r="LU53" s="125"/>
      <c r="LV53" s="125"/>
      <c r="LW53" s="125"/>
      <c r="LX53" s="125"/>
      <c r="LY53" s="125"/>
      <c r="LZ53" s="125"/>
      <c r="MA53" s="125">
        <f>データ!BZ7</f>
        <v>26838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139261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2085</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280</v>
      </c>
      <c r="KB78" s="120"/>
      <c r="KC78" s="120"/>
      <c r="KD78" s="120"/>
      <c r="KE78" s="120"/>
      <c r="KF78" s="120"/>
      <c r="KG78" s="120"/>
      <c r="KH78" s="120"/>
      <c r="KI78" s="120"/>
      <c r="KJ78" s="120"/>
      <c r="KK78" s="120"/>
      <c r="KL78" s="120"/>
      <c r="KM78" s="120"/>
      <c r="KN78" s="120"/>
      <c r="KO78" s="121"/>
      <c r="KP78" s="119">
        <f>データ!DF7</f>
        <v>239.6</v>
      </c>
      <c r="KQ78" s="120"/>
      <c r="KR78" s="120"/>
      <c r="KS78" s="120"/>
      <c r="KT78" s="120"/>
      <c r="KU78" s="120"/>
      <c r="KV78" s="120"/>
      <c r="KW78" s="120"/>
      <c r="KX78" s="120"/>
      <c r="KY78" s="120"/>
      <c r="KZ78" s="120"/>
      <c r="LA78" s="120"/>
      <c r="LB78" s="120"/>
      <c r="LC78" s="120"/>
      <c r="LD78" s="121"/>
      <c r="LE78" s="119">
        <f>データ!DG7</f>
        <v>224.1</v>
      </c>
      <c r="LF78" s="120"/>
      <c r="LG78" s="120"/>
      <c r="LH78" s="120"/>
      <c r="LI78" s="120"/>
      <c r="LJ78" s="120"/>
      <c r="LK78" s="120"/>
      <c r="LL78" s="120"/>
      <c r="LM78" s="120"/>
      <c r="LN78" s="120"/>
      <c r="LO78" s="120"/>
      <c r="LP78" s="120"/>
      <c r="LQ78" s="120"/>
      <c r="LR78" s="120"/>
      <c r="LS78" s="121"/>
      <c r="LT78" s="119">
        <f>データ!DH7</f>
        <v>152.5</v>
      </c>
      <c r="LU78" s="120"/>
      <c r="LV78" s="120"/>
      <c r="LW78" s="120"/>
      <c r="LX78" s="120"/>
      <c r="LY78" s="120"/>
      <c r="LZ78" s="120"/>
      <c r="MA78" s="120"/>
      <c r="MB78" s="120"/>
      <c r="MC78" s="120"/>
      <c r="MD78" s="120"/>
      <c r="ME78" s="120"/>
      <c r="MF78" s="120"/>
      <c r="MG78" s="120"/>
      <c r="MH78" s="121"/>
      <c r="MI78" s="119">
        <f>データ!DI7</f>
        <v>1239.2</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1MRhvJ+pmt/Lk71ZXHq5cNN23x+9LVNwyDr1RHUVhTCCDRMdBnfy1qqv6/FoUFg/1dG4mcSukVRcyHX485AAVg==" saltValue="C31OgchacoWpX/LnlGiie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100</v>
      </c>
      <c r="AV5" s="59" t="s">
        <v>105</v>
      </c>
      <c r="AW5" s="59" t="s">
        <v>91</v>
      </c>
      <c r="AX5" s="59" t="s">
        <v>103</v>
      </c>
      <c r="AY5" s="59" t="s">
        <v>93</v>
      </c>
      <c r="AZ5" s="59" t="s">
        <v>94</v>
      </c>
      <c r="BA5" s="59" t="s">
        <v>95</v>
      </c>
      <c r="BB5" s="59" t="s">
        <v>96</v>
      </c>
      <c r="BC5" s="59" t="s">
        <v>97</v>
      </c>
      <c r="BD5" s="59" t="s">
        <v>98</v>
      </c>
      <c r="BE5" s="59" t="s">
        <v>99</v>
      </c>
      <c r="BF5" s="59" t="s">
        <v>89</v>
      </c>
      <c r="BG5" s="59" t="s">
        <v>90</v>
      </c>
      <c r="BH5" s="59" t="s">
        <v>91</v>
      </c>
      <c r="BI5" s="59" t="s">
        <v>92</v>
      </c>
      <c r="BJ5" s="59" t="s">
        <v>106</v>
      </c>
      <c r="BK5" s="59" t="s">
        <v>94</v>
      </c>
      <c r="BL5" s="59" t="s">
        <v>95</v>
      </c>
      <c r="BM5" s="59" t="s">
        <v>96</v>
      </c>
      <c r="BN5" s="59" t="s">
        <v>97</v>
      </c>
      <c r="BO5" s="59" t="s">
        <v>98</v>
      </c>
      <c r="BP5" s="59" t="s">
        <v>99</v>
      </c>
      <c r="BQ5" s="59" t="s">
        <v>100</v>
      </c>
      <c r="BR5" s="59" t="s">
        <v>90</v>
      </c>
      <c r="BS5" s="59" t="s">
        <v>107</v>
      </c>
      <c r="BT5" s="59" t="s">
        <v>103</v>
      </c>
      <c r="BU5" s="59" t="s">
        <v>104</v>
      </c>
      <c r="BV5" s="59" t="s">
        <v>94</v>
      </c>
      <c r="BW5" s="59" t="s">
        <v>95</v>
      </c>
      <c r="BX5" s="59" t="s">
        <v>96</v>
      </c>
      <c r="BY5" s="59" t="s">
        <v>97</v>
      </c>
      <c r="BZ5" s="59" t="s">
        <v>98</v>
      </c>
      <c r="CA5" s="59" t="s">
        <v>99</v>
      </c>
      <c r="CB5" s="59" t="s">
        <v>108</v>
      </c>
      <c r="CC5" s="59" t="s">
        <v>105</v>
      </c>
      <c r="CD5" s="59" t="s">
        <v>107</v>
      </c>
      <c r="CE5" s="59" t="s">
        <v>92</v>
      </c>
      <c r="CF5" s="59" t="s">
        <v>104</v>
      </c>
      <c r="CG5" s="59" t="s">
        <v>94</v>
      </c>
      <c r="CH5" s="59" t="s">
        <v>95</v>
      </c>
      <c r="CI5" s="59" t="s">
        <v>96</v>
      </c>
      <c r="CJ5" s="59" t="s">
        <v>97</v>
      </c>
      <c r="CK5" s="59" t="s">
        <v>98</v>
      </c>
      <c r="CL5" s="59" t="s">
        <v>99</v>
      </c>
      <c r="CM5" s="150"/>
      <c r="CN5" s="150"/>
      <c r="CO5" s="59" t="s">
        <v>89</v>
      </c>
      <c r="CP5" s="59" t="s">
        <v>101</v>
      </c>
      <c r="CQ5" s="59" t="s">
        <v>107</v>
      </c>
      <c r="CR5" s="59" t="s">
        <v>92</v>
      </c>
      <c r="CS5" s="59" t="s">
        <v>93</v>
      </c>
      <c r="CT5" s="59" t="s">
        <v>94</v>
      </c>
      <c r="CU5" s="59" t="s">
        <v>95</v>
      </c>
      <c r="CV5" s="59" t="s">
        <v>96</v>
      </c>
      <c r="CW5" s="59" t="s">
        <v>97</v>
      </c>
      <c r="CX5" s="59" t="s">
        <v>98</v>
      </c>
      <c r="CY5" s="59" t="s">
        <v>99</v>
      </c>
      <c r="CZ5" s="59" t="s">
        <v>89</v>
      </c>
      <c r="DA5" s="59" t="s">
        <v>101</v>
      </c>
      <c r="DB5" s="59" t="s">
        <v>102</v>
      </c>
      <c r="DC5" s="59" t="s">
        <v>103</v>
      </c>
      <c r="DD5" s="59" t="s">
        <v>93</v>
      </c>
      <c r="DE5" s="59" t="s">
        <v>94</v>
      </c>
      <c r="DF5" s="59" t="s">
        <v>95</v>
      </c>
      <c r="DG5" s="59" t="s">
        <v>96</v>
      </c>
      <c r="DH5" s="59" t="s">
        <v>97</v>
      </c>
      <c r="DI5" s="59" t="s">
        <v>98</v>
      </c>
      <c r="DJ5" s="59" t="s">
        <v>35</v>
      </c>
      <c r="DK5" s="59" t="s">
        <v>100</v>
      </c>
      <c r="DL5" s="59" t="s">
        <v>90</v>
      </c>
      <c r="DM5" s="59" t="s">
        <v>107</v>
      </c>
      <c r="DN5" s="59" t="s">
        <v>109</v>
      </c>
      <c r="DO5" s="59" t="s">
        <v>104</v>
      </c>
      <c r="DP5" s="59" t="s">
        <v>94</v>
      </c>
      <c r="DQ5" s="59" t="s">
        <v>95</v>
      </c>
      <c r="DR5" s="59" t="s">
        <v>96</v>
      </c>
      <c r="DS5" s="59" t="s">
        <v>97</v>
      </c>
      <c r="DT5" s="59" t="s">
        <v>98</v>
      </c>
      <c r="DU5" s="59" t="s">
        <v>99</v>
      </c>
    </row>
    <row r="6" spans="1:125" s="66" customFormat="1" x14ac:dyDescent="0.15">
      <c r="A6" s="49" t="s">
        <v>110</v>
      </c>
      <c r="B6" s="60">
        <f>B8</f>
        <v>2019</v>
      </c>
      <c r="C6" s="60">
        <f t="shared" ref="C6:X6" si="1">C8</f>
        <v>122068</v>
      </c>
      <c r="D6" s="60">
        <f t="shared" si="1"/>
        <v>47</v>
      </c>
      <c r="E6" s="60">
        <f t="shared" si="1"/>
        <v>14</v>
      </c>
      <c r="F6" s="60">
        <f t="shared" si="1"/>
        <v>0</v>
      </c>
      <c r="G6" s="60">
        <f t="shared" si="1"/>
        <v>1</v>
      </c>
      <c r="H6" s="60" t="str">
        <f>SUBSTITUTE(H8,"　","")</f>
        <v>千葉県木更津市</v>
      </c>
      <c r="I6" s="60" t="str">
        <f t="shared" si="1"/>
        <v>木更津駅前西口駐車場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 届出駐車場 附置義務駐車施設</v>
      </c>
      <c r="Q6" s="62" t="str">
        <f t="shared" si="1"/>
        <v>立体式</v>
      </c>
      <c r="R6" s="63">
        <f t="shared" si="1"/>
        <v>27</v>
      </c>
      <c r="S6" s="62" t="str">
        <f t="shared" si="1"/>
        <v>駅</v>
      </c>
      <c r="T6" s="62" t="str">
        <f t="shared" si="1"/>
        <v>有</v>
      </c>
      <c r="U6" s="63">
        <f t="shared" si="1"/>
        <v>9522</v>
      </c>
      <c r="V6" s="63">
        <f t="shared" si="1"/>
        <v>435</v>
      </c>
      <c r="W6" s="63">
        <f t="shared" si="1"/>
        <v>200</v>
      </c>
      <c r="X6" s="62" t="str">
        <f t="shared" si="1"/>
        <v>導入なし</v>
      </c>
      <c r="Y6" s="64">
        <f>IF(Y8="-",NA(),Y8)</f>
        <v>205.2</v>
      </c>
      <c r="Z6" s="64">
        <f t="shared" ref="Z6:AH6" si="2">IF(Z8="-",NA(),Z8)</f>
        <v>140.9</v>
      </c>
      <c r="AA6" s="64">
        <f t="shared" si="2"/>
        <v>144.9</v>
      </c>
      <c r="AB6" s="64">
        <f t="shared" si="2"/>
        <v>253.8</v>
      </c>
      <c r="AC6" s="64">
        <f t="shared" si="2"/>
        <v>185</v>
      </c>
      <c r="AD6" s="64">
        <f t="shared" si="2"/>
        <v>218.5</v>
      </c>
      <c r="AE6" s="64">
        <f t="shared" si="2"/>
        <v>151.19999999999999</v>
      </c>
      <c r="AF6" s="64">
        <f t="shared" si="2"/>
        <v>212.4</v>
      </c>
      <c r="AG6" s="64">
        <f t="shared" si="2"/>
        <v>243</v>
      </c>
      <c r="AH6" s="64">
        <f t="shared" si="2"/>
        <v>218.2</v>
      </c>
      <c r="AI6" s="61" t="str">
        <f>IF(AI8="-","",IF(AI8="-","【-】","【"&amp;SUBSTITUTE(TEXT(AI8,"#,##0.0"),"-","△")&amp;"】"))</f>
        <v>【619.1】</v>
      </c>
      <c r="AJ6" s="64">
        <f>IF(AJ8="-",NA(),AJ8)</f>
        <v>0</v>
      </c>
      <c r="AK6" s="64">
        <f t="shared" ref="AK6:AS6" si="3">IF(AK8="-",NA(),AK8)</f>
        <v>0</v>
      </c>
      <c r="AL6" s="64">
        <f t="shared" si="3"/>
        <v>0</v>
      </c>
      <c r="AM6" s="64">
        <f t="shared" si="3"/>
        <v>0</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0</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51.3</v>
      </c>
      <c r="BG6" s="64">
        <f t="shared" ref="BG6:BO6" si="5">IF(BG8="-",NA(),BG8)</f>
        <v>29.1</v>
      </c>
      <c r="BH6" s="64">
        <f t="shared" si="5"/>
        <v>31</v>
      </c>
      <c r="BI6" s="64">
        <f t="shared" si="5"/>
        <v>60.6</v>
      </c>
      <c r="BJ6" s="64">
        <f t="shared" si="5"/>
        <v>45.9</v>
      </c>
      <c r="BK6" s="64">
        <f t="shared" si="5"/>
        <v>33.200000000000003</v>
      </c>
      <c r="BL6" s="64">
        <f t="shared" si="5"/>
        <v>29.6</v>
      </c>
      <c r="BM6" s="64">
        <f t="shared" si="5"/>
        <v>29.2</v>
      </c>
      <c r="BN6" s="64">
        <f t="shared" si="5"/>
        <v>30.4</v>
      </c>
      <c r="BO6" s="64">
        <f t="shared" si="5"/>
        <v>5.8</v>
      </c>
      <c r="BP6" s="61" t="str">
        <f>IF(BP8="-","",IF(BP8="-","【-】","【"&amp;SUBSTITUTE(TEXT(BP8,"#,##0.0"),"-","△")&amp;"】"))</f>
        <v>【20.8】</v>
      </c>
      <c r="BQ6" s="65">
        <f>IF(BQ8="-",NA(),BQ8)</f>
        <v>24534</v>
      </c>
      <c r="BR6" s="65">
        <f t="shared" ref="BR6:BZ6" si="6">IF(BR8="-",NA(),BR8)</f>
        <v>13976</v>
      </c>
      <c r="BS6" s="65">
        <f t="shared" si="6"/>
        <v>14606</v>
      </c>
      <c r="BT6" s="65">
        <f t="shared" si="6"/>
        <v>37930</v>
      </c>
      <c r="BU6" s="65">
        <f t="shared" si="6"/>
        <v>25318</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111</v>
      </c>
      <c r="CM6" s="63">
        <f t="shared" ref="CM6:CN6" si="7">CM8</f>
        <v>139261</v>
      </c>
      <c r="CN6" s="63">
        <f t="shared" si="7"/>
        <v>2085</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280</v>
      </c>
      <c r="DF6" s="64">
        <f t="shared" si="8"/>
        <v>239.6</v>
      </c>
      <c r="DG6" s="64">
        <f t="shared" si="8"/>
        <v>224.1</v>
      </c>
      <c r="DH6" s="64">
        <f t="shared" si="8"/>
        <v>152.5</v>
      </c>
      <c r="DI6" s="64">
        <f t="shared" si="8"/>
        <v>1239.2</v>
      </c>
      <c r="DJ6" s="61" t="str">
        <f>IF(DJ8="-","",IF(DJ8="-","【-】","【"&amp;SUBSTITUTE(TEXT(DJ8,"#,##0.0"),"-","△")&amp;"】"))</f>
        <v>【425.4】</v>
      </c>
      <c r="DK6" s="64">
        <f>IF(DK8="-",NA(),DK8)</f>
        <v>95.4</v>
      </c>
      <c r="DL6" s="64">
        <f t="shared" ref="DL6:DT6" si="9">IF(DL8="-",NA(),DL8)</f>
        <v>106.4</v>
      </c>
      <c r="DM6" s="64">
        <f t="shared" si="9"/>
        <v>112.4</v>
      </c>
      <c r="DN6" s="64">
        <f t="shared" si="9"/>
        <v>124.1</v>
      </c>
      <c r="DO6" s="64">
        <f t="shared" si="9"/>
        <v>121.4</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112</v>
      </c>
      <c r="B7" s="60">
        <f t="shared" ref="B7:X7" si="10">B8</f>
        <v>2019</v>
      </c>
      <c r="C7" s="60">
        <f t="shared" si="10"/>
        <v>122068</v>
      </c>
      <c r="D7" s="60">
        <f t="shared" si="10"/>
        <v>47</v>
      </c>
      <c r="E7" s="60">
        <f t="shared" si="10"/>
        <v>14</v>
      </c>
      <c r="F7" s="60">
        <f t="shared" si="10"/>
        <v>0</v>
      </c>
      <c r="G7" s="60">
        <f t="shared" si="10"/>
        <v>1</v>
      </c>
      <c r="H7" s="60" t="str">
        <f t="shared" si="10"/>
        <v>千葉県　木更津市</v>
      </c>
      <c r="I7" s="60" t="str">
        <f t="shared" si="10"/>
        <v>木更津駅前西口駐車場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 届出駐車場 附置義務駐車施設</v>
      </c>
      <c r="Q7" s="62" t="str">
        <f t="shared" si="10"/>
        <v>立体式</v>
      </c>
      <c r="R7" s="63">
        <f t="shared" si="10"/>
        <v>27</v>
      </c>
      <c r="S7" s="62" t="str">
        <f t="shared" si="10"/>
        <v>駅</v>
      </c>
      <c r="T7" s="62" t="str">
        <f t="shared" si="10"/>
        <v>有</v>
      </c>
      <c r="U7" s="63">
        <f t="shared" si="10"/>
        <v>9522</v>
      </c>
      <c r="V7" s="63">
        <f t="shared" si="10"/>
        <v>435</v>
      </c>
      <c r="W7" s="63">
        <f t="shared" si="10"/>
        <v>200</v>
      </c>
      <c r="X7" s="62" t="str">
        <f t="shared" si="10"/>
        <v>導入なし</v>
      </c>
      <c r="Y7" s="64">
        <f>Y8</f>
        <v>205.2</v>
      </c>
      <c r="Z7" s="64">
        <f t="shared" ref="Z7:AH7" si="11">Z8</f>
        <v>140.9</v>
      </c>
      <c r="AA7" s="64">
        <f t="shared" si="11"/>
        <v>144.9</v>
      </c>
      <c r="AB7" s="64">
        <f t="shared" si="11"/>
        <v>253.8</v>
      </c>
      <c r="AC7" s="64">
        <f t="shared" si="11"/>
        <v>185</v>
      </c>
      <c r="AD7" s="64">
        <f t="shared" si="11"/>
        <v>218.5</v>
      </c>
      <c r="AE7" s="64">
        <f t="shared" si="11"/>
        <v>151.19999999999999</v>
      </c>
      <c r="AF7" s="64">
        <f t="shared" si="11"/>
        <v>212.4</v>
      </c>
      <c r="AG7" s="64">
        <f t="shared" si="11"/>
        <v>243</v>
      </c>
      <c r="AH7" s="64">
        <f t="shared" si="11"/>
        <v>218.2</v>
      </c>
      <c r="AI7" s="61"/>
      <c r="AJ7" s="64">
        <f>AJ8</f>
        <v>0</v>
      </c>
      <c r="AK7" s="64">
        <f t="shared" ref="AK7:AS7" si="12">AK8</f>
        <v>0</v>
      </c>
      <c r="AL7" s="64">
        <f t="shared" si="12"/>
        <v>0</v>
      </c>
      <c r="AM7" s="64">
        <f t="shared" si="12"/>
        <v>0</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0</v>
      </c>
      <c r="AY7" s="65">
        <f t="shared" si="13"/>
        <v>0</v>
      </c>
      <c r="AZ7" s="65">
        <f t="shared" si="13"/>
        <v>46</v>
      </c>
      <c r="BA7" s="65">
        <f t="shared" si="13"/>
        <v>39</v>
      </c>
      <c r="BB7" s="65">
        <f t="shared" si="13"/>
        <v>25</v>
      </c>
      <c r="BC7" s="65">
        <f t="shared" si="13"/>
        <v>23</v>
      </c>
      <c r="BD7" s="65">
        <f t="shared" si="13"/>
        <v>11</v>
      </c>
      <c r="BE7" s="63"/>
      <c r="BF7" s="64">
        <f>BF8</f>
        <v>51.3</v>
      </c>
      <c r="BG7" s="64">
        <f t="shared" ref="BG7:BO7" si="14">BG8</f>
        <v>29.1</v>
      </c>
      <c r="BH7" s="64">
        <f t="shared" si="14"/>
        <v>31</v>
      </c>
      <c r="BI7" s="64">
        <f t="shared" si="14"/>
        <v>60.6</v>
      </c>
      <c r="BJ7" s="64">
        <f t="shared" si="14"/>
        <v>45.9</v>
      </c>
      <c r="BK7" s="64">
        <f t="shared" si="14"/>
        <v>33.200000000000003</v>
      </c>
      <c r="BL7" s="64">
        <f t="shared" si="14"/>
        <v>29.6</v>
      </c>
      <c r="BM7" s="64">
        <f t="shared" si="14"/>
        <v>29.2</v>
      </c>
      <c r="BN7" s="64">
        <f t="shared" si="14"/>
        <v>30.4</v>
      </c>
      <c r="BO7" s="64">
        <f t="shared" si="14"/>
        <v>5.8</v>
      </c>
      <c r="BP7" s="61"/>
      <c r="BQ7" s="65">
        <f>BQ8</f>
        <v>24534</v>
      </c>
      <c r="BR7" s="65">
        <f t="shared" ref="BR7:BZ7" si="15">BR8</f>
        <v>13976</v>
      </c>
      <c r="BS7" s="65">
        <f t="shared" si="15"/>
        <v>14606</v>
      </c>
      <c r="BT7" s="65">
        <f t="shared" si="15"/>
        <v>37930</v>
      </c>
      <c r="BU7" s="65">
        <f t="shared" si="15"/>
        <v>25318</v>
      </c>
      <c r="BV7" s="65">
        <f t="shared" si="15"/>
        <v>37496</v>
      </c>
      <c r="BW7" s="65">
        <f t="shared" si="15"/>
        <v>31888</v>
      </c>
      <c r="BX7" s="65">
        <f t="shared" si="15"/>
        <v>13314</v>
      </c>
      <c r="BY7" s="65">
        <f t="shared" si="15"/>
        <v>28825</v>
      </c>
      <c r="BZ7" s="65">
        <f t="shared" si="15"/>
        <v>26838</v>
      </c>
      <c r="CA7" s="63"/>
      <c r="CB7" s="64" t="s">
        <v>113</v>
      </c>
      <c r="CC7" s="64" t="s">
        <v>113</v>
      </c>
      <c r="CD7" s="64" t="s">
        <v>113</v>
      </c>
      <c r="CE7" s="64" t="s">
        <v>113</v>
      </c>
      <c r="CF7" s="64" t="s">
        <v>113</v>
      </c>
      <c r="CG7" s="64" t="s">
        <v>113</v>
      </c>
      <c r="CH7" s="64" t="s">
        <v>113</v>
      </c>
      <c r="CI7" s="64" t="s">
        <v>113</v>
      </c>
      <c r="CJ7" s="64" t="s">
        <v>113</v>
      </c>
      <c r="CK7" s="64" t="s">
        <v>111</v>
      </c>
      <c r="CL7" s="61"/>
      <c r="CM7" s="63">
        <f>CM8</f>
        <v>139261</v>
      </c>
      <c r="CN7" s="63">
        <f>CN8</f>
        <v>2085</v>
      </c>
      <c r="CO7" s="64" t="s">
        <v>113</v>
      </c>
      <c r="CP7" s="64" t="s">
        <v>113</v>
      </c>
      <c r="CQ7" s="64" t="s">
        <v>113</v>
      </c>
      <c r="CR7" s="64" t="s">
        <v>113</v>
      </c>
      <c r="CS7" s="64" t="s">
        <v>113</v>
      </c>
      <c r="CT7" s="64" t="s">
        <v>113</v>
      </c>
      <c r="CU7" s="64" t="s">
        <v>113</v>
      </c>
      <c r="CV7" s="64" t="s">
        <v>113</v>
      </c>
      <c r="CW7" s="64" t="s">
        <v>113</v>
      </c>
      <c r="CX7" s="64" t="s">
        <v>111</v>
      </c>
      <c r="CY7" s="61"/>
      <c r="CZ7" s="64">
        <f>CZ8</f>
        <v>0</v>
      </c>
      <c r="DA7" s="64">
        <f t="shared" ref="DA7:DI7" si="16">DA8</f>
        <v>0</v>
      </c>
      <c r="DB7" s="64">
        <f t="shared" si="16"/>
        <v>0</v>
      </c>
      <c r="DC7" s="64">
        <f t="shared" si="16"/>
        <v>0</v>
      </c>
      <c r="DD7" s="64">
        <f t="shared" si="16"/>
        <v>0</v>
      </c>
      <c r="DE7" s="64">
        <f t="shared" si="16"/>
        <v>280</v>
      </c>
      <c r="DF7" s="64">
        <f t="shared" si="16"/>
        <v>239.6</v>
      </c>
      <c r="DG7" s="64">
        <f t="shared" si="16"/>
        <v>224.1</v>
      </c>
      <c r="DH7" s="64">
        <f t="shared" si="16"/>
        <v>152.5</v>
      </c>
      <c r="DI7" s="64">
        <f t="shared" si="16"/>
        <v>1239.2</v>
      </c>
      <c r="DJ7" s="61"/>
      <c r="DK7" s="64">
        <f>DK8</f>
        <v>95.4</v>
      </c>
      <c r="DL7" s="64">
        <f t="shared" ref="DL7:DT7" si="17">DL8</f>
        <v>106.4</v>
      </c>
      <c r="DM7" s="64">
        <f t="shared" si="17"/>
        <v>112.4</v>
      </c>
      <c r="DN7" s="64">
        <f t="shared" si="17"/>
        <v>124.1</v>
      </c>
      <c r="DO7" s="64">
        <f t="shared" si="17"/>
        <v>121.4</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122068</v>
      </c>
      <c r="D8" s="67">
        <v>47</v>
      </c>
      <c r="E8" s="67">
        <v>14</v>
      </c>
      <c r="F8" s="67">
        <v>0</v>
      </c>
      <c r="G8" s="67">
        <v>1</v>
      </c>
      <c r="H8" s="67" t="s">
        <v>114</v>
      </c>
      <c r="I8" s="67" t="s">
        <v>115</v>
      </c>
      <c r="J8" s="67" t="s">
        <v>116</v>
      </c>
      <c r="K8" s="67" t="s">
        <v>117</v>
      </c>
      <c r="L8" s="67" t="s">
        <v>118</v>
      </c>
      <c r="M8" s="67" t="s">
        <v>119</v>
      </c>
      <c r="N8" s="67" t="s">
        <v>120</v>
      </c>
      <c r="O8" s="68" t="s">
        <v>121</v>
      </c>
      <c r="P8" s="69" t="s">
        <v>122</v>
      </c>
      <c r="Q8" s="69" t="s">
        <v>123</v>
      </c>
      <c r="R8" s="70">
        <v>27</v>
      </c>
      <c r="S8" s="69" t="s">
        <v>124</v>
      </c>
      <c r="T8" s="69" t="s">
        <v>125</v>
      </c>
      <c r="U8" s="70">
        <v>9522</v>
      </c>
      <c r="V8" s="70">
        <v>435</v>
      </c>
      <c r="W8" s="70">
        <v>200</v>
      </c>
      <c r="X8" s="69" t="s">
        <v>126</v>
      </c>
      <c r="Y8" s="71">
        <v>205.2</v>
      </c>
      <c r="Z8" s="71">
        <v>140.9</v>
      </c>
      <c r="AA8" s="71">
        <v>144.9</v>
      </c>
      <c r="AB8" s="71">
        <v>253.8</v>
      </c>
      <c r="AC8" s="71">
        <v>185</v>
      </c>
      <c r="AD8" s="71">
        <v>218.5</v>
      </c>
      <c r="AE8" s="71">
        <v>151.19999999999999</v>
      </c>
      <c r="AF8" s="71">
        <v>212.4</v>
      </c>
      <c r="AG8" s="71">
        <v>243</v>
      </c>
      <c r="AH8" s="71">
        <v>218.2</v>
      </c>
      <c r="AI8" s="68">
        <v>619.1</v>
      </c>
      <c r="AJ8" s="71">
        <v>0</v>
      </c>
      <c r="AK8" s="71">
        <v>0</v>
      </c>
      <c r="AL8" s="71">
        <v>0</v>
      </c>
      <c r="AM8" s="71">
        <v>0</v>
      </c>
      <c r="AN8" s="71">
        <v>0</v>
      </c>
      <c r="AO8" s="71">
        <v>4.7</v>
      </c>
      <c r="AP8" s="71">
        <v>4</v>
      </c>
      <c r="AQ8" s="71">
        <v>2.4</v>
      </c>
      <c r="AR8" s="71">
        <v>2.2999999999999998</v>
      </c>
      <c r="AS8" s="71">
        <v>1.5</v>
      </c>
      <c r="AT8" s="68">
        <v>2.2999999999999998</v>
      </c>
      <c r="AU8" s="72">
        <v>0</v>
      </c>
      <c r="AV8" s="72">
        <v>0</v>
      </c>
      <c r="AW8" s="72">
        <v>0</v>
      </c>
      <c r="AX8" s="72">
        <v>0</v>
      </c>
      <c r="AY8" s="72">
        <v>0</v>
      </c>
      <c r="AZ8" s="72">
        <v>46</v>
      </c>
      <c r="BA8" s="72">
        <v>39</v>
      </c>
      <c r="BB8" s="72">
        <v>25</v>
      </c>
      <c r="BC8" s="72">
        <v>23</v>
      </c>
      <c r="BD8" s="72">
        <v>11</v>
      </c>
      <c r="BE8" s="72">
        <v>17</v>
      </c>
      <c r="BF8" s="71">
        <v>51.3</v>
      </c>
      <c r="BG8" s="71">
        <v>29.1</v>
      </c>
      <c r="BH8" s="71">
        <v>31</v>
      </c>
      <c r="BI8" s="71">
        <v>60.6</v>
      </c>
      <c r="BJ8" s="71">
        <v>45.9</v>
      </c>
      <c r="BK8" s="71">
        <v>33.200000000000003</v>
      </c>
      <c r="BL8" s="71">
        <v>29.6</v>
      </c>
      <c r="BM8" s="71">
        <v>29.2</v>
      </c>
      <c r="BN8" s="71">
        <v>30.4</v>
      </c>
      <c r="BO8" s="71">
        <v>5.8</v>
      </c>
      <c r="BP8" s="68">
        <v>20.8</v>
      </c>
      <c r="BQ8" s="72">
        <v>24534</v>
      </c>
      <c r="BR8" s="72">
        <v>13976</v>
      </c>
      <c r="BS8" s="72">
        <v>14606</v>
      </c>
      <c r="BT8" s="73">
        <v>37930</v>
      </c>
      <c r="BU8" s="73">
        <v>25318</v>
      </c>
      <c r="BV8" s="72">
        <v>37496</v>
      </c>
      <c r="BW8" s="72">
        <v>31888</v>
      </c>
      <c r="BX8" s="72">
        <v>13314</v>
      </c>
      <c r="BY8" s="72">
        <v>28825</v>
      </c>
      <c r="BZ8" s="72">
        <v>26838</v>
      </c>
      <c r="CA8" s="70">
        <v>14290</v>
      </c>
      <c r="CB8" s="71" t="s">
        <v>118</v>
      </c>
      <c r="CC8" s="71" t="s">
        <v>118</v>
      </c>
      <c r="CD8" s="71" t="s">
        <v>118</v>
      </c>
      <c r="CE8" s="71" t="s">
        <v>118</v>
      </c>
      <c r="CF8" s="71" t="s">
        <v>118</v>
      </c>
      <c r="CG8" s="71" t="s">
        <v>118</v>
      </c>
      <c r="CH8" s="71" t="s">
        <v>118</v>
      </c>
      <c r="CI8" s="71" t="s">
        <v>118</v>
      </c>
      <c r="CJ8" s="71" t="s">
        <v>118</v>
      </c>
      <c r="CK8" s="71" t="s">
        <v>118</v>
      </c>
      <c r="CL8" s="68" t="s">
        <v>118</v>
      </c>
      <c r="CM8" s="70">
        <v>139261</v>
      </c>
      <c r="CN8" s="70">
        <v>2085</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280</v>
      </c>
      <c r="DF8" s="71">
        <v>239.6</v>
      </c>
      <c r="DG8" s="71">
        <v>224.1</v>
      </c>
      <c r="DH8" s="71">
        <v>152.5</v>
      </c>
      <c r="DI8" s="71">
        <v>1239.2</v>
      </c>
      <c r="DJ8" s="68">
        <v>425.4</v>
      </c>
      <c r="DK8" s="71">
        <v>95.4</v>
      </c>
      <c r="DL8" s="71">
        <v>106.4</v>
      </c>
      <c r="DM8" s="71">
        <v>112.4</v>
      </c>
      <c r="DN8" s="71">
        <v>124.1</v>
      </c>
      <c r="DO8" s="71">
        <v>121.4</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2020-12-04T03:27:42Z</dcterms:created>
  <dcterms:modified xsi:type="dcterms:W3CDTF">2021-02-22T04:56:19Z</dcterms:modified>
  <cp:category/>
</cp:coreProperties>
</file>