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6VT6Y72Tb3HH/hmwBomqLqbOERQBcfbYhY8bP51OqOCdk0ODdq52CDtQpdyARvbWG/M/iml+w+QrFkXA4aN+Q==" workbookSaltValue="psOVdOj4s3tXMdceeY5eRQ==" workbookSpinCount="100000" lockStructure="1"/>
  <bookViews>
    <workbookView xWindow="0" yWindow="0" windowWidth="2370" windowHeight="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<sst xmlns="http://schemas.openxmlformats.org/spreadsheetml/2006/main" count="228" uniqueCount="113">
  <si>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</si>
  <si>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</si>
  <si>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</si>
  <si>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</si>
  <si>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</si>
  <si>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</si>
  <si>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</si>
  <si>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</si>
  <si>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</si>
  <si>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</si>
  <si>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</si>
  <si>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</si>
  <si>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</si>
  <si>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</si>
  <si>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</si>
  <si>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</si>
  <si>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</si>
  <si>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</si>
  <si>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</si>
  <si>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</si>
  <si>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</si>
  <si>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</si>
  <si>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</si>
  <si>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</si>
  <si>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</si>
  <si>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</si>
  <si>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</si>
  <si>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</si>
  <si>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</si>
  <si>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</si>
  <si>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</si>
  <si>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</si>
  <si>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</si>
  <si>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</si>
  <si>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</si>
  <si>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</si>
  <si>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</si>
  <si>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</si>
  <si>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</si>
  <si>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</si>
  <si>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</si>
  <si>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</si>
  <si>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</si>
  <si>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</si>
  <si>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</si>
  <si>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</si>
  <si>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</si>
  <si>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</si>
  <si>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</si>
  <si>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</si>
  <si>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</si>
  <si>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</si>
  <si>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</si>
  <si>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</si>
  <si>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</si>
  <si>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</si>
  <si>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</si>
  <si>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</si>
  <si>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</si>
  <si>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</si>
  <si>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</si>
  <si>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</si>
  <si>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</si>
  <si>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</si>
  <si>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</si>
  <si>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</si>
  <si>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</si>
  <si>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</si>
  <si>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</si>
  <si>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</si>
  <si>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</si>
  <si>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</si>
  <si>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</si>
  <si>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</si>
  <si>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</si>
  <si>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</si>
  <si>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</si>
  <si>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</si>
  <si>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</si>
  <si>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</si>
  <si>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</si>
  <si>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</si>
  <si>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</si>
  <si>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</si>
  <si>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</si>
  <si>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</si>
  <si>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</si>
  <si>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</si>
  <si>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</si>
  <si>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</si>
  <si>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</si>
  <si>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</si>
  <si>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多古町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</si>
  <si>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</si>
  <si>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</si>
  <si>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</si>
  <si>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</si>
  <si>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</si>
  <si>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</si>
  <si>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</si>
  <si>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</si>
  <si>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</si>
  <si>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</si>
  <si>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</si>
  <si>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</si>
  <si>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</si>
  <si>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</si>
  <si>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</si>
  <si>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</si>
  <si>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</si>
  <si>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有形固定資産減価償却率は老朽化した水道管及び施設の更新が進んでいないことから年々増加しており、必要な更新投資を先送りしている可能性があるため、計画的な更新を検討する必要がある。
　管路経年化率については、法定耐用年数を超えた管路はないが、30年を経過している管路が多く、実際の老朽化の状態を把握することが喫緊の課題である。
　管路更新率については、過去5ヵ年におていは管路は未更新であるため、計画的な更新が求められている。</t>
    <rPh sb="1" eb="3">
      <t>ユウケイ</t>
    </rPh>
    <rPh sb="3" eb="5">
      <t>コテイ</t>
    </rPh>
    <rPh sb="5" eb="7">
      <t>シサン</t>
    </rPh>
    <rPh sb="7" eb="9">
      <t>ゲンカ</t>
    </rPh>
    <rPh sb="9" eb="11">
      <t>ショウキャク</t>
    </rPh>
    <rPh sb="11" eb="12">
      <t>リツ</t>
    </rPh>
    <rPh sb="13" eb="16">
      <t>ロウキュウカ</t>
    </rPh>
    <rPh sb="18" eb="20">
      <t>スイドウ</t>
    </rPh>
    <rPh sb="20" eb="21">
      <t>カン</t>
    </rPh>
    <rPh sb="21" eb="22">
      <t>オヨ</t>
    </rPh>
    <rPh sb="23" eb="25">
      <t>シセツ</t>
    </rPh>
    <rPh sb="26" eb="28">
      <t>コウシン</t>
    </rPh>
    <rPh sb="29" eb="30">
      <t>スス</t>
    </rPh>
    <rPh sb="39" eb="41">
      <t>ネンネン</t>
    </rPh>
    <rPh sb="41" eb="43">
      <t>ゾウカ</t>
    </rPh>
    <rPh sb="48" eb="50">
      <t>ヒツヨウ</t>
    </rPh>
    <rPh sb="51" eb="53">
      <t>コウシン</t>
    </rPh>
    <rPh sb="53" eb="55">
      <t>トウシ</t>
    </rPh>
    <rPh sb="56" eb="58">
      <t>サキオク</t>
    </rPh>
    <rPh sb="63" eb="66">
      <t>カノウセイ</t>
    </rPh>
    <rPh sb="72" eb="75">
      <t>ケイカクテキ</t>
    </rPh>
    <rPh sb="76" eb="78">
      <t>コウシン</t>
    </rPh>
    <rPh sb="79" eb="81">
      <t>ケントウ</t>
    </rPh>
    <rPh sb="83" eb="85">
      <t>ヒツヨウ</t>
    </rPh>
    <rPh sb="91" eb="93">
      <t>カンロ</t>
    </rPh>
    <rPh sb="93" eb="96">
      <t>ケイネンカ</t>
    </rPh>
    <rPh sb="96" eb="97">
      <t>リツ</t>
    </rPh>
    <rPh sb="103" eb="105">
      <t>ホウテイ</t>
    </rPh>
    <rPh sb="105" eb="107">
      <t>タイヨウ</t>
    </rPh>
    <rPh sb="107" eb="109">
      <t>ネンスウ</t>
    </rPh>
    <rPh sb="110" eb="111">
      <t>コ</t>
    </rPh>
    <rPh sb="113" eb="115">
      <t>カンロ</t>
    </rPh>
    <rPh sb="122" eb="123">
      <t>ネン</t>
    </rPh>
    <rPh sb="124" eb="126">
      <t>ケイカ</t>
    </rPh>
    <rPh sb="130" eb="132">
      <t>カンロ</t>
    </rPh>
    <rPh sb="133" eb="134">
      <t>オオ</t>
    </rPh>
    <rPh sb="136" eb="138">
      <t>ジッサイ</t>
    </rPh>
    <rPh sb="139" eb="142">
      <t>ロウキュウカ</t>
    </rPh>
    <rPh sb="143" eb="145">
      <t>ジョウタイ</t>
    </rPh>
    <rPh sb="146" eb="148">
      <t>ハアク</t>
    </rPh>
    <rPh sb="153" eb="155">
      <t>キッキン</t>
    </rPh>
    <rPh sb="156" eb="158">
      <t>カダイ</t>
    </rPh>
    <rPh sb="164" eb="166">
      <t>カンロ</t>
    </rPh>
    <rPh sb="166" eb="168">
      <t>コウシン</t>
    </rPh>
    <rPh sb="168" eb="169">
      <t>リツ</t>
    </rPh>
    <rPh sb="175" eb="177">
      <t>カコ</t>
    </rPh>
    <rPh sb="179" eb="180">
      <t>ネン</t>
    </rPh>
    <rPh sb="185" eb="187">
      <t>カンロ</t>
    </rPh>
    <rPh sb="188" eb="191">
      <t>ミコウシン</t>
    </rPh>
    <rPh sb="197" eb="200">
      <t>ケイカクテキ</t>
    </rPh>
    <rPh sb="201" eb="203">
      <t>コウシン</t>
    </rPh>
    <rPh sb="204" eb="205">
      <t>モト</t>
    </rPh>
    <phoneticPr fontId="4"/>
  </si>
  <si>
    <t>　将来的な少子高齢化による給水人口の減少が予想され、有収水量と給水収益の減少が懸念される。
　施設は設備の老朽化や劣化が進行しており、適切な時期での更新が求められている。
　また、管路の多くは法定耐用年数は経過していないが老朽化が原因と思われる漏水が発生しており、計画的な更新が必要である。
　水道施設の更新には、膨大な費用を要することから、財源の確保が大きな課題であり、施設の統合や再編成を視野にいれた、更新計画の立案及び更新事業を推進していく。</t>
    <rPh sb="1" eb="4">
      <t>ショウライテキ</t>
    </rPh>
    <rPh sb="5" eb="7">
      <t>ショウシ</t>
    </rPh>
    <rPh sb="7" eb="10">
      <t>コウレイカ</t>
    </rPh>
    <rPh sb="13" eb="15">
      <t>キュウスイ</t>
    </rPh>
    <rPh sb="15" eb="17">
      <t>ジンコウ</t>
    </rPh>
    <rPh sb="18" eb="20">
      <t>ゲンショウ</t>
    </rPh>
    <rPh sb="21" eb="23">
      <t>ヨソウ</t>
    </rPh>
    <rPh sb="26" eb="28">
      <t>ユウシュウ</t>
    </rPh>
    <rPh sb="28" eb="30">
      <t>スイリョウ</t>
    </rPh>
    <rPh sb="31" eb="33">
      <t>キュウスイ</t>
    </rPh>
    <rPh sb="33" eb="35">
      <t>シュウエキ</t>
    </rPh>
    <rPh sb="36" eb="38">
      <t>ゲンショウ</t>
    </rPh>
    <rPh sb="39" eb="41">
      <t>ケネン</t>
    </rPh>
    <rPh sb="47" eb="49">
      <t>シセツ</t>
    </rPh>
    <rPh sb="50" eb="52">
      <t>セツビ</t>
    </rPh>
    <rPh sb="53" eb="56">
      <t>ロウキュウカ</t>
    </rPh>
    <rPh sb="57" eb="59">
      <t>レッカ</t>
    </rPh>
    <rPh sb="60" eb="62">
      <t>シンコウ</t>
    </rPh>
    <rPh sb="67" eb="69">
      <t>テキセツ</t>
    </rPh>
    <rPh sb="70" eb="72">
      <t>ジキ</t>
    </rPh>
    <rPh sb="74" eb="76">
      <t>コウシン</t>
    </rPh>
    <rPh sb="77" eb="78">
      <t>モト</t>
    </rPh>
    <rPh sb="90" eb="92">
      <t>カンロ</t>
    </rPh>
    <rPh sb="93" eb="94">
      <t>オオ</t>
    </rPh>
    <rPh sb="96" eb="98">
      <t>ホウテイ</t>
    </rPh>
    <rPh sb="98" eb="100">
      <t>タイヨウ</t>
    </rPh>
    <rPh sb="100" eb="102">
      <t>ネンスウ</t>
    </rPh>
    <rPh sb="103" eb="105">
      <t>ケイカ</t>
    </rPh>
    <rPh sb="111" eb="114">
      <t>ロウキュウカ</t>
    </rPh>
    <rPh sb="115" eb="117">
      <t>ゲンイン</t>
    </rPh>
    <rPh sb="118" eb="119">
      <t>オモ</t>
    </rPh>
    <rPh sb="122" eb="124">
      <t>ロウスイ</t>
    </rPh>
    <rPh sb="125" eb="127">
      <t>ハッセイ</t>
    </rPh>
    <rPh sb="132" eb="135">
      <t>ケイカクテキ</t>
    </rPh>
    <rPh sb="136" eb="138">
      <t>コウシン</t>
    </rPh>
    <rPh sb="139" eb="141">
      <t>ヒツヨウ</t>
    </rPh>
    <rPh sb="147" eb="149">
      <t>スイドウ</t>
    </rPh>
    <rPh sb="149" eb="151">
      <t>シセツ</t>
    </rPh>
    <rPh sb="152" eb="154">
      <t>コウシン</t>
    </rPh>
    <rPh sb="157" eb="159">
      <t>ボウダイ</t>
    </rPh>
    <rPh sb="160" eb="162">
      <t>ヒヨウ</t>
    </rPh>
    <rPh sb="163" eb="164">
      <t>ヨウ</t>
    </rPh>
    <rPh sb="171" eb="173">
      <t>ザイゲン</t>
    </rPh>
    <rPh sb="174" eb="176">
      <t>カクホ</t>
    </rPh>
    <rPh sb="177" eb="178">
      <t>オオ</t>
    </rPh>
    <rPh sb="180" eb="182">
      <t>カダイ</t>
    </rPh>
    <rPh sb="186" eb="188">
      <t>シセツ</t>
    </rPh>
    <rPh sb="189" eb="191">
      <t>トウゴウ</t>
    </rPh>
    <rPh sb="192" eb="195">
      <t>サイヘンセイ</t>
    </rPh>
    <rPh sb="196" eb="198">
      <t>シヤ</t>
    </rPh>
    <rPh sb="203" eb="205">
      <t>コウシン</t>
    </rPh>
    <rPh sb="205" eb="207">
      <t>ケイカク</t>
    </rPh>
    <rPh sb="208" eb="210">
      <t>リツアン</t>
    </rPh>
    <rPh sb="210" eb="211">
      <t>オヨ</t>
    </rPh>
    <rPh sb="212" eb="214">
      <t>コウシン</t>
    </rPh>
    <rPh sb="214" eb="216">
      <t>ジギョウ</t>
    </rPh>
    <rPh sb="217" eb="219">
      <t>スイシン</t>
    </rPh>
    <phoneticPr fontId="4"/>
  </si>
  <si>
    <r>
      <t xml:space="preserve"> 経常収支比率は災害の復旧費等により、経常費用が増加したため、前年度より低い値となった。
 </t>
    </r>
    <r>
      <rPr>
        <sz val="11"/>
        <rFont val="ＭＳ ゴシック"/>
        <family val="3"/>
        <charset val="128"/>
      </rPr>
      <t>累積欠損金比率についても災害による応急給水や被災施設の修繕費等の特別損失が発生したため、昨年度から微増しているが、経営の改善化を図り、早期の累積欠損金の解消に努めていく。</t>
    </r>
    <r>
      <rPr>
        <sz val="11"/>
        <color theme="1"/>
        <rFont val="ＭＳ ゴシック"/>
        <family val="3"/>
        <charset val="128"/>
      </rPr>
      <t xml:space="preserve">
 流動比率については流動資産が減少しているため、流動比率も減少傾向となっている。
 企業債残高対給水収益比率については企業債残高が減少しているため、比率も減少傾向であるが、必要な更新を先送りにしていないか検証していく。
 料金回収率および給水原価については災害復旧により原水及び浄水費増加に伴い経常費用が増加したため、料金回収率は減少し、給水原価は増加した。
 施設利用率については適切な施設規模を検討していく必要がある。
 有収率は無収水量（漏水）が増加傾向であることから、計画的な老朽管の更新を進めていく必要がある。</t>
    </r>
    <rPh sb="1" eb="3">
      <t>ケイジョウ</t>
    </rPh>
    <rPh sb="3" eb="5">
      <t>シュウシ</t>
    </rPh>
    <rPh sb="5" eb="7">
      <t>ヒリツ</t>
    </rPh>
    <rPh sb="8" eb="10">
      <t>サイガイ</t>
    </rPh>
    <rPh sb="11" eb="13">
      <t>フッキュウ</t>
    </rPh>
    <rPh sb="13" eb="14">
      <t>ヒ</t>
    </rPh>
    <rPh sb="14" eb="15">
      <t>トウ</t>
    </rPh>
    <rPh sb="19" eb="21">
      <t>ケイジョウ</t>
    </rPh>
    <rPh sb="21" eb="23">
      <t>ヒヨウ</t>
    </rPh>
    <rPh sb="24" eb="26">
      <t>ゾウカ</t>
    </rPh>
    <rPh sb="31" eb="34">
      <t>ゼンネンド</t>
    </rPh>
    <rPh sb="36" eb="37">
      <t>ヒク</t>
    </rPh>
    <rPh sb="38" eb="39">
      <t>アタイ</t>
    </rPh>
    <rPh sb="46" eb="48">
      <t>ルイセキ</t>
    </rPh>
    <rPh sb="48" eb="50">
      <t>ケッソン</t>
    </rPh>
    <rPh sb="50" eb="51">
      <t>キン</t>
    </rPh>
    <rPh sb="51" eb="53">
      <t>ヒリツ</t>
    </rPh>
    <rPh sb="58" eb="60">
      <t>サイガイ</t>
    </rPh>
    <rPh sb="63" eb="65">
      <t>オウキュウ</t>
    </rPh>
    <rPh sb="65" eb="67">
      <t>キュウスイ</t>
    </rPh>
    <rPh sb="68" eb="70">
      <t>ヒサイ</t>
    </rPh>
    <rPh sb="70" eb="72">
      <t>シセツ</t>
    </rPh>
    <rPh sb="73" eb="76">
      <t>シュウゼンヒ</t>
    </rPh>
    <rPh sb="76" eb="77">
      <t>トウ</t>
    </rPh>
    <rPh sb="78" eb="80">
      <t>トクベツ</t>
    </rPh>
    <rPh sb="80" eb="82">
      <t>ソンシツ</t>
    </rPh>
    <rPh sb="83" eb="85">
      <t>ハッセイ</t>
    </rPh>
    <rPh sb="90" eb="93">
      <t>サクネンド</t>
    </rPh>
    <rPh sb="95" eb="97">
      <t>ビゾウ</t>
    </rPh>
    <rPh sb="103" eb="105">
      <t>ケイエイ</t>
    </rPh>
    <rPh sb="106" eb="108">
      <t>カイゼン</t>
    </rPh>
    <rPh sb="108" eb="109">
      <t>カ</t>
    </rPh>
    <rPh sb="110" eb="111">
      <t>ハカ</t>
    </rPh>
    <rPh sb="113" eb="115">
      <t>ソウキ</t>
    </rPh>
    <rPh sb="116" eb="118">
      <t>ルイセキ</t>
    </rPh>
    <rPh sb="118" eb="120">
      <t>ケッソン</t>
    </rPh>
    <rPh sb="120" eb="121">
      <t>キン</t>
    </rPh>
    <rPh sb="122" eb="124">
      <t>カイショウ</t>
    </rPh>
    <rPh sb="125" eb="126">
      <t>ツト</t>
    </rPh>
    <rPh sb="133" eb="135">
      <t>リュウドウ</t>
    </rPh>
    <rPh sb="135" eb="137">
      <t>ヒリツ</t>
    </rPh>
    <rPh sb="142" eb="144">
      <t>リュウドウ</t>
    </rPh>
    <rPh sb="144" eb="146">
      <t>シサン</t>
    </rPh>
    <rPh sb="147" eb="149">
      <t>ゲンショウ</t>
    </rPh>
    <rPh sb="156" eb="158">
      <t>リュウドウ</t>
    </rPh>
    <rPh sb="158" eb="160">
      <t>ヒリツ</t>
    </rPh>
    <rPh sb="161" eb="163">
      <t>ゲンショウ</t>
    </rPh>
    <rPh sb="163" eb="165">
      <t>ケイコウ</t>
    </rPh>
    <rPh sb="174" eb="176">
      <t>キギョウ</t>
    </rPh>
    <rPh sb="176" eb="177">
      <t>サイ</t>
    </rPh>
    <rPh sb="177" eb="179">
      <t>ザンダカ</t>
    </rPh>
    <rPh sb="179" eb="180">
      <t>タイ</t>
    </rPh>
    <rPh sb="180" eb="182">
      <t>キュウスイ</t>
    </rPh>
    <rPh sb="182" eb="184">
      <t>シュウエキ</t>
    </rPh>
    <rPh sb="184" eb="186">
      <t>ヒリツ</t>
    </rPh>
    <rPh sb="191" eb="193">
      <t>キギョウ</t>
    </rPh>
    <rPh sb="193" eb="194">
      <t>サイ</t>
    </rPh>
    <rPh sb="194" eb="196">
      <t>ザンダカ</t>
    </rPh>
    <rPh sb="197" eb="199">
      <t>ゲンショウ</t>
    </rPh>
    <rPh sb="206" eb="208">
      <t>ヒリツ</t>
    </rPh>
    <rPh sb="209" eb="211">
      <t>ゲンショウ</t>
    </rPh>
    <rPh sb="211" eb="213">
      <t>ケイコウ</t>
    </rPh>
    <rPh sb="218" eb="220">
      <t>ヒツヨウ</t>
    </rPh>
    <rPh sb="221" eb="223">
      <t>コウシン</t>
    </rPh>
    <rPh sb="224" eb="226">
      <t>サキオク</t>
    </rPh>
    <rPh sb="234" eb="236">
      <t>ケンショウ</t>
    </rPh>
    <rPh sb="243" eb="245">
      <t>リョウキン</t>
    </rPh>
    <rPh sb="245" eb="247">
      <t>カイシュウ</t>
    </rPh>
    <rPh sb="247" eb="248">
      <t>リツ</t>
    </rPh>
    <rPh sb="251" eb="253">
      <t>キュウスイ</t>
    </rPh>
    <rPh sb="253" eb="255">
      <t>ゲンカ</t>
    </rPh>
    <rPh sb="260" eb="262">
      <t>サイガイ</t>
    </rPh>
    <rPh sb="262" eb="264">
      <t>フッキュウ</t>
    </rPh>
    <rPh sb="267" eb="269">
      <t>ゲンスイ</t>
    </rPh>
    <rPh sb="269" eb="270">
      <t>オヨ</t>
    </rPh>
    <rPh sb="271" eb="273">
      <t>ジョウスイ</t>
    </rPh>
    <rPh sb="273" eb="274">
      <t>ヒ</t>
    </rPh>
    <rPh sb="274" eb="276">
      <t>ゾウカ</t>
    </rPh>
    <rPh sb="277" eb="278">
      <t>トモナ</t>
    </rPh>
    <rPh sb="279" eb="281">
      <t>ケイジョウ</t>
    </rPh>
    <rPh sb="281" eb="283">
      <t>ヒヨウ</t>
    </rPh>
    <rPh sb="284" eb="286">
      <t>ゾウカ</t>
    </rPh>
    <rPh sb="291" eb="293">
      <t>リョウキン</t>
    </rPh>
    <rPh sb="293" eb="295">
      <t>カイシュウ</t>
    </rPh>
    <rPh sb="295" eb="296">
      <t>リツ</t>
    </rPh>
    <rPh sb="297" eb="299">
      <t>ゲンショウ</t>
    </rPh>
    <rPh sb="301" eb="303">
      <t>キュウスイ</t>
    </rPh>
    <rPh sb="303" eb="305">
      <t>ゲンカ</t>
    </rPh>
    <rPh sb="306" eb="308">
      <t>ゾウカ</t>
    </rPh>
    <rPh sb="313" eb="315">
      <t>シセツ</t>
    </rPh>
    <rPh sb="315" eb="317">
      <t>リヨウ</t>
    </rPh>
    <rPh sb="317" eb="318">
      <t>リツ</t>
    </rPh>
    <rPh sb="323" eb="325">
      <t>テキセツ</t>
    </rPh>
    <rPh sb="326" eb="328">
      <t>シセツ</t>
    </rPh>
    <rPh sb="328" eb="330">
      <t>キボ</t>
    </rPh>
    <rPh sb="331" eb="333">
      <t>ケントウ</t>
    </rPh>
    <rPh sb="337" eb="339">
      <t>ヒツヨウ</t>
    </rPh>
    <rPh sb="345" eb="348">
      <t>ユウシュウリツ</t>
    </rPh>
    <rPh sb="349" eb="350">
      <t>ム</t>
    </rPh>
    <rPh sb="350" eb="351">
      <t>シュウ</t>
    </rPh>
    <rPh sb="351" eb="353">
      <t>スイリョウ</t>
    </rPh>
    <rPh sb="354" eb="356">
      <t>ロウスイ</t>
    </rPh>
    <rPh sb="358" eb="360">
      <t>ゾウカ</t>
    </rPh>
    <rPh sb="360" eb="362">
      <t>ケイコウ</t>
    </rPh>
    <rPh sb="370" eb="373">
      <t>ケイカクテキ</t>
    </rPh>
    <rPh sb="374" eb="376">
      <t>ロウキュウ</t>
    </rPh>
    <rPh sb="376" eb="377">
      <t>カン</t>
    </rPh>
    <rPh sb="378" eb="380">
      <t>コウシン</t>
    </rPh>
    <rPh sb="381" eb="382">
      <t>スス</t>
    </rPh>
    <rPh sb="386" eb="3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</si>
</sst>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7E-4BF4-8B29-B665F3CFE08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0B7E-4BF4-8B29-B665F3CFE08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45.39</c:v>
                </c:pt>
                <c:pt idx="1">
                  <c:v>48.09</c:v>
                </c:pt>
                <c:pt idx="2">
                  <c:v>48.06</c:v>
                </c:pt>
                <c:pt idx="3">
                  <c:v>48.91</c:v>
                </c:pt>
                <c:pt idx="4">
                  <c:v>42.21</c:v>
                </c:pt>
              </c:numCache>
            </c:numRef>
          </c:val>
          <c:extLst>
            <c:ext xmlns:c16="http://schemas.microsoft.com/office/drawing/2014/chart" uri="{C3380CC4-5D6E-409C-BE32-E72D297353CC}">
              <c16:uniqueId val="{00000000-E7FA-444E-BFFE-F231D18D179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E7FA-444E-BFFE-F231D18D179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75.69</c:v>
                </c:pt>
                <c:pt idx="1">
                  <c:v>71.47</c:v>
                </c:pt>
                <c:pt idx="2">
                  <c:v>72.47</c:v>
                </c:pt>
                <c:pt idx="3">
                  <c:v>72.849999999999994</c:v>
                </c:pt>
                <c:pt idx="4">
                  <c:v>72.45</c:v>
                </c:pt>
              </c:numCache>
            </c:numRef>
          </c:val>
          <c:extLst>
            <c:ext xmlns:c16="http://schemas.microsoft.com/office/drawing/2014/chart" uri="{C3380CC4-5D6E-409C-BE32-E72D297353CC}">
              <c16:uniqueId val="{00000000-065F-40D7-959C-612EC9F8F5A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065F-40D7-959C-612EC9F8F5A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102.25</c:v>
                </c:pt>
                <c:pt idx="1">
                  <c:v>95.24</c:v>
                </c:pt>
                <c:pt idx="2">
                  <c:v>93.01</c:v>
                </c:pt>
                <c:pt idx="3">
                  <c:v>103.9</c:v>
                </c:pt>
                <c:pt idx="4">
                  <c:v>100.14</c:v>
                </c:pt>
              </c:numCache>
            </c:numRef>
          </c:val>
          <c:extLst>
            <c:ext xmlns:c16="http://schemas.microsoft.com/office/drawing/2014/chart" uri="{C3380CC4-5D6E-409C-BE32-E72D297353CC}">
              <c16:uniqueId val="{00000000-6A96-41C3-A9A3-F37CCEE7D4B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6A96-41C3-A9A3-F37CCEE7D4B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49.59</c:v>
                </c:pt>
                <c:pt idx="1">
                  <c:v>52.22</c:v>
                </c:pt>
                <c:pt idx="2">
                  <c:v>54.79</c:v>
                </c:pt>
                <c:pt idx="3">
                  <c:v>59.03</c:v>
                </c:pt>
                <c:pt idx="4">
                  <c:v>61.47</c:v>
                </c:pt>
              </c:numCache>
            </c:numRef>
          </c:val>
          <c:extLst>
            <c:ext xmlns:c16="http://schemas.microsoft.com/office/drawing/2014/chart" uri="{C3380CC4-5D6E-409C-BE32-E72D297353CC}">
              <c16:uniqueId val="{00000000-6090-455E-B891-C5C9B54E2D0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6090-455E-B891-C5C9B54E2D0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F1-4CB5-8C5B-65747C11FFD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36F1-4CB5-8C5B-65747C11FFD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formatCode="#,##0.00;&quot;△&quot;#,##0.00">
                  <c:v>0</c:v>
                </c:pt>
                <c:pt idx="1">
                  <c:v>5.62</c:v>
                </c:pt>
                <c:pt idx="2">
                  <c:v>14.09</c:v>
                </c:pt>
                <c:pt idx="3">
                  <c:v>9.82</c:v>
                </c:pt>
                <c:pt idx="4">
                  <c:v>10.09</c:v>
                </c:pt>
              </c:numCache>
            </c:numRef>
          </c:val>
          <c:extLst>
            <c:ext xmlns:c16="http://schemas.microsoft.com/office/drawing/2014/chart" uri="{C3380CC4-5D6E-409C-BE32-E72D297353CC}">
              <c16:uniqueId val="{00000000-7561-4EC5-8A06-CFFDE749353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7561-4EC5-8A06-CFFDE749353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282.87</c:v>
                </c:pt>
                <c:pt idx="1">
                  <c:v>275.92</c:v>
                </c:pt>
                <c:pt idx="2">
                  <c:v>249.4</c:v>
                </c:pt>
                <c:pt idx="3">
                  <c:v>253.05</c:v>
                </c:pt>
                <c:pt idx="4">
                  <c:v>240.57</c:v>
                </c:pt>
              </c:numCache>
            </c:numRef>
          </c:val>
          <c:extLst>
            <c:ext xmlns:c16="http://schemas.microsoft.com/office/drawing/2014/chart" uri="{C3380CC4-5D6E-409C-BE32-E72D297353CC}">
              <c16:uniqueId val="{00000000-8C46-476E-A8C6-2D995A84BE8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8C46-476E-A8C6-2D995A84BE8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685.84</c:v>
                </c:pt>
                <c:pt idx="1">
                  <c:v>631.24</c:v>
                </c:pt>
                <c:pt idx="2">
                  <c:v>568.01</c:v>
                </c:pt>
                <c:pt idx="3">
                  <c:v>505.88</c:v>
                </c:pt>
                <c:pt idx="4">
                  <c:v>475.28</c:v>
                </c:pt>
              </c:numCache>
            </c:numRef>
          </c:val>
          <c:extLst>
            <c:ext xmlns:c16="http://schemas.microsoft.com/office/drawing/2014/chart" uri="{C3380CC4-5D6E-409C-BE32-E72D297353CC}">
              <c16:uniqueId val="{00000000-067B-44BE-B1EB-9ACAB72E2CB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067B-44BE-B1EB-9ACAB72E2CB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96.41</c:v>
                </c:pt>
                <c:pt idx="1">
                  <c:v>92.73</c:v>
                </c:pt>
                <c:pt idx="2">
                  <c:v>89.03</c:v>
                </c:pt>
                <c:pt idx="3">
                  <c:v>102.81</c:v>
                </c:pt>
                <c:pt idx="4">
                  <c:v>90.09</c:v>
                </c:pt>
              </c:numCache>
            </c:numRef>
          </c:val>
          <c:extLst>
            <c:ext xmlns:c16="http://schemas.microsoft.com/office/drawing/2014/chart" uri="{C3380CC4-5D6E-409C-BE32-E72D297353CC}">
              <c16:uniqueId val="{00000000-774B-4A6B-A664-5365F90DF8F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774B-4A6B-A664-5365F90DF8F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219.51</c:v>
                </c:pt>
                <c:pt idx="1">
                  <c:v>228.62</c:v>
                </c:pt>
                <c:pt idx="2">
                  <c:v>238.57</c:v>
                </c:pt>
                <c:pt idx="3">
                  <c:v>204.78</c:v>
                </c:pt>
                <c:pt idx="4">
                  <c:v>236.73</c:v>
                </c:pt>
              </c:numCache>
            </c:numRef>
          </c:val>
          <c:extLst>
            <c:ext xmlns:c16="http://schemas.microsoft.com/office/drawing/2014/chart" uri="{C3380CC4-5D6E-409C-BE32-E72D297353CC}">
              <c16:uniqueId val="{00000000-BF42-4068-9420-1C6827D2D70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BF42-4068-9420-1C6827D2D70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千葉県　多古町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14544</v>
      </c>
      <c r="AM8" s="61"/>
      <c r="AN8" s="61"/>
      <c r="AO8" s="61"/>
      <c r="AP8" s="61"/>
      <c r="AQ8" s="61"/>
      <c r="AR8" s="61"/>
      <c r="AS8" s="61"/>
      <c r="AT8" s="52">
        <f>データ!$S$6</f>
        <v>72.8</v>
      </c>
      <c r="AU8" s="53"/>
      <c r="AV8" s="53"/>
      <c r="AW8" s="53"/>
      <c r="AX8" s="53"/>
      <c r="AY8" s="53"/>
      <c r="AZ8" s="53"/>
      <c r="BA8" s="53"/>
      <c r="BB8" s="54">
        <f>データ!$T$6</f>
        <v>199.78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60.32</v>
      </c>
      <c r="J10" s="53"/>
      <c r="K10" s="53"/>
      <c r="L10" s="53"/>
      <c r="M10" s="53"/>
      <c r="N10" s="53"/>
      <c r="O10" s="64"/>
      <c r="P10" s="54">
        <f>データ!$P$6</f>
        <v>93.62</v>
      </c>
      <c r="Q10" s="54"/>
      <c r="R10" s="54"/>
      <c r="S10" s="54"/>
      <c r="T10" s="54"/>
      <c r="U10" s="54"/>
      <c r="V10" s="54"/>
      <c r="W10" s="61">
        <f>データ!$Q$6</f>
        <v>1980</v>
      </c>
      <c r="X10" s="61"/>
      <c r="Y10" s="61"/>
      <c r="Z10" s="61"/>
      <c r="AA10" s="61"/>
      <c r="AB10" s="61"/>
      <c r="AC10" s="61"/>
      <c r="AD10" s="2"/>
      <c r="AE10" s="2"/>
      <c r="AF10" s="2"/>
      <c r="AG10" s="2"/>
      <c r="AH10" s="4"/>
      <c r="AI10" s="4"/>
      <c r="AJ10" s="4"/>
      <c r="AK10" s="4"/>
      <c r="AL10" s="61">
        <f>データ!$U$6</f>
        <v>13592</v>
      </c>
      <c r="AM10" s="61"/>
      <c r="AN10" s="61"/>
      <c r="AO10" s="61"/>
      <c r="AP10" s="61"/>
      <c r="AQ10" s="61"/>
      <c r="AR10" s="61"/>
      <c r="AS10" s="61"/>
      <c r="AT10" s="52">
        <f>データ!$V$6</f>
        <v>72.8</v>
      </c>
      <c r="AU10" s="53"/>
      <c r="AV10" s="53"/>
      <c r="AW10" s="53"/>
      <c r="AX10" s="53"/>
      <c r="AY10" s="53"/>
      <c r="AZ10" s="53"/>
      <c r="BA10" s="53"/>
      <c r="BB10" s="54">
        <f>データ!$W$6</f>
        <v>186.7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xTOQWeA6Yyw8/hCCG52Cn/uHoETlHFKSTkkKHeluiGt+BSvP47xt6c7GZwwrdKfGUF1EOHbwmCg2U6uhxoD5LA==" saltValue="2LGn4aww6I++Cwyt2r405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123471</v>
      </c>
      <c r="D6" s="34">
        <f t="shared" si="3"/>
        <v>46</v>
      </c>
      <c r="E6" s="34">
        <f t="shared" si="3"/>
        <v>1</v>
      </c>
      <c r="F6" s="34">
        <f t="shared" si="3"/>
        <v>0</v>
      </c>
      <c r="G6" s="34">
        <f t="shared" si="3"/>
        <v>1</v>
      </c>
      <c r="H6" s="34" t="str">
        <f t="shared" si="3"/>
        <v>千葉県　多古町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60.32</v>
      </c>
      <c r="P6" s="35">
        <f t="shared" si="3"/>
        <v>93.62</v>
      </c>
      <c r="Q6" s="35">
        <f t="shared" si="3"/>
        <v>1980</v>
      </c>
      <c r="R6" s="35">
        <f t="shared" si="3"/>
        <v>14544</v>
      </c>
      <c r="S6" s="35">
        <f t="shared" si="3"/>
        <v>72.8</v>
      </c>
      <c r="T6" s="35">
        <f t="shared" si="3"/>
        <v>199.78</v>
      </c>
      <c r="U6" s="35">
        <f t="shared" si="3"/>
        <v>13592</v>
      </c>
      <c r="V6" s="35">
        <f t="shared" si="3"/>
        <v>72.8</v>
      </c>
      <c r="W6" s="35">
        <f t="shared" si="3"/>
        <v>186.7</v>
      </c>
      <c r="X6" s="36">
        <f>IF(X7="",NA(),X7)</f>
        <v>102.25</v>
      </c>
      <c r="Y6" s="36">
        <f t="shared" ref="Y6:AG6" si="4">IF(Y7="",NA(),Y7)</f>
        <v>95.24</v>
      </c>
      <c r="Z6" s="36">
        <f t="shared" si="4"/>
        <v>93.01</v>
      </c>
      <c r="AA6" s="36">
        <f t="shared" si="4"/>
        <v>103.9</v>
      </c>
      <c r="AB6" s="36">
        <f t="shared" si="4"/>
        <v>100.14</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6">
        <f t="shared" ref="AJ6:AR6" si="5">IF(AJ7="",NA(),AJ7)</f>
        <v>5.62</v>
      </c>
      <c r="AK6" s="36">
        <f t="shared" si="5"/>
        <v>14.09</v>
      </c>
      <c r="AL6" s="36">
        <f t="shared" si="5"/>
        <v>9.82</v>
      </c>
      <c r="AM6" s="36">
        <f t="shared" si="5"/>
        <v>10.09</v>
      </c>
      <c r="AN6" s="36">
        <f t="shared" si="5"/>
        <v>9.35</v>
      </c>
      <c r="AO6" s="36">
        <f t="shared" si="5"/>
        <v>10.130000000000001</v>
      </c>
      <c r="AP6" s="36">
        <f t="shared" si="5"/>
        <v>7.31</v>
      </c>
      <c r="AQ6" s="36">
        <f t="shared" si="5"/>
        <v>7.48</v>
      </c>
      <c r="AR6" s="36">
        <f t="shared" si="5"/>
        <v>11.94</v>
      </c>
      <c r="AS6" s="35" t="str">
        <f>IF(AS7="","",IF(AS7="-","【-】","【"&amp;SUBSTITUTE(TEXT(AS7,"#,##0.00"),"-","△")&amp;"】"))</f>
        <v>【1.08】</v>
      </c>
      <c r="AT6" s="36">
        <f>IF(AT7="",NA(),AT7)</f>
        <v>282.87</v>
      </c>
      <c r="AU6" s="36">
        <f t="shared" ref="AU6:BC6" si="6">IF(AU7="",NA(),AU7)</f>
        <v>275.92</v>
      </c>
      <c r="AV6" s="36">
        <f t="shared" si="6"/>
        <v>249.4</v>
      </c>
      <c r="AW6" s="36">
        <f t="shared" si="6"/>
        <v>253.05</v>
      </c>
      <c r="AX6" s="36">
        <f t="shared" si="6"/>
        <v>240.57</v>
      </c>
      <c r="AY6" s="36">
        <f t="shared" si="6"/>
        <v>398.29</v>
      </c>
      <c r="AZ6" s="36">
        <f t="shared" si="6"/>
        <v>388.67</v>
      </c>
      <c r="BA6" s="36">
        <f t="shared" si="6"/>
        <v>355.27</v>
      </c>
      <c r="BB6" s="36">
        <f t="shared" si="6"/>
        <v>359.7</v>
      </c>
      <c r="BC6" s="36">
        <f t="shared" si="6"/>
        <v>362.93</v>
      </c>
      <c r="BD6" s="35" t="str">
        <f>IF(BD7="","",IF(BD7="-","【-】","【"&amp;SUBSTITUTE(TEXT(BD7,"#,##0.00"),"-","△")&amp;"】"))</f>
        <v>【264.97】</v>
      </c>
      <c r="BE6" s="36">
        <f>IF(BE7="",NA(),BE7)</f>
        <v>685.84</v>
      </c>
      <c r="BF6" s="36">
        <f t="shared" ref="BF6:BN6" si="7">IF(BF7="",NA(),BF7)</f>
        <v>631.24</v>
      </c>
      <c r="BG6" s="36">
        <f t="shared" si="7"/>
        <v>568.01</v>
      </c>
      <c r="BH6" s="36">
        <f t="shared" si="7"/>
        <v>505.88</v>
      </c>
      <c r="BI6" s="36">
        <f t="shared" si="7"/>
        <v>475.28</v>
      </c>
      <c r="BJ6" s="36">
        <f t="shared" si="7"/>
        <v>431</v>
      </c>
      <c r="BK6" s="36">
        <f t="shared" si="7"/>
        <v>422.5</v>
      </c>
      <c r="BL6" s="36">
        <f t="shared" si="7"/>
        <v>458.27</v>
      </c>
      <c r="BM6" s="36">
        <f t="shared" si="7"/>
        <v>447.01</v>
      </c>
      <c r="BN6" s="36">
        <f t="shared" si="7"/>
        <v>439.05</v>
      </c>
      <c r="BO6" s="35" t="str">
        <f>IF(BO7="","",IF(BO7="-","【-】","【"&amp;SUBSTITUTE(TEXT(BO7,"#,##0.00"),"-","△")&amp;"】"))</f>
        <v>【266.61】</v>
      </c>
      <c r="BP6" s="36">
        <f>IF(BP7="",NA(),BP7)</f>
        <v>96.41</v>
      </c>
      <c r="BQ6" s="36">
        <f t="shared" ref="BQ6:BY6" si="8">IF(BQ7="",NA(),BQ7)</f>
        <v>92.73</v>
      </c>
      <c r="BR6" s="36">
        <f t="shared" si="8"/>
        <v>89.03</v>
      </c>
      <c r="BS6" s="36">
        <f t="shared" si="8"/>
        <v>102.81</v>
      </c>
      <c r="BT6" s="36">
        <f t="shared" si="8"/>
        <v>90.09</v>
      </c>
      <c r="BU6" s="36">
        <f t="shared" si="8"/>
        <v>100.82</v>
      </c>
      <c r="BV6" s="36">
        <f t="shared" si="8"/>
        <v>101.64</v>
      </c>
      <c r="BW6" s="36">
        <f t="shared" si="8"/>
        <v>96.77</v>
      </c>
      <c r="BX6" s="36">
        <f t="shared" si="8"/>
        <v>95.81</v>
      </c>
      <c r="BY6" s="36">
        <f t="shared" si="8"/>
        <v>95.26</v>
      </c>
      <c r="BZ6" s="35" t="str">
        <f>IF(BZ7="","",IF(BZ7="-","【-】","【"&amp;SUBSTITUTE(TEXT(BZ7,"#,##0.00"),"-","△")&amp;"】"))</f>
        <v>【103.24】</v>
      </c>
      <c r="CA6" s="36">
        <f>IF(CA7="",NA(),CA7)</f>
        <v>219.51</v>
      </c>
      <c r="CB6" s="36">
        <f t="shared" ref="CB6:CJ6" si="9">IF(CB7="",NA(),CB7)</f>
        <v>228.62</v>
      </c>
      <c r="CC6" s="36">
        <f t="shared" si="9"/>
        <v>238.57</v>
      </c>
      <c r="CD6" s="36">
        <f t="shared" si="9"/>
        <v>204.78</v>
      </c>
      <c r="CE6" s="36">
        <f t="shared" si="9"/>
        <v>236.73</v>
      </c>
      <c r="CF6" s="36">
        <f t="shared" si="9"/>
        <v>179.55</v>
      </c>
      <c r="CG6" s="36">
        <f t="shared" si="9"/>
        <v>179.16</v>
      </c>
      <c r="CH6" s="36">
        <f t="shared" si="9"/>
        <v>187.18</v>
      </c>
      <c r="CI6" s="36">
        <f t="shared" si="9"/>
        <v>189.58</v>
      </c>
      <c r="CJ6" s="36">
        <f t="shared" si="9"/>
        <v>192.82</v>
      </c>
      <c r="CK6" s="35" t="str">
        <f>IF(CK7="","",IF(CK7="-","【-】","【"&amp;SUBSTITUTE(TEXT(CK7,"#,##0.00"),"-","△")&amp;"】"))</f>
        <v>【168.38】</v>
      </c>
      <c r="CL6" s="36">
        <f>IF(CL7="",NA(),CL7)</f>
        <v>45.39</v>
      </c>
      <c r="CM6" s="36">
        <f t="shared" ref="CM6:CU6" si="10">IF(CM7="",NA(),CM7)</f>
        <v>48.09</v>
      </c>
      <c r="CN6" s="36">
        <f t="shared" si="10"/>
        <v>48.06</v>
      </c>
      <c r="CO6" s="36">
        <f t="shared" si="10"/>
        <v>48.91</v>
      </c>
      <c r="CP6" s="36">
        <f t="shared" si="10"/>
        <v>42.21</v>
      </c>
      <c r="CQ6" s="36">
        <f t="shared" si="10"/>
        <v>53.52</v>
      </c>
      <c r="CR6" s="36">
        <f t="shared" si="10"/>
        <v>54.24</v>
      </c>
      <c r="CS6" s="36">
        <f t="shared" si="10"/>
        <v>55.88</v>
      </c>
      <c r="CT6" s="36">
        <f t="shared" si="10"/>
        <v>55.22</v>
      </c>
      <c r="CU6" s="36">
        <f t="shared" si="10"/>
        <v>54.05</v>
      </c>
      <c r="CV6" s="35" t="str">
        <f>IF(CV7="","",IF(CV7="-","【-】","【"&amp;SUBSTITUTE(TEXT(CV7,"#,##0.00"),"-","△")&amp;"】"))</f>
        <v>【60.00】</v>
      </c>
      <c r="CW6" s="36">
        <f>IF(CW7="",NA(),CW7)</f>
        <v>75.69</v>
      </c>
      <c r="CX6" s="36">
        <f t="shared" ref="CX6:DF6" si="11">IF(CX7="",NA(),CX7)</f>
        <v>71.47</v>
      </c>
      <c r="CY6" s="36">
        <f t="shared" si="11"/>
        <v>72.47</v>
      </c>
      <c r="CZ6" s="36">
        <f t="shared" si="11"/>
        <v>72.849999999999994</v>
      </c>
      <c r="DA6" s="36">
        <f t="shared" si="11"/>
        <v>72.45</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49.59</v>
      </c>
      <c r="DI6" s="36">
        <f t="shared" ref="DI6:DQ6" si="12">IF(DI7="",NA(),DI7)</f>
        <v>52.22</v>
      </c>
      <c r="DJ6" s="36">
        <f t="shared" si="12"/>
        <v>54.79</v>
      </c>
      <c r="DK6" s="36">
        <f t="shared" si="12"/>
        <v>59.03</v>
      </c>
      <c r="DL6" s="36">
        <f t="shared" si="12"/>
        <v>61.47</v>
      </c>
      <c r="DM6" s="36">
        <f t="shared" si="12"/>
        <v>47.7</v>
      </c>
      <c r="DN6" s="36">
        <f t="shared" si="12"/>
        <v>48.14</v>
      </c>
      <c r="DO6" s="36">
        <f t="shared" si="12"/>
        <v>46.61</v>
      </c>
      <c r="DP6" s="36">
        <f t="shared" si="12"/>
        <v>47.97</v>
      </c>
      <c r="DQ6" s="36">
        <f t="shared" si="12"/>
        <v>49.12</v>
      </c>
      <c r="DR6" s="35" t="str">
        <f>IF(DR7="","",IF(DR7="-","【-】","【"&amp;SUBSTITUTE(TEXT(DR7,"#,##0.00"),"-","△")&amp;"】"))</f>
        <v>【49.59】</v>
      </c>
      <c r="DS6" s="35">
        <f>IF(DS7="",NA(),DS7)</f>
        <v>0</v>
      </c>
      <c r="DT6" s="35">
        <f t="shared" ref="DT6:EB6" si="13">IF(DT7="",NA(),DT7)</f>
        <v>0</v>
      </c>
      <c r="DU6" s="35">
        <f t="shared" si="13"/>
        <v>0</v>
      </c>
      <c r="DV6" s="35">
        <f t="shared" si="13"/>
        <v>0</v>
      </c>
      <c r="DW6" s="35">
        <f t="shared" si="13"/>
        <v>0</v>
      </c>
      <c r="DX6" s="36">
        <f t="shared" si="13"/>
        <v>7.26</v>
      </c>
      <c r="DY6" s="36">
        <f t="shared" si="13"/>
        <v>11.13</v>
      </c>
      <c r="DZ6" s="36">
        <f t="shared" si="13"/>
        <v>10.84</v>
      </c>
      <c r="EA6" s="36">
        <f t="shared" si="13"/>
        <v>15.33</v>
      </c>
      <c r="EB6" s="36">
        <f t="shared" si="13"/>
        <v>16.760000000000002</v>
      </c>
      <c r="EC6" s="35" t="str">
        <f>IF(EC7="","",IF(EC7="-","【-】","【"&amp;SUBSTITUTE(TEXT(EC7,"#,##0.00"),"-","△")&amp;"】"))</f>
        <v>【19.44】</v>
      </c>
      <c r="ED6" s="35">
        <f>IF(ED7="",NA(),ED7)</f>
        <v>0</v>
      </c>
      <c r="EE6" s="35">
        <f t="shared" ref="EE6:EM6" si="14">IF(EE7="",NA(),EE7)</f>
        <v>0</v>
      </c>
      <c r="EF6" s="35">
        <f t="shared" si="14"/>
        <v>0</v>
      </c>
      <c r="EG6" s="35">
        <f t="shared" si="14"/>
        <v>0</v>
      </c>
      <c r="EH6" s="35">
        <f t="shared" si="14"/>
        <v>0</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123471</v>
      </c>
      <c r="D7" s="38">
        <v>46</v>
      </c>
      <c r="E7" s="38">
        <v>1</v>
      </c>
      <c r="F7" s="38">
        <v>0</v>
      </c>
      <c r="G7" s="38">
        <v>1</v>
      </c>
      <c r="H7" s="38" t="s">
        <v>92</v>
      </c>
      <c r="I7" s="38" t="s">
        <v>93</v>
      </c>
      <c r="J7" s="38" t="s">
        <v>94</v>
      </c>
      <c r="K7" s="38" t="s">
        <v>95</v>
      </c>
      <c r="L7" s="38" t="s">
        <v>96</v>
      </c>
      <c r="M7" s="38" t="s">
        <v>97</v>
      </c>
      <c r="N7" s="39" t="s">
        <v>98</v>
      </c>
      <c r="O7" s="39">
        <v>60.32</v>
      </c>
      <c r="P7" s="39">
        <v>93.62</v>
      </c>
      <c r="Q7" s="39">
        <v>1980</v>
      </c>
      <c r="R7" s="39">
        <v>14544</v>
      </c>
      <c r="S7" s="39">
        <v>72.8</v>
      </c>
      <c r="T7" s="39">
        <v>199.78</v>
      </c>
      <c r="U7" s="39">
        <v>13592</v>
      </c>
      <c r="V7" s="39">
        <v>72.8</v>
      </c>
      <c r="W7" s="39">
        <v>186.7</v>
      </c>
      <c r="X7" s="39">
        <v>102.25</v>
      </c>
      <c r="Y7" s="39">
        <v>95.24</v>
      </c>
      <c r="Z7" s="39">
        <v>93.01</v>
      </c>
      <c r="AA7" s="39">
        <v>103.9</v>
      </c>
      <c r="AB7" s="39">
        <v>100.14</v>
      </c>
      <c r="AC7" s="39">
        <v>111.06</v>
      </c>
      <c r="AD7" s="39">
        <v>111.34</v>
      </c>
      <c r="AE7" s="39">
        <v>110.02</v>
      </c>
      <c r="AF7" s="39">
        <v>108.76</v>
      </c>
      <c r="AG7" s="39">
        <v>108.46</v>
      </c>
      <c r="AH7" s="39">
        <v>112.01</v>
      </c>
      <c r="AI7" s="39">
        <v>0</v>
      </c>
      <c r="AJ7" s="39">
        <v>5.62</v>
      </c>
      <c r="AK7" s="39">
        <v>14.09</v>
      </c>
      <c r="AL7" s="39">
        <v>9.82</v>
      </c>
      <c r="AM7" s="39">
        <v>10.09</v>
      </c>
      <c r="AN7" s="39">
        <v>9.35</v>
      </c>
      <c r="AO7" s="39">
        <v>10.130000000000001</v>
      </c>
      <c r="AP7" s="39">
        <v>7.31</v>
      </c>
      <c r="AQ7" s="39">
        <v>7.48</v>
      </c>
      <c r="AR7" s="39">
        <v>11.94</v>
      </c>
      <c r="AS7" s="39">
        <v>1.08</v>
      </c>
      <c r="AT7" s="39">
        <v>282.87</v>
      </c>
      <c r="AU7" s="39">
        <v>275.92</v>
      </c>
      <c r="AV7" s="39">
        <v>249.4</v>
      </c>
      <c r="AW7" s="39">
        <v>253.05</v>
      </c>
      <c r="AX7" s="39">
        <v>240.57</v>
      </c>
      <c r="AY7" s="39">
        <v>398.29</v>
      </c>
      <c r="AZ7" s="39">
        <v>388.67</v>
      </c>
      <c r="BA7" s="39">
        <v>355.27</v>
      </c>
      <c r="BB7" s="39">
        <v>359.7</v>
      </c>
      <c r="BC7" s="39">
        <v>362.93</v>
      </c>
      <c r="BD7" s="39">
        <v>264.97000000000003</v>
      </c>
      <c r="BE7" s="39">
        <v>685.84</v>
      </c>
      <c r="BF7" s="39">
        <v>631.24</v>
      </c>
      <c r="BG7" s="39">
        <v>568.01</v>
      </c>
      <c r="BH7" s="39">
        <v>505.88</v>
      </c>
      <c r="BI7" s="39">
        <v>475.28</v>
      </c>
      <c r="BJ7" s="39">
        <v>431</v>
      </c>
      <c r="BK7" s="39">
        <v>422.5</v>
      </c>
      <c r="BL7" s="39">
        <v>458.27</v>
      </c>
      <c r="BM7" s="39">
        <v>447.01</v>
      </c>
      <c r="BN7" s="39">
        <v>439.05</v>
      </c>
      <c r="BO7" s="39">
        <v>266.61</v>
      </c>
      <c r="BP7" s="39">
        <v>96.41</v>
      </c>
      <c r="BQ7" s="39">
        <v>92.73</v>
      </c>
      <c r="BR7" s="39">
        <v>89.03</v>
      </c>
      <c r="BS7" s="39">
        <v>102.81</v>
      </c>
      <c r="BT7" s="39">
        <v>90.09</v>
      </c>
      <c r="BU7" s="39">
        <v>100.82</v>
      </c>
      <c r="BV7" s="39">
        <v>101.64</v>
      </c>
      <c r="BW7" s="39">
        <v>96.77</v>
      </c>
      <c r="BX7" s="39">
        <v>95.81</v>
      </c>
      <c r="BY7" s="39">
        <v>95.26</v>
      </c>
      <c r="BZ7" s="39">
        <v>103.24</v>
      </c>
      <c r="CA7" s="39">
        <v>219.51</v>
      </c>
      <c r="CB7" s="39">
        <v>228.62</v>
      </c>
      <c r="CC7" s="39">
        <v>238.57</v>
      </c>
      <c r="CD7" s="39">
        <v>204.78</v>
      </c>
      <c r="CE7" s="39">
        <v>236.73</v>
      </c>
      <c r="CF7" s="39">
        <v>179.55</v>
      </c>
      <c r="CG7" s="39">
        <v>179.16</v>
      </c>
      <c r="CH7" s="39">
        <v>187.18</v>
      </c>
      <c r="CI7" s="39">
        <v>189.58</v>
      </c>
      <c r="CJ7" s="39">
        <v>192.82</v>
      </c>
      <c r="CK7" s="39">
        <v>168.38</v>
      </c>
      <c r="CL7" s="39">
        <v>45.39</v>
      </c>
      <c r="CM7" s="39">
        <v>48.09</v>
      </c>
      <c r="CN7" s="39">
        <v>48.06</v>
      </c>
      <c r="CO7" s="39">
        <v>48.91</v>
      </c>
      <c r="CP7" s="39">
        <v>42.21</v>
      </c>
      <c r="CQ7" s="39">
        <v>53.52</v>
      </c>
      <c r="CR7" s="39">
        <v>54.24</v>
      </c>
      <c r="CS7" s="39">
        <v>55.88</v>
      </c>
      <c r="CT7" s="39">
        <v>55.22</v>
      </c>
      <c r="CU7" s="39">
        <v>54.05</v>
      </c>
      <c r="CV7" s="39">
        <v>60</v>
      </c>
      <c r="CW7" s="39">
        <v>75.69</v>
      </c>
      <c r="CX7" s="39">
        <v>71.47</v>
      </c>
      <c r="CY7" s="39">
        <v>72.47</v>
      </c>
      <c r="CZ7" s="39">
        <v>72.849999999999994</v>
      </c>
      <c r="DA7" s="39">
        <v>72.45</v>
      </c>
      <c r="DB7" s="39">
        <v>81.459999999999994</v>
      </c>
      <c r="DC7" s="39">
        <v>81.680000000000007</v>
      </c>
      <c r="DD7" s="39">
        <v>80.989999999999995</v>
      </c>
      <c r="DE7" s="39">
        <v>80.930000000000007</v>
      </c>
      <c r="DF7" s="39">
        <v>80.510000000000005</v>
      </c>
      <c r="DG7" s="39">
        <v>89.8</v>
      </c>
      <c r="DH7" s="39">
        <v>49.59</v>
      </c>
      <c r="DI7" s="39">
        <v>52.22</v>
      </c>
      <c r="DJ7" s="39">
        <v>54.79</v>
      </c>
      <c r="DK7" s="39">
        <v>59.03</v>
      </c>
      <c r="DL7" s="39">
        <v>61.47</v>
      </c>
      <c r="DM7" s="39">
        <v>47.7</v>
      </c>
      <c r="DN7" s="39">
        <v>48.14</v>
      </c>
      <c r="DO7" s="39">
        <v>46.61</v>
      </c>
      <c r="DP7" s="39">
        <v>47.97</v>
      </c>
      <c r="DQ7" s="39">
        <v>49.12</v>
      </c>
      <c r="DR7" s="39">
        <v>49.59</v>
      </c>
      <c r="DS7" s="39">
        <v>0</v>
      </c>
      <c r="DT7" s="39">
        <v>0</v>
      </c>
      <c r="DU7" s="39">
        <v>0</v>
      </c>
      <c r="DV7" s="39">
        <v>0</v>
      </c>
      <c r="DW7" s="39">
        <v>0</v>
      </c>
      <c r="DX7" s="39">
        <v>7.26</v>
      </c>
      <c r="DY7" s="39">
        <v>11.13</v>
      </c>
      <c r="DZ7" s="39">
        <v>10.84</v>
      </c>
      <c r="EA7" s="39">
        <v>15.33</v>
      </c>
      <c r="EB7" s="39">
        <v>16.760000000000002</v>
      </c>
      <c r="EC7" s="39">
        <v>19.440000000000001</v>
      </c>
      <c r="ED7" s="39">
        <v>0</v>
      </c>
      <c r="EE7" s="39">
        <v>0</v>
      </c>
      <c r="EF7" s="39">
        <v>0</v>
      </c>
      <c r="EG7" s="39">
        <v>0</v>
      </c>
      <c r="EH7" s="39">
        <v>0</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2020-12-04T02:06:36Z</dcterms:created>
  <dcterms:modified xsi:type="dcterms:W3CDTF">2021-02-10T01:12:15Z</dcterms:modified>
  <cp:category/>
</cp:coreProperties>
</file>