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2VrC8NALU4w7G6l7ZEDGa+xyvUP5UeDB8/12WiSm+3tctJFLJc3JNX/DTRtCB/JQXFiGXaXlFjMAOaTgGAbLzg==" workbookSaltValue="pXIFkIKTxhzhwPyXR8bAGQ==" workbookSpinCount="100000" lockStructure="1"/>
  <bookViews>
    <workbookView xWindow="-105" yWindow="-105" windowWidth="23250" windowHeight="1257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AL10" i="4"/>
  <c r="W10" i="4"/>
  <c r="I10" i="4"/>
  <c r="B10" i="4"/>
  <c r="BB8" i="4"/>
  <c r="AT8" i="4"/>
  <c r="W8" i="4"/>
  <c r="P8" i="4"/>
  <c r="B8" i="4"/>
  <c r="B6" i="4"/>
</calcChain>
</file>

<file path=xl/sharedStrings.xml><?xml version="1.0" encoding="utf-8"?>
<sst xmlns="http://schemas.openxmlformats.org/spreadsheetml/2006/main" count="231" uniqueCount="115">
  <si>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</si>
  <si>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</si>
  <si>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</si>
  <si>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</si>
  <si>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</si>
  <si>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</si>
  <si>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</si>
  <si>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</si>
  <si>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</si>
  <si>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</si>
  <si>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</si>
  <si>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</si>
  <si>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</si>
  <si>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</si>
  <si>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</si>
  <si>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</si>
  <si>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</si>
  <si>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</si>
  <si>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</si>
  <si>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</si>
  <si>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</si>
  <si>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</si>
  <si>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</si>
  <si>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</si>
  <si>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</si>
  <si>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</si>
  <si>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</si>
  <si>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</si>
  <si>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</si>
  <si>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</si>
  <si>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</si>
  <si>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</si>
  <si>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</si>
  <si>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</si>
  <si>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</si>
  <si>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</si>
  <si>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</si>
  <si>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</si>
  <si>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</si>
  <si>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</si>
  <si>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</si>
  <si>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</si>
  <si>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</si>
  <si>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</si>
  <si>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</si>
  <si>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</si>
  <si>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</si>
  <si>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</si>
  <si>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</si>
  <si>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</si>
  <si>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</si>
  <si>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</si>
  <si>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</si>
  <si>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</si>
  <si>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</si>
  <si>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</si>
  <si>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</si>
  <si>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</si>
  <si>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</si>
  <si>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</si>
  <si>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</si>
  <si>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</si>
  <si>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</si>
  <si>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</si>
  <si>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</si>
  <si>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</si>
  <si>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</si>
  <si>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</si>
  <si>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</si>
  <si>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</si>
  <si>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</si>
  <si>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</si>
  <si>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</si>
  <si>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</si>
  <si>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</si>
  <si>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</si>
  <si>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</si>
  <si>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</si>
  <si>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</si>
  <si>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</si>
  <si>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</si>
  <si>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</si>
  <si>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</si>
  <si>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</si>
  <si>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</si>
  <si>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</si>
  <si>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</si>
  <si>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</si>
  <si>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</si>
  <si>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</si>
  <si>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</si>
  <si>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</si>
  <si>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</si>
  <si>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東総広域水道企業団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</si>
  <si>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</si>
  <si>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</si>
  <si>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</si>
  <si>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</si>
  <si>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</si>
  <si>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</si>
  <si>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</si>
  <si>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</si>
  <si>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</si>
  <si>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</si>
  <si>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</si>
  <si>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</si>
  <si>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</si>
  <si>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</si>
  <si>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</si>
  <si>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</si>
  <si>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</si>
  <si>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</si>
  <si>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管路経年化率50%以上と平均値を大きく上回っており、法定耐用年数を超え老朽化がかなり進んでいることを示しています。
　管路更新率は、平成27・28年度の2ヵ年で石綿セメント管を鋳鉄管に更新しましたが、その後更新がなかったことからゼロとなっております。
　しかし、本年度以降計画的に主幹線及び西幹線の更新を予定しております。
　また、機械・電気設備等についても、すでに耐用年数が経過し、老朽化も著しく、修理用部品の調達が困難になっているため、本年度以降計画的に更新を予定しています。</t>
    <rPh sb="1" eb="3">
      <t>カンロ</t>
    </rPh>
    <rPh sb="3" eb="5">
      <t>ケイネン</t>
    </rPh>
    <rPh sb="5" eb="6">
      <t>カ</t>
    </rPh>
    <rPh sb="6" eb="7">
      <t>リツ</t>
    </rPh>
    <rPh sb="10" eb="12">
      <t>イジョウ</t>
    </rPh>
    <rPh sb="13" eb="15">
      <t>ヘイキン</t>
    </rPh>
    <rPh sb="15" eb="16">
      <t>チ</t>
    </rPh>
    <rPh sb="17" eb="18">
      <t>オオ</t>
    </rPh>
    <rPh sb="20" eb="22">
      <t>ウワマワ</t>
    </rPh>
    <rPh sb="27" eb="29">
      <t>ホウテイ</t>
    </rPh>
    <rPh sb="29" eb="33">
      <t>タイヨウネンスウ</t>
    </rPh>
    <rPh sb="34" eb="35">
      <t>コ</t>
    </rPh>
    <rPh sb="36" eb="39">
      <t>ロウキュウカ</t>
    </rPh>
    <rPh sb="43" eb="44">
      <t>スス</t>
    </rPh>
    <rPh sb="51" eb="52">
      <t>シメ</t>
    </rPh>
    <rPh sb="60" eb="62">
      <t>カンロ</t>
    </rPh>
    <rPh sb="62" eb="64">
      <t>コウシン</t>
    </rPh>
    <rPh sb="64" eb="65">
      <t>リツ</t>
    </rPh>
    <rPh sb="67" eb="69">
      <t>ヘイセイ</t>
    </rPh>
    <rPh sb="74" eb="76">
      <t>ネンド</t>
    </rPh>
    <rPh sb="79" eb="80">
      <t>ネン</t>
    </rPh>
    <rPh sb="81" eb="83">
      <t>セキメン</t>
    </rPh>
    <rPh sb="87" eb="88">
      <t>カン</t>
    </rPh>
    <rPh sb="89" eb="91">
      <t>チュウテツ</t>
    </rPh>
    <rPh sb="91" eb="92">
      <t>カン</t>
    </rPh>
    <rPh sb="93" eb="95">
      <t>コウシン</t>
    </rPh>
    <rPh sb="103" eb="104">
      <t>ゴ</t>
    </rPh>
    <rPh sb="104" eb="106">
      <t>コウシン</t>
    </rPh>
    <rPh sb="132" eb="135">
      <t>ホンネンド</t>
    </rPh>
    <rPh sb="135" eb="137">
      <t>イコウ</t>
    </rPh>
    <rPh sb="137" eb="140">
      <t>ケイカクテキ</t>
    </rPh>
    <rPh sb="141" eb="144">
      <t>シュカンセン</t>
    </rPh>
    <rPh sb="144" eb="145">
      <t>オヨ</t>
    </rPh>
    <rPh sb="146" eb="147">
      <t>ニシ</t>
    </rPh>
    <rPh sb="147" eb="149">
      <t>カンセン</t>
    </rPh>
    <rPh sb="150" eb="152">
      <t>コウシン</t>
    </rPh>
    <rPh sb="153" eb="155">
      <t>ヨテイ</t>
    </rPh>
    <rPh sb="167" eb="169">
      <t>キカイ</t>
    </rPh>
    <rPh sb="170" eb="172">
      <t>デンキ</t>
    </rPh>
    <rPh sb="172" eb="174">
      <t>セツビ</t>
    </rPh>
    <rPh sb="174" eb="175">
      <t>トウ</t>
    </rPh>
    <rPh sb="184" eb="188">
      <t>タイヨウネンスウ</t>
    </rPh>
    <rPh sb="189" eb="191">
      <t>ケイカ</t>
    </rPh>
    <rPh sb="193" eb="196">
      <t>ロウキュウカ</t>
    </rPh>
    <rPh sb="197" eb="198">
      <t>イチジル</t>
    </rPh>
    <rPh sb="201" eb="203">
      <t>シュウリ</t>
    </rPh>
    <rPh sb="203" eb="204">
      <t>ヨウ</t>
    </rPh>
    <rPh sb="204" eb="206">
      <t>ブヒン</t>
    </rPh>
    <rPh sb="207" eb="209">
      <t>チョウタツ</t>
    </rPh>
    <rPh sb="210" eb="212">
      <t>コンナン</t>
    </rPh>
    <rPh sb="221" eb="224">
      <t>ホンネンド</t>
    </rPh>
    <rPh sb="224" eb="226">
      <t>イコウ</t>
    </rPh>
    <rPh sb="226" eb="228">
      <t>ケイカク</t>
    </rPh>
    <rPh sb="228" eb="229">
      <t>テキ</t>
    </rPh>
    <rPh sb="230" eb="232">
      <t>コウシン</t>
    </rPh>
    <rPh sb="233" eb="235">
      <t>ヨテイ</t>
    </rPh>
    <phoneticPr fontId="4"/>
  </si>
  <si>
    <t>　給水収益の伸びが期待できない中、浄水施設更新事業等に多額の費用を要するため、経営戦略等を基に中長期的な財政計画を作成し経費の削減はもとより、料金改定の検討等を考慮し、効率的な事業運営を行うことが必要であると思われます。</t>
    <rPh sb="1" eb="3">
      <t>キュウスイ</t>
    </rPh>
    <rPh sb="3" eb="5">
      <t>シュウエキ</t>
    </rPh>
    <rPh sb="6" eb="7">
      <t>ノ</t>
    </rPh>
    <rPh sb="9" eb="11">
      <t>キタイ</t>
    </rPh>
    <rPh sb="15" eb="16">
      <t>ナカ</t>
    </rPh>
    <rPh sb="17" eb="19">
      <t>ジョウスイ</t>
    </rPh>
    <rPh sb="19" eb="21">
      <t>シセツ</t>
    </rPh>
    <rPh sb="23" eb="25">
      <t>ジギョウ</t>
    </rPh>
    <rPh sb="25" eb="26">
      <t>トウ</t>
    </rPh>
    <rPh sb="27" eb="29">
      <t>タガク</t>
    </rPh>
    <rPh sb="30" eb="32">
      <t>ヒヨウ</t>
    </rPh>
    <rPh sb="33" eb="34">
      <t>ヨウ</t>
    </rPh>
    <rPh sb="39" eb="41">
      <t>ケイエイ</t>
    </rPh>
    <rPh sb="41" eb="43">
      <t>センリャク</t>
    </rPh>
    <rPh sb="43" eb="44">
      <t>トウ</t>
    </rPh>
    <rPh sb="45" eb="46">
      <t>モト</t>
    </rPh>
    <rPh sb="47" eb="48">
      <t>チュウ</t>
    </rPh>
    <rPh sb="48" eb="50">
      <t>チョウキ</t>
    </rPh>
    <rPh sb="50" eb="51">
      <t>テキ</t>
    </rPh>
    <rPh sb="52" eb="54">
      <t>ザイセイ</t>
    </rPh>
    <rPh sb="54" eb="56">
      <t>ケイカク</t>
    </rPh>
    <rPh sb="57" eb="59">
      <t>サクセイ</t>
    </rPh>
    <rPh sb="60" eb="62">
      <t>ケイヒ</t>
    </rPh>
    <rPh sb="63" eb="65">
      <t>サクゲン</t>
    </rPh>
    <rPh sb="71" eb="73">
      <t>リョウキン</t>
    </rPh>
    <rPh sb="73" eb="75">
      <t>カイテイ</t>
    </rPh>
    <rPh sb="76" eb="78">
      <t>ケントウ</t>
    </rPh>
    <rPh sb="78" eb="79">
      <t>トウ</t>
    </rPh>
    <rPh sb="80" eb="82">
      <t>コウリョ</t>
    </rPh>
    <rPh sb="84" eb="87">
      <t>コウリツテキ</t>
    </rPh>
    <rPh sb="88" eb="90">
      <t>ジギョウ</t>
    </rPh>
    <rPh sb="90" eb="92">
      <t>ウンエイ</t>
    </rPh>
    <rPh sb="93" eb="94">
      <t>オコナ</t>
    </rPh>
    <rPh sb="98" eb="100">
      <t>ヒツヨウ</t>
    </rPh>
    <rPh sb="104" eb="105">
      <t>オモ</t>
    </rPh>
    <phoneticPr fontId="4"/>
  </si>
  <si>
    <t>　経常収支比率は、100%を上回っており、累積欠損金も発生しておらず、流動比率も類似団体の平均値を大きく上回っており、短期的な債務に対する支払能力も問題ないことから、健全な経営が行われています。
　企業債残高対給水収益比率は平均値より低くなっているが、当年度以降、浄水施設及び送水施設更新工事が実施予定であることから、企業債残高も増加することが見込まれ、企業債残高対給水収益も上昇が見込まれる。
　料金回収率は、100%を超えており効率的な経営が行われているが、給水原価においては、平均値より高いことから、今後も経費の削減等を行い、効率性の高い事業運営を行いたいと思います。
　施設利用率は、各構成団体において送水量が人口減少等により建設当初の予定水量よりもかなり低い状態で推移していることから、平均値を下回っています。
送水量については、人口減少等により今後の増加傾向は期待できないため、事業経営の課題であると思われます。</t>
    <rPh sb="1" eb="3">
      <t>ケイジョウ</t>
    </rPh>
    <rPh sb="3" eb="5">
      <t>シュウシ</t>
    </rPh>
    <rPh sb="5" eb="7">
      <t>ヒリツ</t>
    </rPh>
    <rPh sb="14" eb="16">
      <t>ウワマワ</t>
    </rPh>
    <rPh sb="21" eb="23">
      <t>ルイセキ</t>
    </rPh>
    <rPh sb="23" eb="26">
      <t>ケッソンキン</t>
    </rPh>
    <rPh sb="27" eb="29">
      <t>ハッセイ</t>
    </rPh>
    <rPh sb="35" eb="37">
      <t>リュウドウ</t>
    </rPh>
    <rPh sb="37" eb="39">
      <t>ヒリツ</t>
    </rPh>
    <rPh sb="40" eb="42">
      <t>ルイジ</t>
    </rPh>
    <rPh sb="42" eb="44">
      <t>ダンタイ</t>
    </rPh>
    <rPh sb="45" eb="48">
      <t>ヘイキンチ</t>
    </rPh>
    <rPh sb="49" eb="50">
      <t>オオ</t>
    </rPh>
    <rPh sb="52" eb="54">
      <t>ウワマワ</t>
    </rPh>
    <rPh sb="59" eb="62">
      <t>タンキテキ</t>
    </rPh>
    <rPh sb="63" eb="65">
      <t>サイム</t>
    </rPh>
    <rPh sb="66" eb="67">
      <t>タイ</t>
    </rPh>
    <rPh sb="69" eb="71">
      <t>シハラ</t>
    </rPh>
    <rPh sb="71" eb="73">
      <t>ノウリョク</t>
    </rPh>
    <rPh sb="74" eb="76">
      <t>モンダイ</t>
    </rPh>
    <rPh sb="83" eb="85">
      <t>ケンゼン</t>
    </rPh>
    <rPh sb="86" eb="88">
      <t>ケイエイ</t>
    </rPh>
    <rPh sb="89" eb="90">
      <t>オコナ</t>
    </rPh>
    <rPh sb="99" eb="102">
      <t>キギョウサイ</t>
    </rPh>
    <rPh sb="102" eb="104">
      <t>ザンダカ</t>
    </rPh>
    <rPh sb="104" eb="105">
      <t>タイ</t>
    </rPh>
    <rPh sb="105" eb="107">
      <t>キュウスイ</t>
    </rPh>
    <rPh sb="107" eb="109">
      <t>シュウエキ</t>
    </rPh>
    <rPh sb="109" eb="111">
      <t>ヒリツ</t>
    </rPh>
    <rPh sb="112" eb="115">
      <t>ヘイキンチ</t>
    </rPh>
    <rPh sb="117" eb="118">
      <t>ヒク</t>
    </rPh>
    <rPh sb="126" eb="129">
      <t>トウネンド</t>
    </rPh>
    <rPh sb="129" eb="131">
      <t>イコウ</t>
    </rPh>
    <rPh sb="132" eb="134">
      <t>ジョウスイ</t>
    </rPh>
    <rPh sb="134" eb="136">
      <t>シセツ</t>
    </rPh>
    <rPh sb="136" eb="137">
      <t>オヨ</t>
    </rPh>
    <rPh sb="138" eb="140">
      <t>ソウスイ</t>
    </rPh>
    <rPh sb="140" eb="142">
      <t>シセツ</t>
    </rPh>
    <rPh sb="142" eb="144">
      <t>コウシン</t>
    </rPh>
    <rPh sb="144" eb="146">
      <t>コウジ</t>
    </rPh>
    <rPh sb="147" eb="149">
      <t>ジッシ</t>
    </rPh>
    <rPh sb="149" eb="151">
      <t>ヨテイ</t>
    </rPh>
    <rPh sb="159" eb="162">
      <t>キギョウサイ</t>
    </rPh>
    <rPh sb="162" eb="163">
      <t>ザン</t>
    </rPh>
    <rPh sb="163" eb="164">
      <t>ダカ</t>
    </rPh>
    <rPh sb="165" eb="167">
      <t>ゾウカ</t>
    </rPh>
    <rPh sb="172" eb="174">
      <t>ミコ</t>
    </rPh>
    <rPh sb="177" eb="180">
      <t>キギョウサイ</t>
    </rPh>
    <rPh sb="180" eb="182">
      <t>ザンダカ</t>
    </rPh>
    <rPh sb="182" eb="183">
      <t>タイ</t>
    </rPh>
    <rPh sb="183" eb="185">
      <t>キュウスイ</t>
    </rPh>
    <rPh sb="185" eb="187">
      <t>シュウエキ</t>
    </rPh>
    <rPh sb="188" eb="190">
      <t>ジョウショウ</t>
    </rPh>
    <rPh sb="191" eb="193">
      <t>ミコ</t>
    </rPh>
    <rPh sb="199" eb="201">
      <t>リョウキン</t>
    </rPh>
    <rPh sb="201" eb="203">
      <t>カイシュウ</t>
    </rPh>
    <rPh sb="203" eb="204">
      <t>リツ</t>
    </rPh>
    <rPh sb="211" eb="212">
      <t>コ</t>
    </rPh>
    <rPh sb="216" eb="219">
      <t>コウリツテキ</t>
    </rPh>
    <rPh sb="220" eb="222">
      <t>ケイエイ</t>
    </rPh>
    <rPh sb="223" eb="224">
      <t>オコナ</t>
    </rPh>
    <rPh sb="231" eb="233">
      <t>キュウスイ</t>
    </rPh>
    <rPh sb="233" eb="235">
      <t>ゲンカ</t>
    </rPh>
    <rPh sb="241" eb="244">
      <t>ヘイキンチ</t>
    </rPh>
    <rPh sb="246" eb="247">
      <t>タカ</t>
    </rPh>
    <rPh sb="253" eb="255">
      <t>コンゴ</t>
    </rPh>
    <rPh sb="256" eb="258">
      <t>ケイヒ</t>
    </rPh>
    <rPh sb="259" eb="261">
      <t>サクゲン</t>
    </rPh>
    <rPh sb="261" eb="262">
      <t>トウ</t>
    </rPh>
    <rPh sb="263" eb="264">
      <t>オコナ</t>
    </rPh>
    <rPh sb="266" eb="269">
      <t>コウリツセイ</t>
    </rPh>
    <rPh sb="270" eb="271">
      <t>タカ</t>
    </rPh>
    <rPh sb="272" eb="274">
      <t>ジギョウ</t>
    </rPh>
    <rPh sb="274" eb="276">
      <t>ウンエイ</t>
    </rPh>
    <rPh sb="277" eb="278">
      <t>オコナ</t>
    </rPh>
    <rPh sb="282" eb="283">
      <t>オモ</t>
    </rPh>
    <rPh sb="289" eb="291">
      <t>シセツ</t>
    </rPh>
    <rPh sb="291" eb="294">
      <t>リヨウリツ</t>
    </rPh>
    <rPh sb="305" eb="307">
      <t>ソウスイ</t>
    </rPh>
    <rPh sb="309" eb="311">
      <t>ジンコウ</t>
    </rPh>
    <rPh sb="311" eb="313">
      <t>ゲンショウ</t>
    </rPh>
    <rPh sb="313" eb="314">
      <t>トウ</t>
    </rPh>
    <rPh sb="317" eb="319">
      <t>ケンセツ</t>
    </rPh>
    <rPh sb="319" eb="321">
      <t>トウショ</t>
    </rPh>
    <rPh sb="322" eb="324">
      <t>ヨテイ</t>
    </rPh>
    <rPh sb="324" eb="326">
      <t>スイリョウ</t>
    </rPh>
    <rPh sb="332" eb="333">
      <t>ヒク</t>
    </rPh>
    <rPh sb="334" eb="336">
      <t>ジョウタイ</t>
    </rPh>
    <rPh sb="337" eb="339">
      <t>スイイ</t>
    </rPh>
    <rPh sb="361" eb="363">
      <t>ソウスイ</t>
    </rPh>
    <rPh sb="363" eb="364">
      <t>リョウ</t>
    </rPh>
    <rPh sb="370" eb="372">
      <t>ジンコウ</t>
    </rPh>
    <rPh sb="372" eb="374">
      <t>ゲンショウ</t>
    </rPh>
    <rPh sb="374" eb="375">
      <t>トウ</t>
    </rPh>
    <rPh sb="378" eb="380">
      <t>コンゴ</t>
    </rPh>
    <rPh sb="381" eb="383">
      <t>ゾウカ</t>
    </rPh>
    <rPh sb="383" eb="385">
      <t>ケイコウ</t>
    </rPh>
    <rPh sb="386" eb="388">
      <t>キタイ</t>
    </rPh>
    <rPh sb="395" eb="397">
      <t>ジギョウ</t>
    </rPh>
    <rPh sb="397" eb="399">
      <t>ケイエイ</t>
    </rPh>
    <rPh sb="400" eb="402">
      <t>カダイ</t>
    </rPh>
    <rPh sb="406" eb="407">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</si>
</sst>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10.23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53A-4AF8-ACEF-5E2E4C949F0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853A-4AF8-ACEF-5E2E4C949F0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56.84</c:v>
                </c:pt>
                <c:pt idx="1">
                  <c:v>57.21</c:v>
                </c:pt>
                <c:pt idx="2">
                  <c:v>58.41</c:v>
                </c:pt>
                <c:pt idx="3">
                  <c:v>59.49</c:v>
                </c:pt>
                <c:pt idx="4">
                  <c:v>59.59</c:v>
                </c:pt>
              </c:numCache>
            </c:numRef>
          </c:val>
          <c:extLst>
            <c:ext xmlns:c16="http://schemas.microsoft.com/office/drawing/2014/chart" uri="{C3380CC4-5D6E-409C-BE32-E72D297353CC}">
              <c16:uniqueId val="{00000000-E773-4D2B-94C5-C6AAF3F8C3A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E773-4D2B-94C5-C6AAF3F8C3A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99.33</c:v>
                </c:pt>
                <c:pt idx="1">
                  <c:v>99.4</c:v>
                </c:pt>
                <c:pt idx="2">
                  <c:v>99.41</c:v>
                </c:pt>
                <c:pt idx="3">
                  <c:v>99.31</c:v>
                </c:pt>
                <c:pt idx="4">
                  <c:v>99.41</c:v>
                </c:pt>
              </c:numCache>
            </c:numRef>
          </c:val>
          <c:extLst>
            <c:ext xmlns:c16="http://schemas.microsoft.com/office/drawing/2014/chart" uri="{C3380CC4-5D6E-409C-BE32-E72D297353CC}">
              <c16:uniqueId val="{00000000-FA86-43EB-AB6E-33CFE6144DF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FA86-43EB-AB6E-33CFE6144DF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114.21</c:v>
                </c:pt>
                <c:pt idx="1">
                  <c:v>127.61</c:v>
                </c:pt>
                <c:pt idx="2">
                  <c:v>120.85</c:v>
                </c:pt>
                <c:pt idx="3">
                  <c:v>113.36</c:v>
                </c:pt>
                <c:pt idx="4">
                  <c:v>106.43</c:v>
                </c:pt>
              </c:numCache>
            </c:numRef>
          </c:val>
          <c:extLst>
            <c:ext xmlns:c16="http://schemas.microsoft.com/office/drawing/2014/chart" uri="{C3380CC4-5D6E-409C-BE32-E72D297353CC}">
              <c16:uniqueId val="{00000000-B6F2-4076-8B3D-1B4B42B816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B6F2-4076-8B3D-1B4B42B816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53.54</c:v>
                </c:pt>
                <c:pt idx="1">
                  <c:v>51.61</c:v>
                </c:pt>
                <c:pt idx="2">
                  <c:v>51.69</c:v>
                </c:pt>
                <c:pt idx="3">
                  <c:v>51.83</c:v>
                </c:pt>
                <c:pt idx="4">
                  <c:v>53.04</c:v>
                </c:pt>
              </c:numCache>
            </c:numRef>
          </c:val>
          <c:extLst>
            <c:ext xmlns:c16="http://schemas.microsoft.com/office/drawing/2014/chart" uri="{C3380CC4-5D6E-409C-BE32-E72D297353CC}">
              <c16:uniqueId val="{00000000-5DB4-434A-9603-F19C496741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5DB4-434A-9603-F19C496741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25.34</c:v>
                </c:pt>
                <c:pt idx="2">
                  <c:v>50.83</c:v>
                </c:pt>
                <c:pt idx="3">
                  <c:v>54.22</c:v>
                </c:pt>
                <c:pt idx="4">
                  <c:v>54.22</c:v>
                </c:pt>
              </c:numCache>
            </c:numRef>
          </c:val>
          <c:extLst>
            <c:ext xmlns:c16="http://schemas.microsoft.com/office/drawing/2014/chart" uri="{C3380CC4-5D6E-409C-BE32-E72D297353CC}">
              <c16:uniqueId val="{00000000-1D91-4803-A7B6-6CC182DA38F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1D91-4803-A7B6-6CC182DA38F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47-48BE-9890-AE8EC7863E3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3C47-48BE-9890-AE8EC7863E3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3341.39</c:v>
                </c:pt>
                <c:pt idx="1">
                  <c:v>3380.21</c:v>
                </c:pt>
                <c:pt idx="2">
                  <c:v>3242.57</c:v>
                </c:pt>
                <c:pt idx="3">
                  <c:v>3386.32</c:v>
                </c:pt>
                <c:pt idx="4">
                  <c:v>4318.38</c:v>
                </c:pt>
              </c:numCache>
            </c:numRef>
          </c:val>
          <c:extLst>
            <c:ext xmlns:c16="http://schemas.microsoft.com/office/drawing/2014/chart" uri="{C3380CC4-5D6E-409C-BE32-E72D297353CC}">
              <c16:uniqueId val="{00000000-FD61-4BCC-944C-4E1014F97F0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FD61-4BCC-944C-4E1014F97F0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107.44</c:v>
                </c:pt>
                <c:pt idx="1">
                  <c:v>103.13</c:v>
                </c:pt>
                <c:pt idx="2">
                  <c:v>106.79</c:v>
                </c:pt>
                <c:pt idx="3">
                  <c:v>111.84</c:v>
                </c:pt>
                <c:pt idx="4">
                  <c:v>129.25</c:v>
                </c:pt>
              </c:numCache>
            </c:numRef>
          </c:val>
          <c:extLst>
            <c:ext xmlns:c16="http://schemas.microsoft.com/office/drawing/2014/chart" uri="{C3380CC4-5D6E-409C-BE32-E72D297353CC}">
              <c16:uniqueId val="{00000000-4ADC-4735-934F-C83F74411BD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4ADC-4735-934F-C83F74411BD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114.67</c:v>
                </c:pt>
                <c:pt idx="1">
                  <c:v>129.18</c:v>
                </c:pt>
                <c:pt idx="2">
                  <c:v>121.85</c:v>
                </c:pt>
                <c:pt idx="3">
                  <c:v>113.81</c:v>
                </c:pt>
                <c:pt idx="4">
                  <c:v>106.04</c:v>
                </c:pt>
              </c:numCache>
            </c:numRef>
          </c:val>
          <c:extLst>
            <c:ext xmlns:c16="http://schemas.microsoft.com/office/drawing/2014/chart" uri="{C3380CC4-5D6E-409C-BE32-E72D297353CC}">
              <c16:uniqueId val="{00000000-693F-4ACA-A854-78D4C68D8A3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693F-4ACA-A854-78D4C68D8A3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146.05000000000001</c:v>
                </c:pt>
                <c:pt idx="1">
                  <c:v>129.22</c:v>
                </c:pt>
                <c:pt idx="2">
                  <c:v>134.9</c:v>
                </c:pt>
                <c:pt idx="3">
                  <c:v>142.63</c:v>
                </c:pt>
                <c:pt idx="4">
                  <c:v>140.72999999999999</c:v>
                </c:pt>
              </c:numCache>
            </c:numRef>
          </c:val>
          <c:extLst>
            <c:ext xmlns:c16="http://schemas.microsoft.com/office/drawing/2014/chart" uri="{C3380CC4-5D6E-409C-BE32-E72D297353CC}">
              <c16:uniqueId val="{00000000-F8BC-4EBC-8666-8F2AAB654E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F8BC-4EBC-8666-8F2AAB654E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東総広域水道企業団</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用水供給事業</v>
      </c>
      <c r="Q8" s="60"/>
      <c r="R8" s="60"/>
      <c r="S8" s="60"/>
      <c r="T8" s="60"/>
      <c r="U8" s="60"/>
      <c r="V8" s="60"/>
      <c r="W8" s="60" t="str">
        <f>データ!$L$6</f>
        <v>B</v>
      </c>
      <c r="X8" s="60"/>
      <c r="Y8" s="60"/>
      <c r="Z8" s="60"/>
      <c r="AA8" s="60"/>
      <c r="AB8" s="60"/>
      <c r="AC8" s="60"/>
      <c r="AD8" s="60" t="str">
        <f>データ!$M$6</f>
        <v>その他</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86.74</v>
      </c>
      <c r="J10" s="53"/>
      <c r="K10" s="53"/>
      <c r="L10" s="53"/>
      <c r="M10" s="53"/>
      <c r="N10" s="53"/>
      <c r="O10" s="64"/>
      <c r="P10" s="54">
        <f>データ!$P$6</f>
        <v>92.51</v>
      </c>
      <c r="Q10" s="54"/>
      <c r="R10" s="54"/>
      <c r="S10" s="54"/>
      <c r="T10" s="54"/>
      <c r="U10" s="54"/>
      <c r="V10" s="54"/>
      <c r="W10" s="61">
        <f>データ!$Q$6</f>
        <v>0</v>
      </c>
      <c r="X10" s="61"/>
      <c r="Y10" s="61"/>
      <c r="Z10" s="61"/>
      <c r="AA10" s="61"/>
      <c r="AB10" s="61"/>
      <c r="AC10" s="61"/>
      <c r="AD10" s="2"/>
      <c r="AE10" s="2"/>
      <c r="AF10" s="2"/>
      <c r="AG10" s="2"/>
      <c r="AH10" s="4"/>
      <c r="AI10" s="4"/>
      <c r="AJ10" s="4"/>
      <c r="AK10" s="4"/>
      <c r="AL10" s="61">
        <f>データ!$U$6</f>
        <v>128271</v>
      </c>
      <c r="AM10" s="61"/>
      <c r="AN10" s="61"/>
      <c r="AO10" s="61"/>
      <c r="AP10" s="61"/>
      <c r="AQ10" s="61"/>
      <c r="AR10" s="61"/>
      <c r="AS10" s="61"/>
      <c r="AT10" s="52">
        <f>データ!$V$6</f>
        <v>223.21</v>
      </c>
      <c r="AU10" s="53"/>
      <c r="AV10" s="53"/>
      <c r="AW10" s="53"/>
      <c r="AX10" s="53"/>
      <c r="AY10" s="53"/>
      <c r="AZ10" s="53"/>
      <c r="BA10" s="53"/>
      <c r="BB10" s="54">
        <f>データ!$W$6</f>
        <v>574.66999999999996</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DdoEwFSVmcNtrl38xIWgKYbwTi760U8qY1vrb5l22zh8w8fWi7VnzoOV0z0FKSAJk1Dgs5kU/j01ZtQ0O3Q6Jw==" saltValue="hNCsSC0nNmGDDGQ44uEbD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128767</v>
      </c>
      <c r="D6" s="34">
        <f t="shared" si="3"/>
        <v>46</v>
      </c>
      <c r="E6" s="34">
        <f t="shared" si="3"/>
        <v>1</v>
      </c>
      <c r="F6" s="34">
        <f t="shared" si="3"/>
        <v>0</v>
      </c>
      <c r="G6" s="34">
        <f t="shared" si="3"/>
        <v>2</v>
      </c>
      <c r="H6" s="34" t="str">
        <f t="shared" si="3"/>
        <v>千葉県　東総広域水道企業団</v>
      </c>
      <c r="I6" s="34" t="str">
        <f t="shared" si="3"/>
        <v>法適用</v>
      </c>
      <c r="J6" s="34" t="str">
        <f t="shared" si="3"/>
        <v>水道事業</v>
      </c>
      <c r="K6" s="34" t="str">
        <f t="shared" si="3"/>
        <v>用水供給事業</v>
      </c>
      <c r="L6" s="34" t="str">
        <f t="shared" si="3"/>
        <v>B</v>
      </c>
      <c r="M6" s="34" t="str">
        <f t="shared" si="3"/>
        <v>その他</v>
      </c>
      <c r="N6" s="35" t="str">
        <f t="shared" si="3"/>
        <v>-</v>
      </c>
      <c r="O6" s="35">
        <f t="shared" si="3"/>
        <v>86.74</v>
      </c>
      <c r="P6" s="35">
        <f t="shared" si="3"/>
        <v>92.51</v>
      </c>
      <c r="Q6" s="35">
        <f t="shared" si="3"/>
        <v>0</v>
      </c>
      <c r="R6" s="35" t="str">
        <f t="shared" si="3"/>
        <v>-</v>
      </c>
      <c r="S6" s="35" t="str">
        <f t="shared" si="3"/>
        <v>-</v>
      </c>
      <c r="T6" s="35" t="str">
        <f t="shared" si="3"/>
        <v>-</v>
      </c>
      <c r="U6" s="35">
        <f t="shared" si="3"/>
        <v>128271</v>
      </c>
      <c r="V6" s="35">
        <f t="shared" si="3"/>
        <v>223.21</v>
      </c>
      <c r="W6" s="35">
        <f t="shared" si="3"/>
        <v>574.66999999999996</v>
      </c>
      <c r="X6" s="36">
        <f>IF(X7="",NA(),X7)</f>
        <v>114.21</v>
      </c>
      <c r="Y6" s="36">
        <f t="shared" ref="Y6:AG6" si="4">IF(Y7="",NA(),Y7)</f>
        <v>127.61</v>
      </c>
      <c r="Z6" s="36">
        <f t="shared" si="4"/>
        <v>120.85</v>
      </c>
      <c r="AA6" s="36">
        <f t="shared" si="4"/>
        <v>113.36</v>
      </c>
      <c r="AB6" s="36">
        <f t="shared" si="4"/>
        <v>106.43</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3341.39</v>
      </c>
      <c r="AU6" s="36">
        <f t="shared" ref="AU6:BC6" si="6">IF(AU7="",NA(),AU7)</f>
        <v>3380.21</v>
      </c>
      <c r="AV6" s="36">
        <f t="shared" si="6"/>
        <v>3242.57</v>
      </c>
      <c r="AW6" s="36">
        <f t="shared" si="6"/>
        <v>3386.32</v>
      </c>
      <c r="AX6" s="36">
        <f t="shared" si="6"/>
        <v>4318.38</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107.44</v>
      </c>
      <c r="BF6" s="36">
        <f t="shared" ref="BF6:BN6" si="7">IF(BF7="",NA(),BF7)</f>
        <v>103.13</v>
      </c>
      <c r="BG6" s="36">
        <f t="shared" si="7"/>
        <v>106.79</v>
      </c>
      <c r="BH6" s="36">
        <f t="shared" si="7"/>
        <v>111.84</v>
      </c>
      <c r="BI6" s="36">
        <f t="shared" si="7"/>
        <v>129.25</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114.67</v>
      </c>
      <c r="BQ6" s="36">
        <f t="shared" ref="BQ6:BY6" si="8">IF(BQ7="",NA(),BQ7)</f>
        <v>129.18</v>
      </c>
      <c r="BR6" s="36">
        <f t="shared" si="8"/>
        <v>121.85</v>
      </c>
      <c r="BS6" s="36">
        <f t="shared" si="8"/>
        <v>113.81</v>
      </c>
      <c r="BT6" s="36">
        <f t="shared" si="8"/>
        <v>106.04</v>
      </c>
      <c r="BU6" s="36">
        <f t="shared" si="8"/>
        <v>112.81</v>
      </c>
      <c r="BV6" s="36">
        <f t="shared" si="8"/>
        <v>113.88</v>
      </c>
      <c r="BW6" s="36">
        <f t="shared" si="8"/>
        <v>114.14</v>
      </c>
      <c r="BX6" s="36">
        <f t="shared" si="8"/>
        <v>112.83</v>
      </c>
      <c r="BY6" s="36">
        <f t="shared" si="8"/>
        <v>112.84</v>
      </c>
      <c r="BZ6" s="35" t="str">
        <f>IF(BZ7="","",IF(BZ7="-","【-】","【"&amp;SUBSTITUTE(TEXT(BZ7,"#,##0.00"),"-","△")&amp;"】"))</f>
        <v>【112.84】</v>
      </c>
      <c r="CA6" s="36">
        <f>IF(CA7="",NA(),CA7)</f>
        <v>146.05000000000001</v>
      </c>
      <c r="CB6" s="36">
        <f t="shared" ref="CB6:CJ6" si="9">IF(CB7="",NA(),CB7)</f>
        <v>129.22</v>
      </c>
      <c r="CC6" s="36">
        <f t="shared" si="9"/>
        <v>134.9</v>
      </c>
      <c r="CD6" s="36">
        <f t="shared" si="9"/>
        <v>142.63</v>
      </c>
      <c r="CE6" s="36">
        <f t="shared" si="9"/>
        <v>140.72999999999999</v>
      </c>
      <c r="CF6" s="36">
        <f t="shared" si="9"/>
        <v>75.3</v>
      </c>
      <c r="CG6" s="36">
        <f t="shared" si="9"/>
        <v>74.02</v>
      </c>
      <c r="CH6" s="36">
        <f t="shared" si="9"/>
        <v>73.03</v>
      </c>
      <c r="CI6" s="36">
        <f t="shared" si="9"/>
        <v>73.86</v>
      </c>
      <c r="CJ6" s="36">
        <f t="shared" si="9"/>
        <v>73.849999999999994</v>
      </c>
      <c r="CK6" s="35" t="str">
        <f>IF(CK7="","",IF(CK7="-","【-】","【"&amp;SUBSTITUTE(TEXT(CK7,"#,##0.00"),"-","△")&amp;"】"))</f>
        <v>【73.85】</v>
      </c>
      <c r="CL6" s="36">
        <f>IF(CL7="",NA(),CL7)</f>
        <v>56.84</v>
      </c>
      <c r="CM6" s="36">
        <f t="shared" ref="CM6:CU6" si="10">IF(CM7="",NA(),CM7)</f>
        <v>57.21</v>
      </c>
      <c r="CN6" s="36">
        <f t="shared" si="10"/>
        <v>58.41</v>
      </c>
      <c r="CO6" s="36">
        <f t="shared" si="10"/>
        <v>59.49</v>
      </c>
      <c r="CP6" s="36">
        <f t="shared" si="10"/>
        <v>59.59</v>
      </c>
      <c r="CQ6" s="36">
        <f t="shared" si="10"/>
        <v>61.82</v>
      </c>
      <c r="CR6" s="36">
        <f t="shared" si="10"/>
        <v>61.66</v>
      </c>
      <c r="CS6" s="36">
        <f t="shared" si="10"/>
        <v>62.19</v>
      </c>
      <c r="CT6" s="36">
        <f t="shared" si="10"/>
        <v>61.77</v>
      </c>
      <c r="CU6" s="36">
        <f t="shared" si="10"/>
        <v>61.69</v>
      </c>
      <c r="CV6" s="35" t="str">
        <f>IF(CV7="","",IF(CV7="-","【-】","【"&amp;SUBSTITUTE(TEXT(CV7,"#,##0.00"),"-","△")&amp;"】"))</f>
        <v>【61.69】</v>
      </c>
      <c r="CW6" s="36">
        <f>IF(CW7="",NA(),CW7)</f>
        <v>99.33</v>
      </c>
      <c r="CX6" s="36">
        <f t="shared" ref="CX6:DF6" si="11">IF(CX7="",NA(),CX7)</f>
        <v>99.4</v>
      </c>
      <c r="CY6" s="36">
        <f t="shared" si="11"/>
        <v>99.41</v>
      </c>
      <c r="CZ6" s="36">
        <f t="shared" si="11"/>
        <v>99.31</v>
      </c>
      <c r="DA6" s="36">
        <f t="shared" si="11"/>
        <v>99.41</v>
      </c>
      <c r="DB6" s="36">
        <f t="shared" si="11"/>
        <v>100.03</v>
      </c>
      <c r="DC6" s="36">
        <f t="shared" si="11"/>
        <v>100.05</v>
      </c>
      <c r="DD6" s="36">
        <f t="shared" si="11"/>
        <v>100.05</v>
      </c>
      <c r="DE6" s="36">
        <f t="shared" si="11"/>
        <v>100.08</v>
      </c>
      <c r="DF6" s="36">
        <f t="shared" si="11"/>
        <v>100</v>
      </c>
      <c r="DG6" s="35" t="str">
        <f>IF(DG7="","",IF(DG7="-","【-】","【"&amp;SUBSTITUTE(TEXT(DG7,"#,##0.00"),"-","△")&amp;"】"))</f>
        <v>【100.00】</v>
      </c>
      <c r="DH6" s="36">
        <f>IF(DH7="",NA(),DH7)</f>
        <v>53.54</v>
      </c>
      <c r="DI6" s="36">
        <f t="shared" ref="DI6:DQ6" si="12">IF(DI7="",NA(),DI7)</f>
        <v>51.61</v>
      </c>
      <c r="DJ6" s="36">
        <f t="shared" si="12"/>
        <v>51.69</v>
      </c>
      <c r="DK6" s="36">
        <f t="shared" si="12"/>
        <v>51.83</v>
      </c>
      <c r="DL6" s="36">
        <f t="shared" si="12"/>
        <v>53.04</v>
      </c>
      <c r="DM6" s="36">
        <f t="shared" si="12"/>
        <v>52.4</v>
      </c>
      <c r="DN6" s="36">
        <f t="shared" si="12"/>
        <v>53.56</v>
      </c>
      <c r="DO6" s="36">
        <f t="shared" si="12"/>
        <v>54.73</v>
      </c>
      <c r="DP6" s="36">
        <f t="shared" si="12"/>
        <v>55.77</v>
      </c>
      <c r="DQ6" s="36">
        <f t="shared" si="12"/>
        <v>56.48</v>
      </c>
      <c r="DR6" s="35" t="str">
        <f>IF(DR7="","",IF(DR7="-","【-】","【"&amp;SUBSTITUTE(TEXT(DR7,"#,##0.00"),"-","△")&amp;"】"))</f>
        <v>【56.48】</v>
      </c>
      <c r="DS6" s="35">
        <f>IF(DS7="",NA(),DS7)</f>
        <v>0</v>
      </c>
      <c r="DT6" s="36">
        <f t="shared" ref="DT6:EB6" si="13">IF(DT7="",NA(),DT7)</f>
        <v>25.34</v>
      </c>
      <c r="DU6" s="36">
        <f t="shared" si="13"/>
        <v>50.83</v>
      </c>
      <c r="DV6" s="36">
        <f t="shared" si="13"/>
        <v>54.22</v>
      </c>
      <c r="DW6" s="36">
        <f t="shared" si="13"/>
        <v>54.22</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6">
        <f t="shared" ref="EE6:EM6" si="14">IF(EE7="",NA(),EE7)</f>
        <v>10.23</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128767</v>
      </c>
      <c r="D7" s="38">
        <v>46</v>
      </c>
      <c r="E7" s="38">
        <v>1</v>
      </c>
      <c r="F7" s="38">
        <v>0</v>
      </c>
      <c r="G7" s="38">
        <v>2</v>
      </c>
      <c r="H7" s="38" t="s">
        <v>93</v>
      </c>
      <c r="I7" s="38" t="s">
        <v>94</v>
      </c>
      <c r="J7" s="38" t="s">
        <v>95</v>
      </c>
      <c r="K7" s="38" t="s">
        <v>96</v>
      </c>
      <c r="L7" s="38" t="s">
        <v>97</v>
      </c>
      <c r="M7" s="38" t="s">
        <v>98</v>
      </c>
      <c r="N7" s="39" t="s">
        <v>99</v>
      </c>
      <c r="O7" s="39">
        <v>86.74</v>
      </c>
      <c r="P7" s="39">
        <v>92.51</v>
      </c>
      <c r="Q7" s="39">
        <v>0</v>
      </c>
      <c r="R7" s="39" t="s">
        <v>99</v>
      </c>
      <c r="S7" s="39" t="s">
        <v>99</v>
      </c>
      <c r="T7" s="39" t="s">
        <v>99</v>
      </c>
      <c r="U7" s="39">
        <v>128271</v>
      </c>
      <c r="V7" s="39">
        <v>223.21</v>
      </c>
      <c r="W7" s="39">
        <v>574.66999999999996</v>
      </c>
      <c r="X7" s="39">
        <v>114.21</v>
      </c>
      <c r="Y7" s="39">
        <v>127.61</v>
      </c>
      <c r="Z7" s="39">
        <v>120.85</v>
      </c>
      <c r="AA7" s="39">
        <v>113.36</v>
      </c>
      <c r="AB7" s="39">
        <v>106.43</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3341.39</v>
      </c>
      <c r="AU7" s="39">
        <v>3380.21</v>
      </c>
      <c r="AV7" s="39">
        <v>3242.57</v>
      </c>
      <c r="AW7" s="39">
        <v>3386.32</v>
      </c>
      <c r="AX7" s="39">
        <v>4318.38</v>
      </c>
      <c r="AY7" s="39">
        <v>212.95</v>
      </c>
      <c r="AZ7" s="39">
        <v>224.41</v>
      </c>
      <c r="BA7" s="39">
        <v>243.44</v>
      </c>
      <c r="BB7" s="39">
        <v>258.49</v>
      </c>
      <c r="BC7" s="39">
        <v>271.10000000000002</v>
      </c>
      <c r="BD7" s="39">
        <v>271.10000000000002</v>
      </c>
      <c r="BE7" s="39">
        <v>107.44</v>
      </c>
      <c r="BF7" s="39">
        <v>103.13</v>
      </c>
      <c r="BG7" s="39">
        <v>106.79</v>
      </c>
      <c r="BH7" s="39">
        <v>111.84</v>
      </c>
      <c r="BI7" s="39">
        <v>129.25</v>
      </c>
      <c r="BJ7" s="39">
        <v>333.48</v>
      </c>
      <c r="BK7" s="39">
        <v>320.31</v>
      </c>
      <c r="BL7" s="39">
        <v>303.26</v>
      </c>
      <c r="BM7" s="39">
        <v>290.31</v>
      </c>
      <c r="BN7" s="39">
        <v>272.95999999999998</v>
      </c>
      <c r="BO7" s="39">
        <v>272.95999999999998</v>
      </c>
      <c r="BP7" s="39">
        <v>114.67</v>
      </c>
      <c r="BQ7" s="39">
        <v>129.18</v>
      </c>
      <c r="BR7" s="39">
        <v>121.85</v>
      </c>
      <c r="BS7" s="39">
        <v>113.81</v>
      </c>
      <c r="BT7" s="39">
        <v>106.04</v>
      </c>
      <c r="BU7" s="39">
        <v>112.81</v>
      </c>
      <c r="BV7" s="39">
        <v>113.88</v>
      </c>
      <c r="BW7" s="39">
        <v>114.14</v>
      </c>
      <c r="BX7" s="39">
        <v>112.83</v>
      </c>
      <c r="BY7" s="39">
        <v>112.84</v>
      </c>
      <c r="BZ7" s="39">
        <v>112.84</v>
      </c>
      <c r="CA7" s="39">
        <v>146.05000000000001</v>
      </c>
      <c r="CB7" s="39">
        <v>129.22</v>
      </c>
      <c r="CC7" s="39">
        <v>134.9</v>
      </c>
      <c r="CD7" s="39">
        <v>142.63</v>
      </c>
      <c r="CE7" s="39">
        <v>140.72999999999999</v>
      </c>
      <c r="CF7" s="39">
        <v>75.3</v>
      </c>
      <c r="CG7" s="39">
        <v>74.02</v>
      </c>
      <c r="CH7" s="39">
        <v>73.03</v>
      </c>
      <c r="CI7" s="39">
        <v>73.86</v>
      </c>
      <c r="CJ7" s="39">
        <v>73.849999999999994</v>
      </c>
      <c r="CK7" s="39">
        <v>73.849999999999994</v>
      </c>
      <c r="CL7" s="39">
        <v>56.84</v>
      </c>
      <c r="CM7" s="39">
        <v>57.21</v>
      </c>
      <c r="CN7" s="39">
        <v>58.41</v>
      </c>
      <c r="CO7" s="39">
        <v>59.49</v>
      </c>
      <c r="CP7" s="39">
        <v>59.59</v>
      </c>
      <c r="CQ7" s="39">
        <v>61.82</v>
      </c>
      <c r="CR7" s="39">
        <v>61.66</v>
      </c>
      <c r="CS7" s="39">
        <v>62.19</v>
      </c>
      <c r="CT7" s="39">
        <v>61.77</v>
      </c>
      <c r="CU7" s="39">
        <v>61.69</v>
      </c>
      <c r="CV7" s="39">
        <v>61.69</v>
      </c>
      <c r="CW7" s="39">
        <v>99.33</v>
      </c>
      <c r="CX7" s="39">
        <v>99.4</v>
      </c>
      <c r="CY7" s="39">
        <v>99.41</v>
      </c>
      <c r="CZ7" s="39">
        <v>99.31</v>
      </c>
      <c r="DA7" s="39">
        <v>99.41</v>
      </c>
      <c r="DB7" s="39">
        <v>100.03</v>
      </c>
      <c r="DC7" s="39">
        <v>100.05</v>
      </c>
      <c r="DD7" s="39">
        <v>100.05</v>
      </c>
      <c r="DE7" s="39">
        <v>100.08</v>
      </c>
      <c r="DF7" s="39">
        <v>100</v>
      </c>
      <c r="DG7" s="39">
        <v>100</v>
      </c>
      <c r="DH7" s="39">
        <v>53.54</v>
      </c>
      <c r="DI7" s="39">
        <v>51.61</v>
      </c>
      <c r="DJ7" s="39">
        <v>51.69</v>
      </c>
      <c r="DK7" s="39">
        <v>51.83</v>
      </c>
      <c r="DL7" s="39">
        <v>53.04</v>
      </c>
      <c r="DM7" s="39">
        <v>52.4</v>
      </c>
      <c r="DN7" s="39">
        <v>53.56</v>
      </c>
      <c r="DO7" s="39">
        <v>54.73</v>
      </c>
      <c r="DP7" s="39">
        <v>55.77</v>
      </c>
      <c r="DQ7" s="39">
        <v>56.48</v>
      </c>
      <c r="DR7" s="39">
        <v>56.48</v>
      </c>
      <c r="DS7" s="39">
        <v>0</v>
      </c>
      <c r="DT7" s="39">
        <v>25.34</v>
      </c>
      <c r="DU7" s="39">
        <v>50.83</v>
      </c>
      <c r="DV7" s="39">
        <v>54.22</v>
      </c>
      <c r="DW7" s="39">
        <v>54.22</v>
      </c>
      <c r="DX7" s="39">
        <v>18.05</v>
      </c>
      <c r="DY7" s="39">
        <v>19.440000000000001</v>
      </c>
      <c r="DZ7" s="39">
        <v>22.46</v>
      </c>
      <c r="EA7" s="39">
        <v>25.84</v>
      </c>
      <c r="EB7" s="39">
        <v>27.61</v>
      </c>
      <c r="EC7" s="39">
        <v>27.61</v>
      </c>
      <c r="ED7" s="39">
        <v>0</v>
      </c>
      <c r="EE7" s="39">
        <v>10.23</v>
      </c>
      <c r="EF7" s="39">
        <v>0</v>
      </c>
      <c r="EG7" s="39">
        <v>0</v>
      </c>
      <c r="EH7" s="39">
        <v>0</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2021-02-24T02:12:19Z</cp:lastPrinted>
  <dcterms:created xsi:type="dcterms:W3CDTF">2020-12-04T02:06:42Z</dcterms:created>
  <dcterms:modified xsi:type="dcterms:W3CDTF">2021-02-24T02:12:22Z</dcterms:modified>
  <cp:category/>
</cp:coreProperties>
</file>