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Z/55AOBnvnqrK4abb/QNZJ8KBvlgnPy8UbEMyCyjZ+SgfeahKUCscHjY5eaZIFqm72pP6jKLhQLw4mTwSltgJw==" workbookSaltValue="ZkdzowNJWt0bYRqT55FE4g==" workbookSpinCount="100000" lockStructure="1"/>
  <bookViews>
    <workbookView xWindow="0" yWindow="0" windowWidth="32910" windowHeight="14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<sst xmlns="http://schemas.openxmlformats.org/spreadsheetml/2006/main" count="231" uniqueCount="113">
  <si>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</si>
  <si>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</si>
  <si>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</si>
  <si>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</si>
  <si>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</si>
  <si>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</si>
  <si>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</si>
  <si>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</si>
  <si>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</si>
  <si>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</si>
  <si>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</si>
  <si>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</si>
  <si>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</si>
  <si>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</si>
  <si>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</si>
  <si>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</si>
  <si>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</si>
  <si>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</si>
  <si>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</si>
  <si>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</si>
  <si>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</si>
  <si>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</si>
  <si>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</si>
  <si>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</si>
  <si>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</si>
  <si>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</si>
  <si>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</si>
  <si>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</si>
  <si>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</si>
  <si>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</si>
  <si>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</si>
  <si>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</si>
  <si>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</si>
  <si>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</si>
  <si>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</si>
  <si>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</si>
  <si>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</si>
  <si>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</si>
  <si>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</si>
  <si>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</si>
  <si>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</si>
  <si>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</si>
  <si>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</si>
  <si>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</si>
  <si>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</si>
  <si>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</si>
  <si>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</si>
  <si>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</si>
  <si>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</si>
  <si>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</si>
  <si>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</si>
  <si>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</si>
  <si>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</si>
  <si>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</si>
  <si>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</si>
  <si>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</si>
  <si>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</si>
  <si>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</si>
  <si>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</si>
  <si>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</si>
  <si>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</si>
  <si>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</si>
  <si>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</si>
  <si>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</si>
  <si>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</si>
  <si>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</si>
  <si>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</si>
  <si>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</si>
  <si>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</si>
  <si>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</si>
  <si>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</si>
  <si>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</si>
  <si>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</si>
  <si>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</si>
  <si>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</si>
  <si>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</si>
  <si>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</si>
  <si>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</si>
  <si>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</si>
  <si>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</si>
  <si>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</si>
  <si>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</si>
  <si>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</si>
  <si>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</si>
  <si>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</si>
  <si>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</si>
  <si>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</si>
  <si>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</si>
  <si>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</si>
  <si>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</si>
  <si>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</si>
  <si>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</si>
  <si>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</si>
  <si>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</si>
  <si>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</si>
  <si>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</si>
  <si>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</si>
  <si>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</si>
  <si>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</si>
  <si>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</si>
  <si>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</si>
  <si>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</si>
  <si>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</si>
  <si>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</si>
  <si>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</si>
  <si>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</si>
  <si>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</si>
  <si>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</si>
  <si>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</si>
  <si>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</si>
  <si>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経常収支比率は過去5年間100%を上回っており、収支は比較的良好である。
　累積欠損金は生じておらず、流動比率も類似団体の平均値より高いため、健全な経営状況にあるといえる。
　当組合は創設事業を継続中の団体であり、現時点では浄水場等を有しておらず、取水から浄水処理を第三者委託で行っているため、企業債残高対給水収益比率及び施設利用率は類似団体の平均値と比較して良好な値となっている。その一方、給水原価は類似団体の平均値の約2倍となっている。
　料金回収率は100%を上回り、有収率も99%以上で推移しているため、経営の効率性は確保されている。</t>
    <phoneticPr fontId="4"/>
  </si>
  <si>
    <t>　当組合の管路が法定耐用年数を超えるのは令和4年度以降になるため、管路経年化率は0で推移している。現状では管路の維持管理に努めており、更新は実施していない状況にある。</t>
    <phoneticPr fontId="4"/>
  </si>
  <si>
    <t>　現在の経営の健全性や効率性については比較的良好である。これは主に浄水方法の特殊性が要因である。
　当組合は創設事業を継続中であるため、今後は企業債残高の増加が予想され、施設の更新事業も控えている。そのため経営の健全性を確保しつつ、給水料金の値下げや更新事業の財源確保等のバランスを考慮し、企業債の借入方法の見直しなどの効率的な事業運営を行う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</si>
</sst>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5C-4494-A986-A0786E44F8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355C-4494-A986-A0786E44F8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93.52</c:v>
                </c:pt>
                <c:pt idx="1">
                  <c:v>93.62</c:v>
                </c:pt>
                <c:pt idx="2">
                  <c:v>94.34</c:v>
                </c:pt>
                <c:pt idx="3">
                  <c:v>94.84</c:v>
                </c:pt>
                <c:pt idx="4">
                  <c:v>94.98</c:v>
                </c:pt>
              </c:numCache>
            </c:numRef>
          </c:val>
          <c:extLst>
            <c:ext xmlns:c16="http://schemas.microsoft.com/office/drawing/2014/chart" uri="{C3380CC4-5D6E-409C-BE32-E72D297353CC}">
              <c16:uniqueId val="{00000000-E228-44A2-A86E-BC8305FB3E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E228-44A2-A86E-BC8305FB3E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99.94</c:v>
                </c:pt>
                <c:pt idx="1">
                  <c:v>99.94</c:v>
                </c:pt>
                <c:pt idx="2">
                  <c:v>99.94</c:v>
                </c:pt>
                <c:pt idx="3">
                  <c:v>99.91</c:v>
                </c:pt>
                <c:pt idx="4">
                  <c:v>99.94</c:v>
                </c:pt>
              </c:numCache>
            </c:numRef>
          </c:val>
          <c:extLst>
            <c:ext xmlns:c16="http://schemas.microsoft.com/office/drawing/2014/chart" uri="{C3380CC4-5D6E-409C-BE32-E72D297353CC}">
              <c16:uniqueId val="{00000000-35C7-4200-9660-EECA9F70A1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5C7-4200-9660-EECA9F70A1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122.75</c:v>
                </c:pt>
                <c:pt idx="1">
                  <c:v>123.2</c:v>
                </c:pt>
                <c:pt idx="2">
                  <c:v>122.88</c:v>
                </c:pt>
                <c:pt idx="3">
                  <c:v>117.53</c:v>
                </c:pt>
                <c:pt idx="4">
                  <c:v>112.25</c:v>
                </c:pt>
              </c:numCache>
            </c:numRef>
          </c:val>
          <c:extLst>
            <c:ext xmlns:c16="http://schemas.microsoft.com/office/drawing/2014/chart" uri="{C3380CC4-5D6E-409C-BE32-E72D297353CC}">
              <c16:uniqueId val="{00000000-BEAF-4B7E-80C4-4CE834E8A3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BEAF-4B7E-80C4-4CE834E8A3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61.85</c:v>
                </c:pt>
                <c:pt idx="1">
                  <c:v>61.26</c:v>
                </c:pt>
                <c:pt idx="2">
                  <c:v>62.73</c:v>
                </c:pt>
                <c:pt idx="3">
                  <c:v>60.51</c:v>
                </c:pt>
                <c:pt idx="4">
                  <c:v>62.84</c:v>
                </c:pt>
              </c:numCache>
            </c:numRef>
          </c:val>
          <c:extLst>
            <c:ext xmlns:c16="http://schemas.microsoft.com/office/drawing/2014/chart" uri="{C3380CC4-5D6E-409C-BE32-E72D297353CC}">
              <c16:uniqueId val="{00000000-997A-4017-8BB1-1C6DF13195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997A-4017-8BB1-1C6DF13195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6-4D65-8D9A-EABB61AE5D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BF66-4D65-8D9A-EABB61AE5D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9-4C8B-91C2-BDC67E78DD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F0B9-4C8B-91C2-BDC67E78DD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652.14</c:v>
                </c:pt>
                <c:pt idx="1">
                  <c:v>877.29</c:v>
                </c:pt>
                <c:pt idx="2">
                  <c:v>1030.6400000000001</c:v>
                </c:pt>
                <c:pt idx="3">
                  <c:v>1364.56</c:v>
                </c:pt>
                <c:pt idx="4">
                  <c:v>1021.49</c:v>
                </c:pt>
              </c:numCache>
            </c:numRef>
          </c:val>
          <c:extLst>
            <c:ext xmlns:c16="http://schemas.microsoft.com/office/drawing/2014/chart" uri="{C3380CC4-5D6E-409C-BE32-E72D297353CC}">
              <c16:uniqueId val="{00000000-D9DF-4431-AC7F-2209771432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D9DF-4431-AC7F-2209771432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93.16</c:v>
                </c:pt>
                <c:pt idx="1">
                  <c:v>98.19</c:v>
                </c:pt>
                <c:pt idx="2">
                  <c:v>101.38</c:v>
                </c:pt>
                <c:pt idx="3">
                  <c:v>109.77</c:v>
                </c:pt>
                <c:pt idx="4">
                  <c:v>112.2</c:v>
                </c:pt>
              </c:numCache>
            </c:numRef>
          </c:val>
          <c:extLst>
            <c:ext xmlns:c16="http://schemas.microsoft.com/office/drawing/2014/chart" uri="{C3380CC4-5D6E-409C-BE32-E72D297353CC}">
              <c16:uniqueId val="{00000000-081C-4472-B103-94707DB93A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081C-4472-B103-94707DB93A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124.15</c:v>
                </c:pt>
                <c:pt idx="1">
                  <c:v>124.78</c:v>
                </c:pt>
                <c:pt idx="2">
                  <c:v>124.36</c:v>
                </c:pt>
                <c:pt idx="3">
                  <c:v>118.12</c:v>
                </c:pt>
                <c:pt idx="4">
                  <c:v>112.49</c:v>
                </c:pt>
              </c:numCache>
            </c:numRef>
          </c:val>
          <c:extLst>
            <c:ext xmlns:c16="http://schemas.microsoft.com/office/drawing/2014/chart" uri="{C3380CC4-5D6E-409C-BE32-E72D297353CC}">
              <c16:uniqueId val="{00000000-E8DF-429A-8560-C788D700F5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E8DF-429A-8560-C788D700F5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141.41</c:v>
                </c:pt>
                <c:pt idx="1">
                  <c:v>140.57</c:v>
                </c:pt>
                <c:pt idx="2">
                  <c:v>140.11000000000001</c:v>
                </c:pt>
                <c:pt idx="3">
                  <c:v>146.91999999999999</c:v>
                </c:pt>
                <c:pt idx="4">
                  <c:v>146.4</c:v>
                </c:pt>
              </c:numCache>
            </c:numRef>
          </c:val>
          <c:extLst>
            <c:ext xmlns:c16="http://schemas.microsoft.com/office/drawing/2014/chart" uri="{C3380CC4-5D6E-409C-BE32-E72D297353CC}">
              <c16:uniqueId val="{00000000-A16F-4E61-9488-DCE64953EC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A16F-4E61-9488-DCE64953EC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印旛郡市広域市町村圏事務組合（事業会計分）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83.96</v>
      </c>
      <c r="J10" s="68"/>
      <c r="K10" s="68"/>
      <c r="L10" s="68"/>
      <c r="M10" s="68"/>
      <c r="N10" s="68"/>
      <c r="O10" s="69"/>
      <c r="P10" s="70">
        <f>データ!$P$6</f>
        <v>66.91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484249</v>
      </c>
      <c r="AM10" s="71"/>
      <c r="AN10" s="71"/>
      <c r="AO10" s="71"/>
      <c r="AP10" s="71"/>
      <c r="AQ10" s="71"/>
      <c r="AR10" s="71"/>
      <c r="AS10" s="71"/>
      <c r="AT10" s="67">
        <f>データ!$V$6</f>
        <v>317.44</v>
      </c>
      <c r="AU10" s="68"/>
      <c r="AV10" s="68"/>
      <c r="AW10" s="68"/>
      <c r="AX10" s="68"/>
      <c r="AY10" s="68"/>
      <c r="AZ10" s="68"/>
      <c r="BA10" s="68"/>
      <c r="BB10" s="70">
        <f>データ!$W$6</f>
        <v>1525.48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lYw2lPlJ3LVtxhKD7qFPLM5Nzp4loe0jWwsO6LMfCLLMGrxZ0QgphWZspJ89djZ25HqgN81uqh76MKr/lPkjZQ==" saltValue="WVsyjlPzUFd0iwj3wjDW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128881</v>
      </c>
      <c r="D6" s="34">
        <f t="shared" si="3"/>
        <v>46</v>
      </c>
      <c r="E6" s="34">
        <f t="shared" si="3"/>
        <v>1</v>
      </c>
      <c r="F6" s="34">
        <f t="shared" si="3"/>
        <v>0</v>
      </c>
      <c r="G6" s="34">
        <f t="shared" si="3"/>
        <v>2</v>
      </c>
      <c r="H6" s="34" t="str">
        <f t="shared" si="3"/>
        <v>千葉県　印旛郡市広域市町村圏事務組合（事業会計分）</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83.96</v>
      </c>
      <c r="P6" s="35">
        <f t="shared" si="3"/>
        <v>66.91</v>
      </c>
      <c r="Q6" s="35">
        <f t="shared" si="3"/>
        <v>0</v>
      </c>
      <c r="R6" s="35" t="str">
        <f t="shared" si="3"/>
        <v>-</v>
      </c>
      <c r="S6" s="35" t="str">
        <f t="shared" si="3"/>
        <v>-</v>
      </c>
      <c r="T6" s="35" t="str">
        <f t="shared" si="3"/>
        <v>-</v>
      </c>
      <c r="U6" s="35">
        <f t="shared" si="3"/>
        <v>484249</v>
      </c>
      <c r="V6" s="35">
        <f t="shared" si="3"/>
        <v>317.44</v>
      </c>
      <c r="W6" s="35">
        <f t="shared" si="3"/>
        <v>1525.48</v>
      </c>
      <c r="X6" s="36">
        <f>IF(X7="",NA(),X7)</f>
        <v>122.75</v>
      </c>
      <c r="Y6" s="36">
        <f t="shared" ref="Y6:AG6" si="4">IF(Y7="",NA(),Y7)</f>
        <v>123.2</v>
      </c>
      <c r="Z6" s="36">
        <f t="shared" si="4"/>
        <v>122.88</v>
      </c>
      <c r="AA6" s="36">
        <f t="shared" si="4"/>
        <v>117.53</v>
      </c>
      <c r="AB6" s="36">
        <f t="shared" si="4"/>
        <v>112.25</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652.14</v>
      </c>
      <c r="AU6" s="36">
        <f t="shared" ref="AU6:BC6" si="6">IF(AU7="",NA(),AU7)</f>
        <v>877.29</v>
      </c>
      <c r="AV6" s="36">
        <f t="shared" si="6"/>
        <v>1030.6400000000001</v>
      </c>
      <c r="AW6" s="36">
        <f t="shared" si="6"/>
        <v>1364.56</v>
      </c>
      <c r="AX6" s="36">
        <f t="shared" si="6"/>
        <v>1021.49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93.16</v>
      </c>
      <c r="BF6" s="36">
        <f t="shared" ref="BF6:BN6" si="7">IF(BF7="",NA(),BF7)</f>
        <v>98.19</v>
      </c>
      <c r="BG6" s="36">
        <f t="shared" si="7"/>
        <v>101.38</v>
      </c>
      <c r="BH6" s="36">
        <f t="shared" si="7"/>
        <v>109.77</v>
      </c>
      <c r="BI6" s="36">
        <f t="shared" si="7"/>
        <v>112.2</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124.15</v>
      </c>
      <c r="BQ6" s="36">
        <f t="shared" ref="BQ6:BY6" si="8">IF(BQ7="",NA(),BQ7)</f>
        <v>124.78</v>
      </c>
      <c r="BR6" s="36">
        <f t="shared" si="8"/>
        <v>124.36</v>
      </c>
      <c r="BS6" s="36">
        <f t="shared" si="8"/>
        <v>118.12</v>
      </c>
      <c r="BT6" s="36">
        <f t="shared" si="8"/>
        <v>112.49</v>
      </c>
      <c r="BU6" s="36">
        <f t="shared" si="8"/>
        <v>112.81</v>
      </c>
      <c r="BV6" s="36">
        <f t="shared" si="8"/>
        <v>113.88</v>
      </c>
      <c r="BW6" s="36">
        <f t="shared" si="8"/>
        <v>114.14</v>
      </c>
      <c r="BX6" s="36">
        <f t="shared" si="8"/>
        <v>112.83</v>
      </c>
      <c r="BY6" s="36">
        <f t="shared" si="8"/>
        <v>112.84</v>
      </c>
      <c r="BZ6" s="35" t="str">
        <f>IF(BZ7="","",IF(BZ7="-","【-】","【"&amp;SUBSTITUTE(TEXT(BZ7,"#,##0.00"),"-","△")&amp;"】"))</f>
        <v>【112.84】</v>
      </c>
      <c r="CA6" s="36">
        <f>IF(CA7="",NA(),CA7)</f>
        <v>141.41</v>
      </c>
      <c r="CB6" s="36">
        <f t="shared" ref="CB6:CJ6" si="9">IF(CB7="",NA(),CB7)</f>
        <v>140.57</v>
      </c>
      <c r="CC6" s="36">
        <f t="shared" si="9"/>
        <v>140.11000000000001</v>
      </c>
      <c r="CD6" s="36">
        <f t="shared" si="9"/>
        <v>146.91999999999999</v>
      </c>
      <c r="CE6" s="36">
        <f t="shared" si="9"/>
        <v>146.4</v>
      </c>
      <c r="CF6" s="36">
        <f t="shared" si="9"/>
        <v>75.3</v>
      </c>
      <c r="CG6" s="36">
        <f t="shared" si="9"/>
        <v>74.02</v>
      </c>
      <c r="CH6" s="36">
        <f t="shared" si="9"/>
        <v>73.03</v>
      </c>
      <c r="CI6" s="36">
        <f t="shared" si="9"/>
        <v>73.86</v>
      </c>
      <c r="CJ6" s="36">
        <f t="shared" si="9"/>
        <v>73.849999999999994</v>
      </c>
      <c r="CK6" s="35" t="str">
        <f>IF(CK7="","",IF(CK7="-","【-】","【"&amp;SUBSTITUTE(TEXT(CK7,"#,##0.00"),"-","△")&amp;"】"))</f>
        <v>【73.85】</v>
      </c>
      <c r="CL6" s="36">
        <f>IF(CL7="",NA(),CL7)</f>
        <v>93.52</v>
      </c>
      <c r="CM6" s="36">
        <f t="shared" ref="CM6:CU6" si="10">IF(CM7="",NA(),CM7)</f>
        <v>93.62</v>
      </c>
      <c r="CN6" s="36">
        <f t="shared" si="10"/>
        <v>94.34</v>
      </c>
      <c r="CO6" s="36">
        <f t="shared" si="10"/>
        <v>94.84</v>
      </c>
      <c r="CP6" s="36">
        <f t="shared" si="10"/>
        <v>94.98</v>
      </c>
      <c r="CQ6" s="36">
        <f t="shared" si="10"/>
        <v>61.82</v>
      </c>
      <c r="CR6" s="36">
        <f t="shared" si="10"/>
        <v>61.66</v>
      </c>
      <c r="CS6" s="36">
        <f t="shared" si="10"/>
        <v>62.19</v>
      </c>
      <c r="CT6" s="36">
        <f t="shared" si="10"/>
        <v>61.77</v>
      </c>
      <c r="CU6" s="36">
        <f t="shared" si="10"/>
        <v>61.69</v>
      </c>
      <c r="CV6" s="35" t="str">
        <f>IF(CV7="","",IF(CV7="-","【-】","【"&amp;SUBSTITUTE(TEXT(CV7,"#,##0.00"),"-","△")&amp;"】"))</f>
        <v>【61.69】</v>
      </c>
      <c r="CW6" s="36">
        <f>IF(CW7="",NA(),CW7)</f>
        <v>99.94</v>
      </c>
      <c r="CX6" s="36">
        <f t="shared" ref="CX6:DF6" si="11">IF(CX7="",NA(),CX7)</f>
        <v>99.94</v>
      </c>
      <c r="CY6" s="36">
        <f t="shared" si="11"/>
        <v>99.94</v>
      </c>
      <c r="CZ6" s="36">
        <f t="shared" si="11"/>
        <v>99.91</v>
      </c>
      <c r="DA6" s="36">
        <f t="shared" si="11"/>
        <v>99.94</v>
      </c>
      <c r="DB6" s="36">
        <f t="shared" si="11"/>
        <v>100.03</v>
      </c>
      <c r="DC6" s="36">
        <f t="shared" si="11"/>
        <v>100.05</v>
      </c>
      <c r="DD6" s="36">
        <f t="shared" si="11"/>
        <v>100.05</v>
      </c>
      <c r="DE6" s="36">
        <f t="shared" si="11"/>
        <v>100.08</v>
      </c>
      <c r="DF6" s="36">
        <f t="shared" si="11"/>
        <v>100</v>
      </c>
      <c r="DG6" s="35" t="str">
        <f>IF(DG7="","",IF(DG7="-","【-】","【"&amp;SUBSTITUTE(TEXT(DG7,"#,##0.00"),"-","△")&amp;"】"))</f>
        <v>【100.00】</v>
      </c>
      <c r="DH6" s="36">
        <f>IF(DH7="",NA(),DH7)</f>
        <v>61.85</v>
      </c>
      <c r="DI6" s="36">
        <f t="shared" ref="DI6:DQ6" si="12">IF(DI7="",NA(),DI7)</f>
        <v>61.26</v>
      </c>
      <c r="DJ6" s="36">
        <f t="shared" si="12"/>
        <v>62.73</v>
      </c>
      <c r="DK6" s="36">
        <f t="shared" si="12"/>
        <v>60.51</v>
      </c>
      <c r="DL6" s="36">
        <f t="shared" si="12"/>
        <v>62.84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128881</v>
      </c>
      <c r="D7" s="38">
        <v>46</v>
      </c>
      <c r="E7" s="38">
        <v>1</v>
      </c>
      <c r="F7" s="38">
        <v>0</v>
      </c>
      <c r="G7" s="38">
        <v>2</v>
      </c>
      <c r="H7" s="38" t="s">
        <v>93</v>
      </c>
      <c r="I7" s="38" t="s">
        <v>94</v>
      </c>
      <c r="J7" s="38" t="s">
        <v>95</v>
      </c>
      <c r="K7" s="38" t="s">
        <v>96</v>
      </c>
      <c r="L7" s="38" t="s">
        <v>97</v>
      </c>
      <c r="M7" s="38" t="s">
        <v>98</v>
      </c>
      <c r="N7" s="39" t="s">
        <v>99</v>
      </c>
      <c r="O7" s="39">
        <v>83.96</v>
      </c>
      <c r="P7" s="39">
        <v>66.91</v>
      </c>
      <c r="Q7" s="39">
        <v>0</v>
      </c>
      <c r="R7" s="39" t="s">
        <v>99</v>
      </c>
      <c r="S7" s="39" t="s">
        <v>99</v>
      </c>
      <c r="T7" s="39" t="s">
        <v>99</v>
      </c>
      <c r="U7" s="39">
        <v>484249</v>
      </c>
      <c r="V7" s="39">
        <v>317.44</v>
      </c>
      <c r="W7" s="39">
        <v>1525.48</v>
      </c>
      <c r="X7" s="39">
        <v>122.75</v>
      </c>
      <c r="Y7" s="39">
        <v>123.2</v>
      </c>
      <c r="Z7" s="39">
        <v>122.88</v>
      </c>
      <c r="AA7" s="39">
        <v>117.53</v>
      </c>
      <c r="AB7" s="39">
        <v>112.25</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652.14</v>
      </c>
      <c r="AU7" s="39">
        <v>877.29</v>
      </c>
      <c r="AV7" s="39">
        <v>1030.6400000000001</v>
      </c>
      <c r="AW7" s="39">
        <v>1364.56</v>
      </c>
      <c r="AX7" s="39">
        <v>1021.49</v>
      </c>
      <c r="AY7" s="39">
        <v>212.95</v>
      </c>
      <c r="AZ7" s="39">
        <v>224.41</v>
      </c>
      <c r="BA7" s="39">
        <v>243.44</v>
      </c>
      <c r="BB7" s="39">
        <v>258.49</v>
      </c>
      <c r="BC7" s="39">
        <v>271.10000000000002</v>
      </c>
      <c r="BD7" s="39">
        <v>271.10000000000002</v>
      </c>
      <c r="BE7" s="39">
        <v>93.16</v>
      </c>
      <c r="BF7" s="39">
        <v>98.19</v>
      </c>
      <c r="BG7" s="39">
        <v>101.38</v>
      </c>
      <c r="BH7" s="39">
        <v>109.77</v>
      </c>
      <c r="BI7" s="39">
        <v>112.2</v>
      </c>
      <c r="BJ7" s="39">
        <v>333.48</v>
      </c>
      <c r="BK7" s="39">
        <v>320.31</v>
      </c>
      <c r="BL7" s="39">
        <v>303.26</v>
      </c>
      <c r="BM7" s="39">
        <v>290.31</v>
      </c>
      <c r="BN7" s="39">
        <v>272.95999999999998</v>
      </c>
      <c r="BO7" s="39">
        <v>272.95999999999998</v>
      </c>
      <c r="BP7" s="39">
        <v>124.15</v>
      </c>
      <c r="BQ7" s="39">
        <v>124.78</v>
      </c>
      <c r="BR7" s="39">
        <v>124.36</v>
      </c>
      <c r="BS7" s="39">
        <v>118.12</v>
      </c>
      <c r="BT7" s="39">
        <v>112.49</v>
      </c>
      <c r="BU7" s="39">
        <v>112.81</v>
      </c>
      <c r="BV7" s="39">
        <v>113.88</v>
      </c>
      <c r="BW7" s="39">
        <v>114.14</v>
      </c>
      <c r="BX7" s="39">
        <v>112.83</v>
      </c>
      <c r="BY7" s="39">
        <v>112.84</v>
      </c>
      <c r="BZ7" s="39">
        <v>112.84</v>
      </c>
      <c r="CA7" s="39">
        <v>141.41</v>
      </c>
      <c r="CB7" s="39">
        <v>140.57</v>
      </c>
      <c r="CC7" s="39">
        <v>140.11000000000001</v>
      </c>
      <c r="CD7" s="39">
        <v>146.91999999999999</v>
      </c>
      <c r="CE7" s="39">
        <v>146.4</v>
      </c>
      <c r="CF7" s="39">
        <v>75.3</v>
      </c>
      <c r="CG7" s="39">
        <v>74.02</v>
      </c>
      <c r="CH7" s="39">
        <v>73.03</v>
      </c>
      <c r="CI7" s="39">
        <v>73.86</v>
      </c>
      <c r="CJ7" s="39">
        <v>73.849999999999994</v>
      </c>
      <c r="CK7" s="39">
        <v>73.849999999999994</v>
      </c>
      <c r="CL7" s="39">
        <v>93.52</v>
      </c>
      <c r="CM7" s="39">
        <v>93.62</v>
      </c>
      <c r="CN7" s="39">
        <v>94.34</v>
      </c>
      <c r="CO7" s="39">
        <v>94.84</v>
      </c>
      <c r="CP7" s="39">
        <v>94.98</v>
      </c>
      <c r="CQ7" s="39">
        <v>61.82</v>
      </c>
      <c r="CR7" s="39">
        <v>61.66</v>
      </c>
      <c r="CS7" s="39">
        <v>62.19</v>
      </c>
      <c r="CT7" s="39">
        <v>61.77</v>
      </c>
      <c r="CU7" s="39">
        <v>61.69</v>
      </c>
      <c r="CV7" s="39">
        <v>61.69</v>
      </c>
      <c r="CW7" s="39">
        <v>99.94</v>
      </c>
      <c r="CX7" s="39">
        <v>99.94</v>
      </c>
      <c r="CY7" s="39">
        <v>99.94</v>
      </c>
      <c r="CZ7" s="39">
        <v>99.91</v>
      </c>
      <c r="DA7" s="39">
        <v>99.94</v>
      </c>
      <c r="DB7" s="39">
        <v>100.03</v>
      </c>
      <c r="DC7" s="39">
        <v>100.05</v>
      </c>
      <c r="DD7" s="39">
        <v>100.05</v>
      </c>
      <c r="DE7" s="39">
        <v>100.08</v>
      </c>
      <c r="DF7" s="39">
        <v>100</v>
      </c>
      <c r="DG7" s="39">
        <v>100</v>
      </c>
      <c r="DH7" s="39">
        <v>61.85</v>
      </c>
      <c r="DI7" s="39">
        <v>61.26</v>
      </c>
      <c r="DJ7" s="39">
        <v>62.73</v>
      </c>
      <c r="DK7" s="39">
        <v>60.51</v>
      </c>
      <c r="DL7" s="39">
        <v>62.84</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2021-01-28T05:48:02Z</cp:lastPrinted>
  <dcterms:created xsi:type="dcterms:W3CDTF">2020-12-04T02:06:45Z</dcterms:created>
  <dcterms:modified xsi:type="dcterms:W3CDTF">2021-02-10T01:14:50Z</dcterms:modified>
  <cp:category/>
</cp:coreProperties>
</file>