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5 下水道（農業）修正依頼\"/>
    </mc:Choice>
  </mc:AlternateContent>
  <xr:revisionPtr revIDLastSave="0" documentId="13_ncr:1_{8F1E8658-6BA1-4074-AB69-688A109B87A2}" xr6:coauthVersionLast="47" xr6:coauthVersionMax="47" xr10:uidLastSave="{00000000-0000-0000-0000-000000000000}"/>
  <workbookProtection workbookAlgorithmName="SHA-512" workbookHashValue="AxbCHRlPBoOZHnQJMQuKr4Qr2or8g2sJ9vY2+zqydIHl2dho90DlUIk/I4eHA2SUTX6g9RqvJCsEqHHNuQ7wDg==" workbookSaltValue="aXpqBw6idSLMNR09SbxAxw=="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G85" i="4"/>
  <c r="BB10" i="4"/>
  <c r="AT10" i="4"/>
  <c r="W10" i="4"/>
  <c r="P10" i="4"/>
  <c r="I10" i="4"/>
  <c r="BB8" i="4"/>
  <c r="AT8" i="4"/>
  <c r="AL8" i="4"/>
  <c r="W8" i="4"/>
  <c r="P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<sst xmlns="http://schemas.openxmlformats.org/spreadsheetml/2006/main" count="297" uniqueCount="117">
  <si>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</si>
  <si>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</si>
  <si>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</si>
  <si>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</si>
  <si>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</si>
  <si>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</si>
  <si>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</si>
  <si>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</si>
  <si>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</si>
  <si>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</si>
  <si>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</si>
  <si>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</si>
  <si>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</si>
  <si>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</si>
  <si>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</si>
  <si>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</si>
  <si>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</si>
  <si>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</si>
  <si>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</si>
  <si>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</si>
  <si>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</si>
  <si>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</si>
  <si>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</si>
  <si>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</si>
  <si>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</si>
  <si>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</si>
  <si>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</si>
  <si>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</si>
  <si>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</si>
  <si>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</si>
  <si>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</si>
  <si>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</si>
  <si>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</si>
  <si>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</si>
  <si>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</si>
  <si>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</si>
  <si>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</si>
  <si>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</si>
  <si>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</si>
  <si>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</si>
  <si>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</si>
  <si>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</si>
  <si>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</si>
  <si>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</si>
  <si>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</si>
  <si>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</si>
  <si>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</si>
  <si>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</si>
  <si>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</si>
  <si>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</si>
  <si>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</si>
  <si>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</si>
  <si>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</si>
  <si>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</si>
  <si>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</si>
  <si>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</si>
  <si>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</si>
  <si>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</si>
  <si>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</si>
  <si>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</si>
  <si>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</si>
  <si>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</si>
  <si>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</si>
  <si>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</si>
  <si>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</si>
  <si>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</si>
  <si>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</si>
  <si>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</si>
  <si>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</si>
  <si>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</si>
  <si>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</si>
  <si>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</si>
  <si>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</si>
  <si>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</si>
  <si>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</si>
  <si>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</si>
  <si>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</si>
  <si>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</si>
  <si>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</si>
  <si>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</si>
  <si>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</si>
  <si>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</si>
  <si>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</si>
  <si>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</si>
  <si>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</si>
  <si>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</si>
  <si>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</si>
  <si>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</si>
  <si>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</si>
  <si>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</si>
  <si>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</si>
  <si>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</si>
  <si>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</si>
  <si>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</si>
  <si>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</si>
  <si>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</si>
  <si>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香取市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</si>
  <si>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</si>
  <si>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</si>
  <si>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</si>
  <si>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</si>
  <si>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</si>
  <si>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</si>
  <si>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</si>
  <si>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</si>
  <si>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</si>
  <si>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</si>
  <si>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</si>
  <si>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</si>
  <si>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</si>
  <si>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</si>
  <si>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</si>
  <si>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</si>
  <si>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</si>
  <si>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①経常収支比率については、100％を超え平均値よりも上回っている。費用の削減などにより更なる健全経営に向けて取り組んでいく。
②累積欠損金比率は、累積欠損金が発生していないため、0となっている。
③流動比率については、内部留保資金である現金預金が少ないことに加え、建設改良費に充てるための企業債の償還が多額となっていることから比率が低くなっている。
④企業債残高対事業規模比率は、一般会計負担額が大きいため、企業債残高の減少に伴い法適用前と同様減少傾向である。
⑤経費回収率及び⑥汚水処理原価については、汚水処理原価が使用料単価を上回っていることから、経費回収率は100％に届いていない。
⑦施設利用率は、類似団体よりも上回っており、適正であると思われる。
⑧水洗化率は、法適用前と比較してほぼ横ばいとなっており平均値を下回っている。人口減少によるところが大きいが、水洗化の広報活動を実施しさらなる向上を目指す。</t>
    <rPh sb="1" eb="3">
      <t>ケイジョウ</t>
    </rPh>
    <rPh sb="3" eb="5">
      <t>シュウシ</t>
    </rPh>
    <rPh sb="5" eb="7">
      <t>ヒリツ</t>
    </rPh>
    <rPh sb="18" eb="19">
      <t>コ</t>
    </rPh>
    <rPh sb="20" eb="22">
      <t>ヘイキン</t>
    </rPh>
    <rPh sb="22" eb="23">
      <t>チ</t>
    </rPh>
    <rPh sb="33" eb="35">
      <t>ヒヨウ</t>
    </rPh>
    <rPh sb="36" eb="38">
      <t>サクゲン</t>
    </rPh>
    <rPh sb="43" eb="44">
      <t>サラ</t>
    </rPh>
    <rPh sb="46" eb="48">
      <t>ケンゼン</t>
    </rPh>
    <rPh sb="48" eb="50">
      <t>ケイエイ</t>
    </rPh>
    <rPh sb="51" eb="52">
      <t>ム</t>
    </rPh>
    <rPh sb="54" eb="55">
      <t>ト</t>
    </rPh>
    <rPh sb="56" eb="57">
      <t>ク</t>
    </rPh>
    <rPh sb="64" eb="66">
      <t>ルイセキ</t>
    </rPh>
    <rPh sb="66" eb="69">
      <t>ケッソンキン</t>
    </rPh>
    <rPh sb="69" eb="71">
      <t>ヒリツ</t>
    </rPh>
    <rPh sb="73" eb="75">
      <t>ルイセキ</t>
    </rPh>
    <rPh sb="75" eb="78">
      <t>ケッソンキン</t>
    </rPh>
    <rPh sb="79" eb="81">
      <t>ハッセイ</t>
    </rPh>
    <rPh sb="99" eb="101">
      <t>リュウドウ</t>
    </rPh>
    <rPh sb="101" eb="103">
      <t>ヒリツ</t>
    </rPh>
    <rPh sb="109" eb="111">
      <t>ナイブ</t>
    </rPh>
    <rPh sb="111" eb="113">
      <t>リュウホ</t>
    </rPh>
    <rPh sb="113" eb="115">
      <t>シキン</t>
    </rPh>
    <rPh sb="118" eb="120">
      <t>ゲンキン</t>
    </rPh>
    <rPh sb="120" eb="122">
      <t>ヨキン</t>
    </rPh>
    <rPh sb="123" eb="124">
      <t>スク</t>
    </rPh>
    <rPh sb="129" eb="130">
      <t>クワ</t>
    </rPh>
    <rPh sb="132" eb="134">
      <t>ケンセツ</t>
    </rPh>
    <rPh sb="134" eb="136">
      <t>カイリョウ</t>
    </rPh>
    <rPh sb="136" eb="137">
      <t>ヒ</t>
    </rPh>
    <rPh sb="138" eb="139">
      <t>ア</t>
    </rPh>
    <rPh sb="144" eb="146">
      <t>キギョウ</t>
    </rPh>
    <rPh sb="146" eb="147">
      <t>サイ</t>
    </rPh>
    <rPh sb="148" eb="150">
      <t>ショウカン</t>
    </rPh>
    <rPh sb="151" eb="153">
      <t>タガク</t>
    </rPh>
    <rPh sb="190" eb="192">
      <t>イッパン</t>
    </rPh>
    <rPh sb="192" eb="194">
      <t>カイケイ</t>
    </rPh>
    <rPh sb="194" eb="196">
      <t>フタン</t>
    </rPh>
    <rPh sb="196" eb="197">
      <t>ガク</t>
    </rPh>
    <rPh sb="198" eb="199">
      <t>オオ</t>
    </rPh>
    <rPh sb="204" eb="206">
      <t>キギョウ</t>
    </rPh>
    <rPh sb="206" eb="207">
      <t>サイ</t>
    </rPh>
    <rPh sb="207" eb="209">
      <t>ザンダカ</t>
    </rPh>
    <rPh sb="210" eb="212">
      <t>ゲンショウ</t>
    </rPh>
    <rPh sb="213" eb="214">
      <t>トモナ</t>
    </rPh>
    <rPh sb="215" eb="216">
      <t>ホウ</t>
    </rPh>
    <rPh sb="216" eb="217">
      <t>テキ</t>
    </rPh>
    <rPh sb="217" eb="218">
      <t>ヨウ</t>
    </rPh>
    <rPh sb="218" eb="219">
      <t>マエ</t>
    </rPh>
    <rPh sb="220" eb="222">
      <t>ドウヨウ</t>
    </rPh>
    <rPh sb="237" eb="238">
      <t>オヨ</t>
    </rPh>
    <rPh sb="240" eb="242">
      <t>オスイ</t>
    </rPh>
    <rPh sb="242" eb="244">
      <t>ショリ</t>
    </rPh>
    <rPh sb="244" eb="246">
      <t>ゲンカ</t>
    </rPh>
    <rPh sb="296" eb="298">
      <t>シセツ</t>
    </rPh>
    <rPh sb="298" eb="301">
      <t>リヨウリツ</t>
    </rPh>
    <rPh sb="303" eb="305">
      <t>ルイジ</t>
    </rPh>
    <rPh sb="305" eb="307">
      <t>ダンタイ</t>
    </rPh>
    <rPh sb="310" eb="312">
      <t>ウワマワ</t>
    </rPh>
    <rPh sb="317" eb="319">
      <t>テキセイ</t>
    </rPh>
    <rPh sb="323" eb="324">
      <t>オモ</t>
    </rPh>
    <rPh sb="330" eb="333">
      <t>スイセンカ</t>
    </rPh>
    <rPh sb="333" eb="334">
      <t>リツ</t>
    </rPh>
    <rPh sb="338" eb="339">
      <t>ヨウ</t>
    </rPh>
    <phoneticPr fontId="4"/>
  </si>
  <si>
    <t>　施設の老朽化に伴い計画的な改修が必要であることから、平成28年度に実施した機能診断を踏まえ、平成29年度に最適整備構想を策定した。令和元年度より各施設の機能強化事業計画を策定し、令和3年度以降実施設計に着手し、令和4年度以降更新工事等を順次施工予定である。</t>
    <rPh sb="106" eb="108">
      <t>レイワ</t>
    </rPh>
    <rPh sb="109" eb="111">
      <t>ネンド</t>
    </rPh>
    <rPh sb="111" eb="113">
      <t>イコウ</t>
    </rPh>
    <rPh sb="113" eb="115">
      <t>コウシン</t>
    </rPh>
    <rPh sb="115" eb="117">
      <t>コウジ</t>
    </rPh>
    <rPh sb="117" eb="118">
      <t>トウ</t>
    </rPh>
    <rPh sb="119" eb="121">
      <t>ジュンジ</t>
    </rPh>
    <rPh sb="121" eb="123">
      <t>セコウ</t>
    </rPh>
    <phoneticPr fontId="4"/>
  </si>
  <si>
    <t>　施設の老朽化により、維持管理費に対し補助制度を活用した計画的な改修が必要である。また、事業の性質上、市街地の人口密集地ではなく農村部での事業実施となるため、公共下水道と比較して料金収入に対する事業費が高コストとなる。
　行政人口の減少に伴い処理区域内人口は減少傾向にあるため、大幅な料金収入の増加は見込めない状況にあり、水洗化率の低い地区に対して接続率の向上を図り、料金収入の増加に努める必要がある。
　令和2年4月1日より地方公営企業法の一部（財務）適用をした。これにより経営状況や財務状態を明確化し、経営効率の最適化を図りたい。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</si>
</sst>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FEB-40DF-8FEF-C3C228B951F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CFEB-40DF-8FEF-C3C228B951F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60.53</c:v>
                </c:pt>
                <c:pt idx="4">
                  <c:v>61.11</c:v>
                </c:pt>
              </c:numCache>
            </c:numRef>
          </c:val>
          <c:extLst>
            <c:ext xmlns:c16="http://schemas.microsoft.com/office/drawing/2014/chart" uri="{C3380CC4-5D6E-409C-BE32-E72D297353CC}">
              <c16:uniqueId val="{00000000-89E5-4E66-A95B-50340275050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c:ext xmlns:c16="http://schemas.microsoft.com/office/drawing/2014/chart" uri="{C3380CC4-5D6E-409C-BE32-E72D297353CC}">
              <c16:uniqueId val="{00000001-89E5-4E66-A95B-50340275050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86.57</c:v>
                </c:pt>
                <c:pt idx="4">
                  <c:v>86.81</c:v>
                </c:pt>
              </c:numCache>
            </c:numRef>
          </c:val>
          <c:extLst>
            <c:ext xmlns:c16="http://schemas.microsoft.com/office/drawing/2014/chart" uri="{C3380CC4-5D6E-409C-BE32-E72D297353CC}">
              <c16:uniqueId val="{00000000-506D-4148-838F-7D05DEC804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c:ext xmlns:c16="http://schemas.microsoft.com/office/drawing/2014/chart" uri="{C3380CC4-5D6E-409C-BE32-E72D297353CC}">
              <c16:uniqueId val="{00000001-506D-4148-838F-7D05DEC804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113.49</c:v>
                </c:pt>
                <c:pt idx="4">
                  <c:v>112.04</c:v>
                </c:pt>
              </c:numCache>
            </c:numRef>
          </c:val>
          <c:extLst>
            <c:ext xmlns:c16="http://schemas.microsoft.com/office/drawing/2014/chart" uri="{C3380CC4-5D6E-409C-BE32-E72D297353CC}">
              <c16:uniqueId val="{00000000-C203-4BA0-86C3-4B072FE491F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c:ext xmlns:c16="http://schemas.microsoft.com/office/drawing/2014/chart" uri="{C3380CC4-5D6E-409C-BE32-E72D297353CC}">
              <c16:uniqueId val="{00000001-C203-4BA0-86C3-4B072FE491F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5.58</c:v>
                </c:pt>
                <c:pt idx="4">
                  <c:v>11.12</c:v>
                </c:pt>
              </c:numCache>
            </c:numRef>
          </c:val>
          <c:extLst>
            <c:ext xmlns:c16="http://schemas.microsoft.com/office/drawing/2014/chart" uri="{C3380CC4-5D6E-409C-BE32-E72D297353CC}">
              <c16:uniqueId val="{00000000-9312-4DF9-8881-F9D89D473FA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c:ext xmlns:c16="http://schemas.microsoft.com/office/drawing/2014/chart" uri="{C3380CC4-5D6E-409C-BE32-E72D297353CC}">
              <c16:uniqueId val="{00000001-9312-4DF9-8881-F9D89D473FA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517-4E4D-9694-C8CB5575C8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517-4E4D-9694-C8CB5575C8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E8C-482C-AFB5-1035290CA97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c:ext xmlns:c16="http://schemas.microsoft.com/office/drawing/2014/chart" uri="{C3380CC4-5D6E-409C-BE32-E72D297353CC}">
              <c16:uniqueId val="{00000001-9E8C-482C-AFB5-1035290CA97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27.48</c:v>
                </c:pt>
                <c:pt idx="4">
                  <c:v>31.68</c:v>
                </c:pt>
              </c:numCache>
            </c:numRef>
          </c:val>
          <c:extLst>
            <c:ext xmlns:c16="http://schemas.microsoft.com/office/drawing/2014/chart" uri="{C3380CC4-5D6E-409C-BE32-E72D297353CC}">
              <c16:uniqueId val="{00000000-7D98-4FC2-B7D6-42F48D0FDF7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c:ext xmlns:c16="http://schemas.microsoft.com/office/drawing/2014/chart" uri="{C3380CC4-5D6E-409C-BE32-E72D297353CC}">
              <c16:uniqueId val="{00000001-7D98-4FC2-B7D6-42F48D0FDF7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03D-466A-8ADD-067D06B8DD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c:ext xmlns:c16="http://schemas.microsoft.com/office/drawing/2014/chart" uri="{C3380CC4-5D6E-409C-BE32-E72D297353CC}">
              <c16:uniqueId val="{00000001-D03D-466A-8ADD-067D06B8DD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45.57</c:v>
                </c:pt>
                <c:pt idx="4">
                  <c:v>51.28</c:v>
                </c:pt>
              </c:numCache>
            </c:numRef>
          </c:val>
          <c:extLst>
            <c:ext xmlns:c16="http://schemas.microsoft.com/office/drawing/2014/chart" uri="{C3380CC4-5D6E-409C-BE32-E72D297353CC}">
              <c16:uniqueId val="{00000000-9102-4C19-9B90-22D490440F4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c:ext xmlns:c16="http://schemas.microsoft.com/office/drawing/2014/chart" uri="{C3380CC4-5D6E-409C-BE32-E72D297353CC}">
              <c16:uniqueId val="{00000001-9102-4C19-9B90-22D490440F4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253.72</c:v>
                </c:pt>
                <c:pt idx="4">
                  <c:v>227.07</c:v>
                </c:pt>
              </c:numCache>
            </c:numRef>
          </c:val>
          <c:extLst>
            <c:ext xmlns:c16="http://schemas.microsoft.com/office/drawing/2014/chart" uri="{C3380CC4-5D6E-409C-BE32-E72D297353CC}">
              <c16:uniqueId val="{00000000-D716-4590-98C3-2DCB3137F0F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c:ext xmlns:c16="http://schemas.microsoft.com/office/drawing/2014/chart" uri="{C3380CC4-5D6E-409C-BE32-E72D297353CC}">
              <c16:uniqueId val="{00000001-D716-4590-98C3-2DCB3137F0F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千葉県　香取市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73129</v>
      </c>
      <c r="AM8" s="42"/>
      <c r="AN8" s="42"/>
      <c r="AO8" s="42"/>
      <c r="AP8" s="42"/>
      <c r="AQ8" s="42"/>
      <c r="AR8" s="42"/>
      <c r="AS8" s="42"/>
      <c r="AT8" s="35">
        <f>データ!T6</f>
        <v>262.35000000000002</v>
      </c>
      <c r="AU8" s="35"/>
      <c r="AV8" s="35"/>
      <c r="AW8" s="35"/>
      <c r="AX8" s="35"/>
      <c r="AY8" s="35"/>
      <c r="AZ8" s="35"/>
      <c r="BA8" s="35"/>
      <c r="BB8" s="35">
        <f>データ!U6</f>
        <v>278.75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82.43</v>
      </c>
      <c r="J10" s="35"/>
      <c r="K10" s="35"/>
      <c r="L10" s="35"/>
      <c r="M10" s="35"/>
      <c r="N10" s="35"/>
      <c r="O10" s="35"/>
      <c r="P10" s="35">
        <f>データ!P6</f>
        <v>4.04</v>
      </c>
      <c r="Q10" s="35"/>
      <c r="R10" s="35"/>
      <c r="S10" s="35"/>
      <c r="T10" s="35"/>
      <c r="U10" s="35"/>
      <c r="V10" s="35"/>
      <c r="W10" s="35">
        <f>データ!Q6</f>
        <v>100</v>
      </c>
      <c r="X10" s="35"/>
      <c r="Y10" s="35"/>
      <c r="Z10" s="35"/>
      <c r="AA10" s="35"/>
      <c r="AB10" s="35"/>
      <c r="AC10" s="35"/>
      <c r="AD10" s="42">
        <f>データ!R6</f>
        <v>3850</v>
      </c>
      <c r="AE10" s="42"/>
      <c r="AF10" s="42"/>
      <c r="AG10" s="42"/>
      <c r="AH10" s="42"/>
      <c r="AI10" s="42"/>
      <c r="AJ10" s="42"/>
      <c r="AK10" s="2"/>
      <c r="AL10" s="42">
        <f>データ!V6</f>
        <v>2935</v>
      </c>
      <c r="AM10" s="42"/>
      <c r="AN10" s="42"/>
      <c r="AO10" s="42"/>
      <c r="AP10" s="42"/>
      <c r="AQ10" s="42"/>
      <c r="AR10" s="42"/>
      <c r="AS10" s="42"/>
      <c r="AT10" s="35">
        <f>データ!W6</f>
        <v>2.58</v>
      </c>
      <c r="AU10" s="35"/>
      <c r="AV10" s="35"/>
      <c r="AW10" s="35"/>
      <c r="AX10" s="35"/>
      <c r="AY10" s="35"/>
      <c r="AZ10" s="35"/>
      <c r="BA10" s="35"/>
      <c r="BB10" s="35">
        <f>データ!X6</f>
        <v>1137.5999999999999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LlDch7yALZQGw95i5SkxjekT8CP76eOe2qVKXUPmeuLfM/4aP13jHgJ5mAlo5/sXXUnqp85UUEP+YJT/FxdHdA==" saltValue="ThX9z9fKKzPVWbT2nRTi+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122360</v>
      </c>
      <c r="D6" s="19">
        <f t="shared" si="3"/>
        <v>46</v>
      </c>
      <c r="E6" s="19">
        <f t="shared" si="3"/>
        <v>17</v>
      </c>
      <c r="F6" s="19">
        <f t="shared" si="3"/>
        <v>5</v>
      </c>
      <c r="G6" s="19">
        <f t="shared" si="3"/>
        <v>0</v>
      </c>
      <c r="H6" s="19" t="str">
        <f t="shared" si="3"/>
        <v>千葉県　香取市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82.43</v>
      </c>
      <c r="P6" s="20">
        <f t="shared" si="3"/>
        <v>4.04</v>
      </c>
      <c r="Q6" s="20">
        <f t="shared" si="3"/>
        <v>100</v>
      </c>
      <c r="R6" s="20">
        <f t="shared" si="3"/>
        <v>3850</v>
      </c>
      <c r="S6" s="20">
        <f t="shared" si="3"/>
        <v>73129</v>
      </c>
      <c r="T6" s="20">
        <f t="shared" si="3"/>
        <v>262.35000000000002</v>
      </c>
      <c r="U6" s="20">
        <f t="shared" si="3"/>
        <v>278.75</v>
      </c>
      <c r="V6" s="20">
        <f t="shared" si="3"/>
        <v>2935</v>
      </c>
      <c r="W6" s="20">
        <f t="shared" si="3"/>
        <v>2.58</v>
      </c>
      <c r="X6" s="20">
        <f t="shared" si="3"/>
        <v>1137.5999999999999</v>
      </c>
      <c r="Y6" s="21" t="str">
        <f>IF(Y7="",NA(),Y7)</f>
        <v>-</v>
      </c>
      <c r="Z6" s="21" t="str">
        <f t="shared" ref="Z6:AH6" si="4">IF(Z7="",NA(),Z7)</f>
        <v>-</v>
      </c>
      <c r="AA6" s="21" t="str">
        <f t="shared" si="4"/>
        <v>-</v>
      </c>
      <c r="AB6" s="21">
        <f t="shared" si="4"/>
        <v>113.49</v>
      </c>
      <c r="AC6" s="21">
        <f t="shared" si="4"/>
        <v>112.04</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27.48</v>
      </c>
      <c r="AY6" s="21">
        <f t="shared" si="6"/>
        <v>31.68</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45.57</v>
      </c>
      <c r="BU6" s="21">
        <f t="shared" si="8"/>
        <v>51.28</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253.72</v>
      </c>
      <c r="CF6" s="21">
        <f t="shared" si="9"/>
        <v>227.07</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1">
        <f t="shared" si="10"/>
        <v>60.53</v>
      </c>
      <c r="CQ6" s="21">
        <f t="shared" si="10"/>
        <v>61.11</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86.57</v>
      </c>
      <c r="DB6" s="21">
        <f t="shared" si="11"/>
        <v>86.81</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5.58</v>
      </c>
      <c r="DM6" s="21">
        <f t="shared" si="12"/>
        <v>11.12</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2">
      <c r="A7" s="14"/>
      <c r="B7" s="23">
        <v>2021</v>
      </c>
      <c r="C7" s="23">
        <v>122360</v>
      </c>
      <c r="D7" s="23">
        <v>46</v>
      </c>
      <c r="E7" s="23">
        <v>17</v>
      </c>
      <c r="F7" s="23">
        <v>5</v>
      </c>
      <c r="G7" s="23">
        <v>0</v>
      </c>
      <c r="H7" s="23" t="s">
        <v>96</v>
      </c>
      <c r="I7" s="23" t="s">
        <v>97</v>
      </c>
      <c r="J7" s="23" t="s">
        <v>98</v>
      </c>
      <c r="K7" s="23" t="s">
        <v>99</v>
      </c>
      <c r="L7" s="23" t="s">
        <v>100</v>
      </c>
      <c r="M7" s="23" t="s">
        <v>101</v>
      </c>
      <c r="N7" s="24" t="s">
        <v>102</v>
      </c>
      <c r="O7" s="24">
        <v>82.43</v>
      </c>
      <c r="P7" s="24">
        <v>4.04</v>
      </c>
      <c r="Q7" s="24">
        <v>100</v>
      </c>
      <c r="R7" s="24">
        <v>3850</v>
      </c>
      <c r="S7" s="24">
        <v>73129</v>
      </c>
      <c r="T7" s="24">
        <v>262.35000000000002</v>
      </c>
      <c r="U7" s="24">
        <v>278.75</v>
      </c>
      <c r="V7" s="24">
        <v>2935</v>
      </c>
      <c r="W7" s="24">
        <v>2.58</v>
      </c>
      <c r="X7" s="24">
        <v>1137.5999999999999</v>
      </c>
      <c r="Y7" s="24" t="s">
        <v>102</v>
      </c>
      <c r="Z7" s="24" t="s">
        <v>102</v>
      </c>
      <c r="AA7" s="24" t="s">
        <v>102</v>
      </c>
      <c r="AB7" s="24">
        <v>113.49</v>
      </c>
      <c r="AC7" s="24">
        <v>112.04</v>
      </c>
      <c r="AD7" s="24" t="s">
        <v>102</v>
      </c>
      <c r="AE7" s="24" t="s">
        <v>102</v>
      </c>
      <c r="AF7" s="24" t="s">
        <v>102</v>
      </c>
      <c r="AG7" s="24">
        <v>103.09</v>
      </c>
      <c r="AH7" s="24">
        <v>102.11</v>
      </c>
      <c r="AI7" s="24">
        <v>104.16</v>
      </c>
      <c r="AJ7" s="24" t="s">
        <v>102</v>
      </c>
      <c r="AK7" s="24" t="s">
        <v>102</v>
      </c>
      <c r="AL7" s="24" t="s">
        <v>102</v>
      </c>
      <c r="AM7" s="24">
        <v>0</v>
      </c>
      <c r="AN7" s="24">
        <v>0</v>
      </c>
      <c r="AO7" s="24" t="s">
        <v>102</v>
      </c>
      <c r="AP7" s="24" t="s">
        <v>102</v>
      </c>
      <c r="AQ7" s="24" t="s">
        <v>102</v>
      </c>
      <c r="AR7" s="24">
        <v>101.24</v>
      </c>
      <c r="AS7" s="24">
        <v>124.9</v>
      </c>
      <c r="AT7" s="24">
        <v>128.22999999999999</v>
      </c>
      <c r="AU7" s="24" t="s">
        <v>102</v>
      </c>
      <c r="AV7" s="24" t="s">
        <v>102</v>
      </c>
      <c r="AW7" s="24" t="s">
        <v>102</v>
      </c>
      <c r="AX7" s="24">
        <v>27.48</v>
      </c>
      <c r="AY7" s="24">
        <v>31.68</v>
      </c>
      <c r="AZ7" s="24" t="s">
        <v>102</v>
      </c>
      <c r="BA7" s="24" t="s">
        <v>102</v>
      </c>
      <c r="BB7" s="24" t="s">
        <v>102</v>
      </c>
      <c r="BC7" s="24">
        <v>37.24</v>
      </c>
      <c r="BD7" s="24">
        <v>33.58</v>
      </c>
      <c r="BE7" s="24">
        <v>34.770000000000003</v>
      </c>
      <c r="BF7" s="24" t="s">
        <v>102</v>
      </c>
      <c r="BG7" s="24" t="s">
        <v>102</v>
      </c>
      <c r="BH7" s="24" t="s">
        <v>102</v>
      </c>
      <c r="BI7" s="24">
        <v>0</v>
      </c>
      <c r="BJ7" s="24">
        <v>0</v>
      </c>
      <c r="BK7" s="24" t="s">
        <v>102</v>
      </c>
      <c r="BL7" s="24" t="s">
        <v>102</v>
      </c>
      <c r="BM7" s="24" t="s">
        <v>102</v>
      </c>
      <c r="BN7" s="24">
        <v>783.8</v>
      </c>
      <c r="BO7" s="24">
        <v>778.81</v>
      </c>
      <c r="BP7" s="24">
        <v>786.37</v>
      </c>
      <c r="BQ7" s="24" t="s">
        <v>102</v>
      </c>
      <c r="BR7" s="24" t="s">
        <v>102</v>
      </c>
      <c r="BS7" s="24" t="s">
        <v>102</v>
      </c>
      <c r="BT7" s="24">
        <v>45.57</v>
      </c>
      <c r="BU7" s="24">
        <v>51.28</v>
      </c>
      <c r="BV7" s="24" t="s">
        <v>102</v>
      </c>
      <c r="BW7" s="24" t="s">
        <v>102</v>
      </c>
      <c r="BX7" s="24" t="s">
        <v>102</v>
      </c>
      <c r="BY7" s="24">
        <v>68.11</v>
      </c>
      <c r="BZ7" s="24">
        <v>67.23</v>
      </c>
      <c r="CA7" s="24">
        <v>60.65</v>
      </c>
      <c r="CB7" s="24" t="s">
        <v>102</v>
      </c>
      <c r="CC7" s="24" t="s">
        <v>102</v>
      </c>
      <c r="CD7" s="24" t="s">
        <v>102</v>
      </c>
      <c r="CE7" s="24">
        <v>253.72</v>
      </c>
      <c r="CF7" s="24">
        <v>227.07</v>
      </c>
      <c r="CG7" s="24" t="s">
        <v>102</v>
      </c>
      <c r="CH7" s="24" t="s">
        <v>102</v>
      </c>
      <c r="CI7" s="24" t="s">
        <v>102</v>
      </c>
      <c r="CJ7" s="24">
        <v>222.41</v>
      </c>
      <c r="CK7" s="24">
        <v>228.21</v>
      </c>
      <c r="CL7" s="24">
        <v>256.97000000000003</v>
      </c>
      <c r="CM7" s="24" t="s">
        <v>102</v>
      </c>
      <c r="CN7" s="24" t="s">
        <v>102</v>
      </c>
      <c r="CO7" s="24" t="s">
        <v>102</v>
      </c>
      <c r="CP7" s="24">
        <v>60.53</v>
      </c>
      <c r="CQ7" s="24">
        <v>61.11</v>
      </c>
      <c r="CR7" s="24" t="s">
        <v>102</v>
      </c>
      <c r="CS7" s="24" t="s">
        <v>102</v>
      </c>
      <c r="CT7" s="24" t="s">
        <v>102</v>
      </c>
      <c r="CU7" s="24">
        <v>55.26</v>
      </c>
      <c r="CV7" s="24">
        <v>54.54</v>
      </c>
      <c r="CW7" s="24">
        <v>61.14</v>
      </c>
      <c r="CX7" s="24" t="s">
        <v>102</v>
      </c>
      <c r="CY7" s="24" t="s">
        <v>102</v>
      </c>
      <c r="CZ7" s="24" t="s">
        <v>102</v>
      </c>
      <c r="DA7" s="24">
        <v>86.57</v>
      </c>
      <c r="DB7" s="24">
        <v>86.81</v>
      </c>
      <c r="DC7" s="24" t="s">
        <v>102</v>
      </c>
      <c r="DD7" s="24" t="s">
        <v>102</v>
      </c>
      <c r="DE7" s="24" t="s">
        <v>102</v>
      </c>
      <c r="DF7" s="24">
        <v>90.52</v>
      </c>
      <c r="DG7" s="24">
        <v>90.3</v>
      </c>
      <c r="DH7" s="24">
        <v>86.91</v>
      </c>
      <c r="DI7" s="24" t="s">
        <v>102</v>
      </c>
      <c r="DJ7" s="24" t="s">
        <v>102</v>
      </c>
      <c r="DK7" s="24" t="s">
        <v>102</v>
      </c>
      <c r="DL7" s="24">
        <v>5.58</v>
      </c>
      <c r="DM7" s="24">
        <v>11.12</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2023-02-01T05:20:26Z</cp:lastPrinted>
  <dcterms:created xsi:type="dcterms:W3CDTF">2022-12-01T01:33:49Z</dcterms:created>
  <dcterms:modified xsi:type="dcterms:W3CDTF">2023-02-01T05:20:47Z</dcterms:modified>
  <cp:category/>
</cp:coreProperties>
</file>