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8C7E5CDB-C1D7-40D8-965F-72C5722CCA5B}" xr6:coauthVersionLast="47" xr6:coauthVersionMax="47" xr10:uidLastSave="{00000000-0000-0000-0000-000000000000}"/>
  <workbookProtection workbookAlgorithmName="SHA-512" workbookHashValue="zGZgF37/qyYc6s1sr4gEz/cfMA02eSTxkO7W7+aOh5RNT6IdWPvEP59auO6peYxxfG0UomerW1j0LUtFlt8D6A==" workbookSaltValue="XnCWQslfrBobqmSOkjomt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B8" i="4"/>
  <c r="AT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<sst xmlns="http://schemas.openxmlformats.org/spreadsheetml/2006/main" count="275" uniqueCount="117">
  <si>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</si>
  <si>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</si>
  <si>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</si>
  <si>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</si>
  <si>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</si>
  <si>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</si>
  <si>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</si>
  <si>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</si>
  <si>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</si>
  <si>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</si>
  <si>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</si>
  <si>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</si>
  <si>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</si>
  <si>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</si>
  <si>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</si>
  <si>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</si>
  <si>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</si>
  <si>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</si>
  <si>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</si>
  <si>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</si>
  <si>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</si>
  <si>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</si>
  <si>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</si>
  <si>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</si>
  <si>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</si>
  <si>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</si>
  <si>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</si>
  <si>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</si>
  <si>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</si>
  <si>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</si>
  <si>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</si>
  <si>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</si>
  <si>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</si>
  <si>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</si>
  <si>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</si>
  <si>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</si>
  <si>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</si>
  <si>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</si>
  <si>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</si>
  <si>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</si>
  <si>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</si>
  <si>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</si>
  <si>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</si>
  <si>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</si>
  <si>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</si>
  <si>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</si>
  <si>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</si>
  <si>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</si>
  <si>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</si>
  <si>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</si>
  <si>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</si>
  <si>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</si>
  <si>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</si>
  <si>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</si>
  <si>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</si>
  <si>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</si>
  <si>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</si>
  <si>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</si>
  <si>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</si>
  <si>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</si>
  <si>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</si>
  <si>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</si>
  <si>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</si>
  <si>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</si>
  <si>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</si>
  <si>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</si>
  <si>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</si>
  <si>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</si>
  <si>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</si>
  <si>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</si>
  <si>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</si>
  <si>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</si>
  <si>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</si>
  <si>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</si>
  <si>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</si>
  <si>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</si>
  <si>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</si>
  <si>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</si>
  <si>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</si>
  <si>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</si>
  <si>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</si>
  <si>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</si>
  <si>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</si>
  <si>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</si>
  <si>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</si>
  <si>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</si>
  <si>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</si>
  <si>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</si>
  <si>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</si>
  <si>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</si>
  <si>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</si>
  <si>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</si>
  <si>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</si>
  <si>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</si>
  <si>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</si>
  <si>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</si>
  <si>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</si>
  <si>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</si>
  <si>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</si>
  <si>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</si>
  <si>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</si>
  <si>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</si>
  <si>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</si>
  <si>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</si>
  <si>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</si>
  <si>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</si>
  <si>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</si>
  <si>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</si>
  <si>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</si>
  <si>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</si>
  <si>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</si>
  <si>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</si>
  <si>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</si>
  <si>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</si>
  <si>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の使用料単価は、149.8円であり、国が示す水準である150円／㎥とほぼ同額であるため、現在の指標における使用料としては適正である。しかしながら、動力費や汚泥処分費の高騰などが影響し、汚水処理原価は年々増加しており、令和4年度には152.78円／㎥となったことから、経費回収率が100％を下回り、実質の赤字状態となっている。費用の高騰については、一時期に比べ落ち着いてはいるが、依然として高い水準を維持している。今後の傾向を注視し、また、普及啓発等による収入確保や維持管理費の縮減等に最大限の努力を図った上で、現状に合わせた適正な使用料単価について慎重に検討する。資本費については、今後も資本費平準化債を活用しながら、安定した事業運営のために、将来を見通した資金管理を行っていく。</t>
    <rPh sb="1" eb="3">
      <t>レイワ</t>
    </rPh>
    <rPh sb="4" eb="6">
      <t>ネンド</t>
    </rPh>
    <rPh sb="7" eb="10">
      <t>シヨウリョウ</t>
    </rPh>
    <rPh sb="10" eb="12">
      <t>タンカ</t>
    </rPh>
    <rPh sb="19" eb="20">
      <t>エン</t>
    </rPh>
    <rPh sb="24" eb="25">
      <t>クニ</t>
    </rPh>
    <rPh sb="26" eb="27">
      <t>シメ</t>
    </rPh>
    <rPh sb="28" eb="30">
      <t>スイジュン</t>
    </rPh>
    <rPh sb="36" eb="37">
      <t>エン</t>
    </rPh>
    <rPh sb="42" eb="44">
      <t>ドウガク</t>
    </rPh>
    <rPh sb="50" eb="52">
      <t>ゲンザイ</t>
    </rPh>
    <rPh sb="53" eb="55">
      <t>シヒョウ</t>
    </rPh>
    <rPh sb="59" eb="62">
      <t>シヨウリョウ</t>
    </rPh>
    <rPh sb="66" eb="68">
      <t>テキセイ</t>
    </rPh>
    <rPh sb="83" eb="85">
      <t>オデイ</t>
    </rPh>
    <rPh sb="85" eb="87">
      <t>ショブン</t>
    </rPh>
    <rPh sb="89" eb="91">
      <t>コウトウ</t>
    </rPh>
    <rPh sb="94" eb="96">
      <t>エイキョウ</t>
    </rPh>
    <rPh sb="98" eb="100">
      <t>オスイ</t>
    </rPh>
    <rPh sb="100" eb="102">
      <t>ショリ</t>
    </rPh>
    <rPh sb="102" eb="104">
      <t>ゲンカ</t>
    </rPh>
    <rPh sb="105" eb="107">
      <t>ネンネン</t>
    </rPh>
    <rPh sb="107" eb="109">
      <t>ゾウカ</t>
    </rPh>
    <rPh sb="114" eb="116">
      <t>レイワ</t>
    </rPh>
    <rPh sb="117" eb="119">
      <t>ネンド</t>
    </rPh>
    <rPh sb="127" eb="128">
      <t>エン</t>
    </rPh>
    <rPh sb="139" eb="141">
      <t>ケイヒ</t>
    </rPh>
    <rPh sb="141" eb="144">
      <t>カイシュウリツ</t>
    </rPh>
    <rPh sb="150" eb="152">
      <t>シタマワ</t>
    </rPh>
    <rPh sb="154" eb="156">
      <t>ジッシツ</t>
    </rPh>
    <rPh sb="157" eb="159">
      <t>アカジ</t>
    </rPh>
    <rPh sb="159" eb="161">
      <t>ジョウタイ</t>
    </rPh>
    <rPh sb="168" eb="170">
      <t>ヒヨウ</t>
    </rPh>
    <rPh sb="212" eb="214">
      <t>コンゴ</t>
    </rPh>
    <rPh sb="233" eb="237">
      <t>シュウニュウカクホ</t>
    </rPh>
    <rPh sb="258" eb="259">
      <t>ウエ</t>
    </rPh>
    <rPh sb="261" eb="263">
      <t>ゲンジョウ</t>
    </rPh>
    <rPh sb="264" eb="265">
      <t>ア</t>
    </rPh>
    <rPh sb="268" eb="270">
      <t>テキセイ</t>
    </rPh>
    <rPh sb="271" eb="274">
      <t>シヨウリョウ</t>
    </rPh>
    <rPh sb="274" eb="276">
      <t>タンカ</t>
    </rPh>
    <rPh sb="288" eb="291">
      <t>シホンヒ</t>
    </rPh>
    <rPh sb="297" eb="299">
      <t>コンゴ</t>
    </rPh>
    <rPh sb="300" eb="303">
      <t>シホンヒ</t>
    </rPh>
    <rPh sb="303" eb="307">
      <t>ヘイジュンカサイ</t>
    </rPh>
    <rPh sb="308" eb="310">
      <t>カツヨウ</t>
    </rPh>
    <rPh sb="315" eb="317">
      <t>アンテイ</t>
    </rPh>
    <phoneticPr fontId="4"/>
  </si>
  <si>
    <t>昭和60年3月の供用開始以降40年近く経っており、施設の老朽化が懸念される。ストックマネジメント計画に基づき、適切な改築更新等による長寿命化を進めるとともに、持続可能な経営に向けて、ダウンサイジングや農業集落排水事業を含めた一括的な運営など、経済的かつ効率的な対策を検討する。</t>
    <rPh sb="0" eb="2">
      <t>ショウワ</t>
    </rPh>
    <rPh sb="4" eb="5">
      <t>ネン</t>
    </rPh>
    <rPh sb="6" eb="7">
      <t>ツキ</t>
    </rPh>
    <rPh sb="8" eb="12">
      <t>キョウヨウカイシ</t>
    </rPh>
    <rPh sb="12" eb="14">
      <t>イコウ</t>
    </rPh>
    <rPh sb="16" eb="17">
      <t>ネン</t>
    </rPh>
    <rPh sb="17" eb="18">
      <t>チカ</t>
    </rPh>
    <rPh sb="19" eb="20">
      <t>タ</t>
    </rPh>
    <rPh sb="25" eb="27">
      <t>シセツ</t>
    </rPh>
    <rPh sb="28" eb="31">
      <t>ロウキュウカ</t>
    </rPh>
    <rPh sb="32" eb="34">
      <t>ケネン</t>
    </rPh>
    <rPh sb="48" eb="50">
      <t>ケイカク</t>
    </rPh>
    <rPh sb="51" eb="52">
      <t>モト</t>
    </rPh>
    <rPh sb="55" eb="57">
      <t>テキセツ</t>
    </rPh>
    <rPh sb="58" eb="62">
      <t>カイチクコウシン</t>
    </rPh>
    <rPh sb="62" eb="63">
      <t>トウ</t>
    </rPh>
    <rPh sb="66" eb="70">
      <t>チョウジュミョウカ</t>
    </rPh>
    <rPh sb="71" eb="72">
      <t>スス</t>
    </rPh>
    <rPh sb="79" eb="83">
      <t>ジゾクカノウ</t>
    </rPh>
    <rPh sb="84" eb="86">
      <t>ケイエイ</t>
    </rPh>
    <rPh sb="87" eb="88">
      <t>ム</t>
    </rPh>
    <rPh sb="100" eb="108">
      <t>ノウギョウシュウラクハイスイジギョウ</t>
    </rPh>
    <rPh sb="109" eb="110">
      <t>フク</t>
    </rPh>
    <rPh sb="121" eb="124">
      <t>ケイザイテキ</t>
    </rPh>
    <rPh sb="126" eb="129">
      <t>コウリツテキ</t>
    </rPh>
    <rPh sb="130" eb="132">
      <t>タイサク</t>
    </rPh>
    <rPh sb="133" eb="135">
      <t>ケントウ</t>
    </rPh>
    <phoneticPr fontId="4"/>
  </si>
  <si>
    <t xml:space="preserve"> 一見すると、経常収支比率は更に向上し、全国及び類似団体と比較しても高い水準であり、累積欠損金はなく、健全な営業収支である。しかしながら実際は、使用料等の自己の営業収入で年間の支出を賄うことができず、その資金不足を一般会計からの多額の基準外繰入金（補助金）により補填することで黒字になっている。
　人口減少や節水型機器の普及による使用料収入の減少、原油価格や物価上昇による維持管理費の高騰などの影響により、経費回収率は初めて100%を下回り、令和4年度の経常収支の実態は赤字であると言える。
　だが、経費回収率は類似団体の水準を大きく上回り、大都市を含めた全国平均をも上回る水準を維持することができている。
　資金不足に係る最大の要因は、平成22年度から毎年借り入れを行っている資本費平準化債の元金償還金が積み重なり、単年度の償還額が増加していることによるものである。流動比率が極端に低く、毎年下降している状況であり、資金管理には予断を許さない状況が続いている。ただし、企業債残高対事業規模比率は低く、順調に減債できており、また、多額の借り入れを行った当初の資本費平準化債についても、令和7年度以降、順次完済となることから、資本費平準化債の償還に係る資金不足についても、改善されていく見通しである。</t>
    <rPh sb="1" eb="3">
      <t>イッケン</t>
    </rPh>
    <rPh sb="7" eb="11">
      <t>ケイジョウシュウシ</t>
    </rPh>
    <rPh sb="11" eb="13">
      <t>ヒリツ</t>
    </rPh>
    <rPh sb="14" eb="15">
      <t>サラ</t>
    </rPh>
    <rPh sb="16" eb="18">
      <t>コウジョウ</t>
    </rPh>
    <rPh sb="20" eb="22">
      <t>ゼンコク</t>
    </rPh>
    <rPh sb="22" eb="23">
      <t>オヨ</t>
    </rPh>
    <rPh sb="24" eb="28">
      <t>ルイジダンタイ</t>
    </rPh>
    <rPh sb="29" eb="31">
      <t>ヒカク</t>
    </rPh>
    <rPh sb="34" eb="35">
      <t>タカ</t>
    </rPh>
    <rPh sb="36" eb="38">
      <t>スイジュン</t>
    </rPh>
    <rPh sb="42" eb="47">
      <t>ルイセキケッソンキン</t>
    </rPh>
    <rPh sb="51" eb="53">
      <t>ケンゼン</t>
    </rPh>
    <rPh sb="54" eb="56">
      <t>エイギョウ</t>
    </rPh>
    <rPh sb="56" eb="58">
      <t>シュウシ</t>
    </rPh>
    <rPh sb="68" eb="70">
      <t>ジッサイ</t>
    </rPh>
    <rPh sb="72" eb="75">
      <t>シヨウリョウ</t>
    </rPh>
    <rPh sb="75" eb="76">
      <t>トウ</t>
    </rPh>
    <rPh sb="77" eb="79">
      <t>ジコ</t>
    </rPh>
    <rPh sb="80" eb="82">
      <t>エイギョウ</t>
    </rPh>
    <rPh sb="85" eb="87">
      <t>ネンカン</t>
    </rPh>
    <rPh sb="88" eb="90">
      <t>シシュツ</t>
    </rPh>
    <rPh sb="91" eb="92">
      <t>マカナ</t>
    </rPh>
    <rPh sb="102" eb="106">
      <t>シキンブソク</t>
    </rPh>
    <rPh sb="107" eb="111">
      <t>イッパンカイケイ</t>
    </rPh>
    <rPh sb="114" eb="116">
      <t>タガク</t>
    </rPh>
    <rPh sb="117" eb="120">
      <t>キジュンガイ</t>
    </rPh>
    <rPh sb="120" eb="123">
      <t>クリイレキン</t>
    </rPh>
    <rPh sb="124" eb="127">
      <t>ホジョキン</t>
    </rPh>
    <rPh sb="131" eb="133">
      <t>ホテン</t>
    </rPh>
    <rPh sb="138" eb="140">
      <t>クロジ</t>
    </rPh>
    <rPh sb="149" eb="153">
      <t>ジンコウゲンショウ</t>
    </rPh>
    <rPh sb="154" eb="157">
      <t>セッスイガタ</t>
    </rPh>
    <rPh sb="157" eb="159">
      <t>キキ</t>
    </rPh>
    <rPh sb="160" eb="162">
      <t>フキュウ</t>
    </rPh>
    <rPh sb="165" eb="168">
      <t>シヨウリョウ</t>
    </rPh>
    <rPh sb="168" eb="170">
      <t>シュウニュウ</t>
    </rPh>
    <rPh sb="171" eb="173">
      <t>ゲンショウ</t>
    </rPh>
    <rPh sb="174" eb="176">
      <t>ゲンユ</t>
    </rPh>
    <rPh sb="176" eb="178">
      <t>カカク</t>
    </rPh>
    <rPh sb="179" eb="181">
      <t>ブッカ</t>
    </rPh>
    <rPh sb="181" eb="183">
      <t>ジョウショウ</t>
    </rPh>
    <rPh sb="186" eb="191">
      <t>イジカンリヒ</t>
    </rPh>
    <rPh sb="192" eb="194">
      <t>コウトウ</t>
    </rPh>
    <rPh sb="197" eb="199">
      <t>エイキョウ</t>
    </rPh>
    <rPh sb="203" eb="208">
      <t>ケイヒカイシュウリツ</t>
    </rPh>
    <rPh sb="209" eb="210">
      <t>ハジ</t>
    </rPh>
    <rPh sb="217" eb="219">
      <t>シタマワ</t>
    </rPh>
    <rPh sb="221" eb="223">
      <t>レイワ</t>
    </rPh>
    <rPh sb="224" eb="226">
      <t>ネンド</t>
    </rPh>
    <rPh sb="227" eb="231">
      <t>ケイジョウシュウシ</t>
    </rPh>
    <rPh sb="232" eb="234">
      <t>ジッタイ</t>
    </rPh>
    <rPh sb="235" eb="237">
      <t>アカジ</t>
    </rPh>
    <rPh sb="241" eb="242">
      <t>イ</t>
    </rPh>
    <rPh sb="250" eb="255">
      <t>ケイヒカイシュウリツ</t>
    </rPh>
    <rPh sb="256" eb="258">
      <t>ルイジ</t>
    </rPh>
    <rPh sb="258" eb="260">
      <t>ダンタイ</t>
    </rPh>
    <rPh sb="261" eb="263">
      <t>スイジュン</t>
    </rPh>
    <rPh sb="264" eb="265">
      <t>オオ</t>
    </rPh>
    <rPh sb="267" eb="269">
      <t>ウワマワ</t>
    </rPh>
    <rPh sb="271" eb="274">
      <t>ダイトシ</t>
    </rPh>
    <rPh sb="275" eb="276">
      <t>フク</t>
    </rPh>
    <rPh sb="278" eb="280">
      <t>ゼンコク</t>
    </rPh>
    <rPh sb="280" eb="282">
      <t>ヘイキン</t>
    </rPh>
    <rPh sb="284" eb="286">
      <t>ウワマワ</t>
    </rPh>
    <rPh sb="287" eb="289">
      <t>スイジュン</t>
    </rPh>
    <rPh sb="290" eb="292">
      <t>イジ</t>
    </rPh>
    <rPh sb="305" eb="309">
      <t>シキンブソク</t>
    </rPh>
    <rPh sb="310" eb="311">
      <t>カカ</t>
    </rPh>
    <rPh sb="312" eb="314">
      <t>サイダイ</t>
    </rPh>
    <rPh sb="315" eb="317">
      <t>ヨウイン</t>
    </rPh>
    <rPh sb="347" eb="349">
      <t>ガンキン</t>
    </rPh>
    <rPh sb="353" eb="354">
      <t>ツ</t>
    </rPh>
    <rPh sb="355" eb="356">
      <t>カサ</t>
    </rPh>
    <rPh sb="359" eb="362">
      <t>タンネンド</t>
    </rPh>
    <rPh sb="363" eb="366">
      <t>ショウカンガク</t>
    </rPh>
    <rPh sb="367" eb="369">
      <t>ゾウカ</t>
    </rPh>
    <rPh sb="384" eb="388">
      <t>リュウドウヒリツ</t>
    </rPh>
    <rPh sb="389" eb="391">
      <t>キョクタン</t>
    </rPh>
    <rPh sb="392" eb="393">
      <t>ヒク</t>
    </rPh>
    <rPh sb="395" eb="397">
      <t>マイトシ</t>
    </rPh>
    <rPh sb="397" eb="399">
      <t>カコウ</t>
    </rPh>
    <rPh sb="403" eb="405">
      <t>ジョウキョウ</t>
    </rPh>
    <rPh sb="409" eb="411">
      <t>シキン</t>
    </rPh>
    <rPh sb="411" eb="413">
      <t>カンリ</t>
    </rPh>
    <rPh sb="415" eb="417">
      <t>ヨダン</t>
    </rPh>
    <rPh sb="418" eb="419">
      <t>ユル</t>
    </rPh>
    <rPh sb="422" eb="424">
      <t>ジョウキョウ</t>
    </rPh>
    <rPh sb="425" eb="426">
      <t>ツヅ</t>
    </rPh>
    <rPh sb="435" eb="438">
      <t>キギョウサイ</t>
    </rPh>
    <rPh sb="438" eb="440">
      <t>ザンダカ</t>
    </rPh>
    <rPh sb="440" eb="441">
      <t>タイ</t>
    </rPh>
    <rPh sb="451" eb="453">
      <t>ジュンチョウ</t>
    </rPh>
    <rPh sb="454" eb="456">
      <t>ゲンサイ</t>
    </rPh>
    <rPh sb="465" eb="467">
      <t>タガク</t>
    </rPh>
    <rPh sb="468" eb="469">
      <t>カ</t>
    </rPh>
    <rPh sb="470" eb="471">
      <t>イ</t>
    </rPh>
    <rPh sb="473" eb="474">
      <t>ギョウ</t>
    </rPh>
    <rPh sb="476" eb="478">
      <t>トウショ</t>
    </rPh>
    <rPh sb="479" eb="486">
      <t>シホンヒヘイジュンカサイ</t>
    </rPh>
    <rPh sb="492" eb="494">
      <t>レイワ</t>
    </rPh>
    <rPh sb="495" eb="497">
      <t>ネンド</t>
    </rPh>
    <rPh sb="497" eb="499">
      <t>イコウ</t>
    </rPh>
    <rPh sb="500" eb="502">
      <t>ジュンジ</t>
    </rPh>
    <rPh sb="502" eb="504">
      <t>カンサイ</t>
    </rPh>
    <rPh sb="512" eb="515">
      <t>シホンヒ</t>
    </rPh>
    <rPh sb="515" eb="519">
      <t>ヘイジュンカサイ</t>
    </rPh>
    <rPh sb="520" eb="522">
      <t>ショウカン</t>
    </rPh>
    <rPh sb="523" eb="524">
      <t>カカ</t>
    </rPh>
    <rPh sb="525" eb="529">
      <t>シキンブソク</t>
    </rPh>
    <rPh sb="535" eb="537">
      <t>カイゼン</t>
    </rPh>
    <rPh sb="542" eb="544">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</si>
</sst>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formatCode="#,##0.00;&quot;△&quot;#,##0.00">
                  <c:v>0</c:v>
                </c:pt>
                <c:pt idx="4" formatCode="#,##0.00;&quot;△&quot;#,##0.00">
                  <c:v>0</c:v>
                </c:pt>
              </c:numCache>
            </c:numRef>
          </c:val>
          <c:extLst>
            <c:ext xmlns:c16="http://schemas.microsoft.com/office/drawing/2014/chart" uri="{C3380CC4-5D6E-409C-BE32-E72D297353CC}">
              <c16:uniqueId val="{00000000-9A32-4784-8E6D-6671819220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9A32-4784-8E6D-6671819220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60.47</c:v>
                </c:pt>
                <c:pt idx="3">
                  <c:v>60.52</c:v>
                </c:pt>
                <c:pt idx="4">
                  <c:v>59.77</c:v>
                </c:pt>
              </c:numCache>
            </c:numRef>
          </c:val>
          <c:extLst>
            <c:ext xmlns:c16="http://schemas.microsoft.com/office/drawing/2014/chart" uri="{C3380CC4-5D6E-409C-BE32-E72D297353CC}">
              <c16:uniqueId val="{00000000-CBEA-4CB7-95EE-0E583BAE0B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CBEA-4CB7-95EE-0E583BAE0B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91.54</c:v>
                </c:pt>
                <c:pt idx="3">
                  <c:v>91.84</c:v>
                </c:pt>
                <c:pt idx="4">
                  <c:v>92.04</c:v>
                </c:pt>
              </c:numCache>
            </c:numRef>
          </c:val>
          <c:extLst>
            <c:ext xmlns:c16="http://schemas.microsoft.com/office/drawing/2014/chart" uri="{C3380CC4-5D6E-409C-BE32-E72D297353CC}">
              <c16:uniqueId val="{00000000-EEA3-4F32-A5EB-A7EE647204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EEA3-4F32-A5EB-A7EE647204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106.18</c:v>
                </c:pt>
                <c:pt idx="3">
                  <c:v>108.51</c:v>
                </c:pt>
                <c:pt idx="4">
                  <c:v>109.44</c:v>
                </c:pt>
              </c:numCache>
            </c:numRef>
          </c:val>
          <c:extLst>
            <c:ext xmlns:c16="http://schemas.microsoft.com/office/drawing/2014/chart" uri="{C3380CC4-5D6E-409C-BE32-E72D297353CC}">
              <c16:uniqueId val="{00000000-B26D-4D3A-9366-31C06EDB83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B26D-4D3A-9366-31C06EDB83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4.8099999999999996</c:v>
                </c:pt>
                <c:pt idx="3">
                  <c:v>9.68</c:v>
                </c:pt>
                <c:pt idx="4">
                  <c:v>14.29</c:v>
                </c:pt>
              </c:numCache>
            </c:numRef>
          </c:val>
          <c:extLst>
            <c:ext xmlns:c16="http://schemas.microsoft.com/office/drawing/2014/chart" uri="{C3380CC4-5D6E-409C-BE32-E72D297353CC}">
              <c16:uniqueId val="{00000000-6E1A-464F-8302-D142C7A2D5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6E1A-464F-8302-D142C7A2D5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A4-4C00-AACD-D1D470D888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67A4-4C00-AACD-D1D470D888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75-4E76-9AAB-9FB33738CD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D075-4E76-9AAB-9FB33738CD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30.36</c:v>
                </c:pt>
                <c:pt idx="3">
                  <c:v>21.99</c:v>
                </c:pt>
                <c:pt idx="4">
                  <c:v>20.38</c:v>
                </c:pt>
              </c:numCache>
            </c:numRef>
          </c:val>
          <c:extLst>
            <c:ext xmlns:c16="http://schemas.microsoft.com/office/drawing/2014/chart" uri="{C3380CC4-5D6E-409C-BE32-E72D297353CC}">
              <c16:uniqueId val="{00000000-7F99-4AB0-8DD3-FF17D0E0E3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7F99-4AB0-8DD3-FF17D0E0E3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184.36</c:v>
                </c:pt>
                <c:pt idx="3">
                  <c:v>181.89</c:v>
                </c:pt>
                <c:pt idx="4">
                  <c:v>120.29</c:v>
                </c:pt>
              </c:numCache>
            </c:numRef>
          </c:val>
          <c:extLst>
            <c:ext xmlns:c16="http://schemas.microsoft.com/office/drawing/2014/chart" uri="{C3380CC4-5D6E-409C-BE32-E72D297353CC}">
              <c16:uniqueId val="{00000000-446D-4348-BAAB-60416E5439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446D-4348-BAAB-60416E5439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106.7</c:v>
                </c:pt>
                <c:pt idx="3">
                  <c:v>100.35</c:v>
                </c:pt>
                <c:pt idx="4">
                  <c:v>98.06</c:v>
                </c:pt>
              </c:numCache>
            </c:numRef>
          </c:val>
          <c:extLst>
            <c:ext xmlns:c16="http://schemas.microsoft.com/office/drawing/2014/chart" uri="{C3380CC4-5D6E-409C-BE32-E72D297353CC}">
              <c16:uniqueId val="{00000000-6EE9-4A37-981A-5358675D3B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6EE9-4A37-981A-5358675D3B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139.13999999999999</c:v>
                </c:pt>
                <c:pt idx="3">
                  <c:v>148.69</c:v>
                </c:pt>
                <c:pt idx="4">
                  <c:v>152.78</c:v>
                </c:pt>
              </c:numCache>
            </c:numRef>
          </c:val>
          <c:extLst>
            <c:ext xmlns:c16="http://schemas.microsoft.com/office/drawing/2014/chart" uri="{C3380CC4-5D6E-409C-BE32-E72D297353CC}">
              <c16:uniqueId val="{00000000-BD9C-4F79-8B46-0627393D79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D9C-4F79-8B46-0627393D79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東金市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57268</v>
      </c>
      <c r="AM8" s="42"/>
      <c r="AN8" s="42"/>
      <c r="AO8" s="42"/>
      <c r="AP8" s="42"/>
      <c r="AQ8" s="42"/>
      <c r="AR8" s="42"/>
      <c r="AS8" s="42"/>
      <c r="AT8" s="35">
        <f>データ!T6</f>
        <v>89.12</v>
      </c>
      <c r="AU8" s="35"/>
      <c r="AV8" s="35"/>
      <c r="AW8" s="35"/>
      <c r="AX8" s="35"/>
      <c r="AY8" s="35"/>
      <c r="AZ8" s="35"/>
      <c r="BA8" s="35"/>
      <c r="BB8" s="35">
        <f>データ!U6</f>
        <v>642.59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81.33</v>
      </c>
      <c r="J10" s="35"/>
      <c r="K10" s="35"/>
      <c r="L10" s="35"/>
      <c r="M10" s="35"/>
      <c r="N10" s="35"/>
      <c r="O10" s="35"/>
      <c r="P10" s="35">
        <f>データ!P6</f>
        <v>42.42</v>
      </c>
      <c r="Q10" s="35"/>
      <c r="R10" s="35"/>
      <c r="S10" s="35"/>
      <c r="T10" s="35"/>
      <c r="U10" s="35"/>
      <c r="V10" s="35"/>
      <c r="W10" s="35">
        <f>データ!Q6</f>
        <v>78.87</v>
      </c>
      <c r="X10" s="35"/>
      <c r="Y10" s="35"/>
      <c r="Z10" s="35"/>
      <c r="AA10" s="35"/>
      <c r="AB10" s="35"/>
      <c r="AC10" s="35"/>
      <c r="AD10" s="42">
        <f>データ!R6</f>
        <v>2714</v>
      </c>
      <c r="AE10" s="42"/>
      <c r="AF10" s="42"/>
      <c r="AG10" s="42"/>
      <c r="AH10" s="42"/>
      <c r="AI10" s="42"/>
      <c r="AJ10" s="42"/>
      <c r="AK10" s="2"/>
      <c r="AL10" s="42">
        <f>データ!V6</f>
        <v>24123</v>
      </c>
      <c r="AM10" s="42"/>
      <c r="AN10" s="42"/>
      <c r="AO10" s="42"/>
      <c r="AP10" s="42"/>
      <c r="AQ10" s="42"/>
      <c r="AR10" s="42"/>
      <c r="AS10" s="42"/>
      <c r="AT10" s="35">
        <f>データ!W6</f>
        <v>8.07</v>
      </c>
      <c r="AU10" s="35"/>
      <c r="AV10" s="35"/>
      <c r="AW10" s="35"/>
      <c r="AX10" s="35"/>
      <c r="AY10" s="35"/>
      <c r="AZ10" s="35"/>
      <c r="BA10" s="35"/>
      <c r="BB10" s="35">
        <f>データ!X6</f>
        <v>2989.22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4cvOVslWh+DxUmVw7WDf7ofdw7ega/Lau/RoJfba6WgZrWCDLZBWmE0zhl7yBqL3fD2nlIyUfUs+4iDpZtYUg==" saltValue="Veh/iLMFzRgqMl9KGxCN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122131</v>
      </c>
      <c r="D6" s="19">
        <f t="shared" si="3"/>
        <v>46</v>
      </c>
      <c r="E6" s="19">
        <f t="shared" si="3"/>
        <v>17</v>
      </c>
      <c r="F6" s="19">
        <f t="shared" si="3"/>
        <v>1</v>
      </c>
      <c r="G6" s="19">
        <f t="shared" si="3"/>
        <v>0</v>
      </c>
      <c r="H6" s="19" t="str">
        <f t="shared" si="3"/>
        <v>千葉県　東金市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81.33</v>
      </c>
      <c r="P6" s="20">
        <f t="shared" si="3"/>
        <v>42.42</v>
      </c>
      <c r="Q6" s="20">
        <f t="shared" si="3"/>
        <v>78.87</v>
      </c>
      <c r="R6" s="20">
        <f t="shared" si="3"/>
        <v>2714</v>
      </c>
      <c r="S6" s="20">
        <f t="shared" si="3"/>
        <v>57268</v>
      </c>
      <c r="T6" s="20">
        <f t="shared" si="3"/>
        <v>89.12</v>
      </c>
      <c r="U6" s="20">
        <f t="shared" si="3"/>
        <v>642.59</v>
      </c>
      <c r="V6" s="20">
        <f t="shared" si="3"/>
        <v>24123</v>
      </c>
      <c r="W6" s="20">
        <f t="shared" si="3"/>
        <v>8.07</v>
      </c>
      <c r="X6" s="20">
        <f t="shared" si="3"/>
        <v>2989.22</v>
      </c>
      <c r="Y6" s="21" t="str">
        <f>IF(Y7="",NA(),Y7)</f>
        <v>-</v>
      </c>
      <c r="Z6" s="21" t="str">
        <f t="shared" ref="Z6:AH6" si="4">IF(Z7="",NA(),Z7)</f>
        <v>-</v>
      </c>
      <c r="AA6" s="21">
        <f t="shared" si="4"/>
        <v>106.18</v>
      </c>
      <c r="AB6" s="21">
        <f t="shared" si="4"/>
        <v>108.51</v>
      </c>
      <c r="AC6" s="21">
        <f t="shared" si="4"/>
        <v>109.44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30.36</v>
      </c>
      <c r="AX6" s="21">
        <f t="shared" si="6"/>
        <v>21.99</v>
      </c>
      <c r="AY6" s="21">
        <f t="shared" si="6"/>
        <v>20.38</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184.36</v>
      </c>
      <c r="BI6" s="21">
        <f t="shared" si="7"/>
        <v>181.89</v>
      </c>
      <c r="BJ6" s="21">
        <f t="shared" si="7"/>
        <v>120.29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106.7</v>
      </c>
      <c r="BT6" s="21">
        <f t="shared" si="8"/>
        <v>100.35</v>
      </c>
      <c r="BU6" s="21">
        <f t="shared" si="8"/>
        <v>98.06</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139.13999999999999</v>
      </c>
      <c r="CE6" s="21">
        <f t="shared" si="9"/>
        <v>148.69</v>
      </c>
      <c r="CF6" s="21">
        <f t="shared" si="9"/>
        <v>152.78</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60.47</v>
      </c>
      <c r="CP6" s="21">
        <f t="shared" si="10"/>
        <v>60.52</v>
      </c>
      <c r="CQ6" s="21">
        <f t="shared" si="10"/>
        <v>59.77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91.54</v>
      </c>
      <c r="DA6" s="21">
        <f t="shared" si="11"/>
        <v>91.84</v>
      </c>
      <c r="DB6" s="21">
        <f t="shared" si="11"/>
        <v>92.04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4.8099999999999996</v>
      </c>
      <c r="DL6" s="21">
        <f t="shared" si="12"/>
        <v>9.68</v>
      </c>
      <c r="DM6" s="21">
        <f t="shared" si="12"/>
        <v>14.29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0.05</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122131</v>
      </c>
      <c r="D7" s="23">
        <v>46</v>
      </c>
      <c r="E7" s="23">
        <v>17</v>
      </c>
      <c r="F7" s="23">
        <v>1</v>
      </c>
      <c r="G7" s="23">
        <v>0</v>
      </c>
      <c r="H7" s="23" t="s">
        <v>96</v>
      </c>
      <c r="I7" s="23" t="s">
        <v>97</v>
      </c>
      <c r="J7" s="23" t="s">
        <v>98</v>
      </c>
      <c r="K7" s="23" t="s">
        <v>99</v>
      </c>
      <c r="L7" s="23" t="s">
        <v>100</v>
      </c>
      <c r="M7" s="23" t="s">
        <v>101</v>
      </c>
      <c r="N7" s="24" t="s">
        <v>102</v>
      </c>
      <c r="O7" s="24">
        <v>81.33</v>
      </c>
      <c r="P7" s="24">
        <v>42.42</v>
      </c>
      <c r="Q7" s="24">
        <v>78.87</v>
      </c>
      <c r="R7" s="24">
        <v>2714</v>
      </c>
      <c r="S7" s="24">
        <v>57268</v>
      </c>
      <c r="T7" s="24">
        <v>89.12</v>
      </c>
      <c r="U7" s="24">
        <v>642.59</v>
      </c>
      <c r="V7" s="24">
        <v>24123</v>
      </c>
      <c r="W7" s="24">
        <v>8.07</v>
      </c>
      <c r="X7" s="24">
        <v>2989.22</v>
      </c>
      <c r="Y7" s="24" t="s">
        <v>102</v>
      </c>
      <c r="Z7" s="24" t="s">
        <v>102</v>
      </c>
      <c r="AA7" s="24">
        <v>106.18</v>
      </c>
      <c r="AB7" s="24">
        <v>108.51</v>
      </c>
      <c r="AC7" s="24">
        <v>109.44</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30.36</v>
      </c>
      <c r="AX7" s="24">
        <v>21.99</v>
      </c>
      <c r="AY7" s="24">
        <v>20.38</v>
      </c>
      <c r="AZ7" s="24" t="s">
        <v>102</v>
      </c>
      <c r="BA7" s="24" t="s">
        <v>102</v>
      </c>
      <c r="BB7" s="24">
        <v>55.6</v>
      </c>
      <c r="BC7" s="24">
        <v>59.4</v>
      </c>
      <c r="BD7" s="24">
        <v>68.27</v>
      </c>
      <c r="BE7" s="24">
        <v>73.44</v>
      </c>
      <c r="BF7" s="24" t="s">
        <v>102</v>
      </c>
      <c r="BG7" s="24" t="s">
        <v>102</v>
      </c>
      <c r="BH7" s="24">
        <v>184.36</v>
      </c>
      <c r="BI7" s="24">
        <v>181.89</v>
      </c>
      <c r="BJ7" s="24">
        <v>120.29</v>
      </c>
      <c r="BK7" s="24" t="s">
        <v>102</v>
      </c>
      <c r="BL7" s="24" t="s">
        <v>102</v>
      </c>
      <c r="BM7" s="24">
        <v>789.08</v>
      </c>
      <c r="BN7" s="24">
        <v>747.84</v>
      </c>
      <c r="BO7" s="24">
        <v>804.98</v>
      </c>
      <c r="BP7" s="24">
        <v>652.82000000000005</v>
      </c>
      <c r="BQ7" s="24" t="s">
        <v>102</v>
      </c>
      <c r="BR7" s="24" t="s">
        <v>102</v>
      </c>
      <c r="BS7" s="24">
        <v>106.7</v>
      </c>
      <c r="BT7" s="24">
        <v>100.35</v>
      </c>
      <c r="BU7" s="24">
        <v>98.06</v>
      </c>
      <c r="BV7" s="24" t="s">
        <v>102</v>
      </c>
      <c r="BW7" s="24" t="s">
        <v>102</v>
      </c>
      <c r="BX7" s="24">
        <v>88.25</v>
      </c>
      <c r="BY7" s="24">
        <v>90.17</v>
      </c>
      <c r="BZ7" s="24">
        <v>88.71</v>
      </c>
      <c r="CA7" s="24">
        <v>97.61</v>
      </c>
      <c r="CB7" s="24" t="s">
        <v>102</v>
      </c>
      <c r="CC7" s="24" t="s">
        <v>102</v>
      </c>
      <c r="CD7" s="24">
        <v>139.13999999999999</v>
      </c>
      <c r="CE7" s="24">
        <v>148.69</v>
      </c>
      <c r="CF7" s="24">
        <v>152.78</v>
      </c>
      <c r="CG7" s="24" t="s">
        <v>102</v>
      </c>
      <c r="CH7" s="24" t="s">
        <v>102</v>
      </c>
      <c r="CI7" s="24">
        <v>176.37</v>
      </c>
      <c r="CJ7" s="24">
        <v>173.17</v>
      </c>
      <c r="CK7" s="24">
        <v>174.8</v>
      </c>
      <c r="CL7" s="24">
        <v>138.29</v>
      </c>
      <c r="CM7" s="24" t="s">
        <v>102</v>
      </c>
      <c r="CN7" s="24" t="s">
        <v>102</v>
      </c>
      <c r="CO7" s="24">
        <v>60.47</v>
      </c>
      <c r="CP7" s="24">
        <v>60.52</v>
      </c>
      <c r="CQ7" s="24">
        <v>59.77</v>
      </c>
      <c r="CR7" s="24" t="s">
        <v>102</v>
      </c>
      <c r="CS7" s="24" t="s">
        <v>102</v>
      </c>
      <c r="CT7" s="24">
        <v>56.72</v>
      </c>
      <c r="CU7" s="24">
        <v>56.43</v>
      </c>
      <c r="CV7" s="24">
        <v>55.82</v>
      </c>
      <c r="CW7" s="24">
        <v>59.1</v>
      </c>
      <c r="CX7" s="24" t="s">
        <v>102</v>
      </c>
      <c r="CY7" s="24" t="s">
        <v>102</v>
      </c>
      <c r="CZ7" s="24">
        <v>91.54</v>
      </c>
      <c r="DA7" s="24">
        <v>91.84</v>
      </c>
      <c r="DB7" s="24">
        <v>92.04</v>
      </c>
      <c r="DC7" s="24" t="s">
        <v>102</v>
      </c>
      <c r="DD7" s="24" t="s">
        <v>102</v>
      </c>
      <c r="DE7" s="24">
        <v>90.72</v>
      </c>
      <c r="DF7" s="24">
        <v>91.07</v>
      </c>
      <c r="DG7" s="24">
        <v>90.67</v>
      </c>
      <c r="DH7" s="24">
        <v>95.82</v>
      </c>
      <c r="DI7" s="24" t="s">
        <v>102</v>
      </c>
      <c r="DJ7" s="24" t="s">
        <v>102</v>
      </c>
      <c r="DK7" s="24">
        <v>4.8099999999999996</v>
      </c>
      <c r="DL7" s="24">
        <v>9.68</v>
      </c>
      <c r="DM7" s="24">
        <v>14.29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0.05</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2024-01-18T08:38:56Z</cp:lastPrinted>
  <dcterms:created xsi:type="dcterms:W3CDTF">2023-12-12T00:44:56Z</dcterms:created>
  <dcterms:modified xsi:type="dcterms:W3CDTF">2024-02-22T07:49:36Z</dcterms:modified>
  <cp:category/>
</cp:coreProperties>
</file>