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4_法適_特定環境\"/>
    </mc:Choice>
  </mc:AlternateContent>
  <xr:revisionPtr revIDLastSave="0" documentId="13_ncr:1_{0885D7AB-87E0-4606-B2CE-30D2B81BD360}" xr6:coauthVersionLast="47" xr6:coauthVersionMax="47" xr10:uidLastSave="{00000000-0000-0000-0000-000000000000}"/>
  <workbookProtection workbookAlgorithmName="SHA-512" workbookHashValue="H6yfoS+gq9ykp1/CwJwi8bv0i+4gCG/G6IYPTFhlW11Ag6uZQsKNPRV/M8zjmbplEwOzD3y3RcpsFTj8CRM+3A==" workbookSaltValue="i0wRE3ICdTX693hzF1LUT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Q6" i="5"/>
  <c r="W10" i="4" s="1"/>
  <c r="P6" i="5"/>
  <c r="P10" i="4" s="1"/>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AD10" i="4"/>
  <c r="B10" i="4"/>
  <c r="BB8" i="4"/>
  <c r="AT8" i="4"/>
  <c r="AL8" i="4"/>
  <c r="AD8" i="4"/>
  <c r="W8" i="4"/>
  <c r="P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<sst xmlns="http://schemas.openxmlformats.org/spreadsheetml/2006/main" count="278" uniqueCount="117">
  <si>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</si>
  <si>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</si>
  <si>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</si>
  <si>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</si>
  <si>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</si>
  <si>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</si>
  <si>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</si>
  <si>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</si>
  <si>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</si>
  <si>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</si>
  <si>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</si>
  <si>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</si>
  <si>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</si>
  <si>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</si>
  <si>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</si>
  <si>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</si>
  <si>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</si>
  <si>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</si>
  <si>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</si>
  <si>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</si>
  <si>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</si>
  <si>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</si>
  <si>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</si>
  <si>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</si>
  <si>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</si>
  <si>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</si>
  <si>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</si>
  <si>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</si>
  <si>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</si>
  <si>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</si>
  <si>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</si>
  <si>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</si>
  <si>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</si>
  <si>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</si>
  <si>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</si>
  <si>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</si>
  <si>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</si>
  <si>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</si>
  <si>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</si>
  <si>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</si>
  <si>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</si>
  <si>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</si>
  <si>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</si>
  <si>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</si>
  <si>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</si>
  <si>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</si>
  <si>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</si>
  <si>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</si>
  <si>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</si>
  <si>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</si>
  <si>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</si>
  <si>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</si>
  <si>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</si>
  <si>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</si>
  <si>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</si>
  <si>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</si>
  <si>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</si>
  <si>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</si>
  <si>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</si>
  <si>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</si>
  <si>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</si>
  <si>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</si>
  <si>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</si>
  <si>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</si>
  <si>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</si>
  <si>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</si>
  <si>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</si>
  <si>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</si>
  <si>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</si>
  <si>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</si>
  <si>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</si>
  <si>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</si>
  <si>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</si>
  <si>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</si>
  <si>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</si>
  <si>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</si>
  <si>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</si>
  <si>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</si>
  <si>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</si>
  <si>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</si>
  <si>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</si>
  <si>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</si>
  <si>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</si>
  <si>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</si>
  <si>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</si>
  <si>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</si>
  <si>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</si>
  <si>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</si>
  <si>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</si>
  <si>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</si>
  <si>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</si>
  <si>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</si>
  <si>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</si>
  <si>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</si>
  <si>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</si>
  <si>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</si>
  <si>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</si>
  <si>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</si>
  <si>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</si>
  <si>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</si>
  <si>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</si>
  <si>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</si>
  <si>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</si>
  <si>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</si>
  <si>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</si>
  <si>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</si>
  <si>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</si>
  <si>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</si>
  <si>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</si>
  <si>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</si>
  <si>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</si>
  <si>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</si>
  <si>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</si>
  <si>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</si>
  <si>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下水道管渠等の耐用年</t>
    </r>
    <r>
      <rPr>
        <sz val="11"/>
        <rFont val="ＭＳ ゴシック"/>
        <family val="3"/>
        <charset val="128"/>
      </rPr>
      <t>数である50</t>
    </r>
    <r>
      <rPr>
        <sz val="11"/>
        <color theme="1"/>
        <rFont val="ＭＳ ゴシック"/>
        <family val="3"/>
        <charset val="128"/>
      </rPr>
      <t xml:space="preserve">年を経過したものがないことから、他団体と比較し低い数値となっている。
 なお、老朽管更新については、令和2年度に老朽状況の調査を実施した上で、令和3年度から7年度までの5年間を期間とするストックマネジメント計画を策定し、公共下水道事業の下水道施設等の計画的・効率的な更新を進めている。
</t>
    </r>
    <rPh sb="127" eb="129">
      <t>コウキョウ</t>
    </rPh>
    <rPh sb="129" eb="132">
      <t>ゲスイドウ</t>
    </rPh>
    <rPh sb="132" eb="134">
      <t>ジギョウ</t>
    </rPh>
    <phoneticPr fontId="4"/>
  </si>
  <si>
    <r>
      <t>　白井市の特定環境保全公共下水道事業は、主に市街化調整区域の下水道施設整備であるため、下水道処理区域が点在している。また、開発事業者による下水道施設の整備を除き市が整備を行って</t>
    </r>
    <r>
      <rPr>
        <sz val="11"/>
        <rFont val="ＭＳ ゴシック"/>
        <family val="3"/>
        <charset val="128"/>
      </rPr>
      <t>いる。以上のことから経費回収率が100％を割り込んでいる。
　一方、汚水処理については、単独で処理場を持たず、印旛沼流域下水道及び手賀沼流域下水道の処理場を利用しているため、汚水処理原価</t>
    </r>
    <r>
      <rPr>
        <sz val="11"/>
        <color theme="1"/>
        <rFont val="ＭＳ ゴシック"/>
        <family val="3"/>
        <charset val="128"/>
      </rPr>
      <t xml:space="preserve">は全国平均を下回っている。
</t>
    </r>
    <rPh sb="30" eb="33">
      <t>ゲスイドウ</t>
    </rPh>
    <rPh sb="33" eb="35">
      <t>シセツ</t>
    </rPh>
    <rPh sb="35" eb="37">
      <t>セイビ</t>
    </rPh>
    <rPh sb="91" eb="93">
      <t>イジョウ</t>
    </rPh>
    <phoneticPr fontId="4"/>
  </si>
  <si>
    <r>
      <t>　白井市の下水道事業の会計は、公共下水道事業と特定環境保全公共下水道事業を一つの会計として処理しており、公共下水道事業の利益を特定環境保全公共下水道事業へ補填している。経営基盤</t>
    </r>
    <r>
      <rPr>
        <sz val="11"/>
        <rFont val="ＭＳ ゴシック"/>
        <family val="3"/>
        <charset val="128"/>
      </rPr>
      <t>を安定させるためには、現状では下水</t>
    </r>
    <r>
      <rPr>
        <sz val="11"/>
        <color theme="1"/>
        <rFont val="ＭＳ ゴシック"/>
        <family val="3"/>
        <charset val="128"/>
      </rPr>
      <t>道未接続者に対する促進などを図り、収益の確保に努める必要がある。
　</t>
    </r>
    <r>
      <rPr>
        <sz val="11"/>
        <rFont val="ＭＳ ゴシック"/>
        <family val="3"/>
        <charset val="128"/>
      </rPr>
      <t>また、</t>
    </r>
    <r>
      <rPr>
        <sz val="11"/>
        <color theme="1"/>
        <rFont val="ＭＳ ゴシック"/>
        <family val="3"/>
        <charset val="128"/>
      </rPr>
      <t>令</t>
    </r>
    <r>
      <rPr>
        <sz val="11"/>
        <rFont val="ＭＳ ゴシック"/>
        <family val="3"/>
        <charset val="128"/>
      </rPr>
      <t>和4</t>
    </r>
    <r>
      <rPr>
        <sz val="11"/>
        <color theme="1"/>
        <rFont val="ＭＳ ゴシック"/>
        <family val="3"/>
        <charset val="128"/>
      </rPr>
      <t xml:space="preserve">年度に白井市汚水処理適正構想の見直しを図り、市街化調整区域の一部における汚水処理を下水道から合併浄化槽へ変更する見直しを行った。
</t>
    </r>
    <rPh sb="89" eb="91">
      <t>アンテイ</t>
    </rPh>
    <rPh sb="164" eb="165">
      <t>ハカ</t>
    </rPh>
    <rPh sb="167" eb="170">
      <t>シガイカ</t>
    </rPh>
    <rPh sb="170" eb="172">
      <t>チョウセイ</t>
    </rPh>
    <rPh sb="172" eb="174">
      <t>クイキ</t>
    </rPh>
    <rPh sb="175" eb="177">
      <t>イチブ</t>
    </rPh>
    <rPh sb="181" eb="183">
      <t>オスイ</t>
    </rPh>
    <rPh sb="183" eb="185">
      <t>ショリ</t>
    </rPh>
    <rPh sb="186" eb="189">
      <t>ゲスイドウ</t>
    </rPh>
    <rPh sb="191" eb="193">
      <t>ガッペイ</t>
    </rPh>
    <rPh sb="193" eb="196">
      <t>ジョウカソウ</t>
    </rPh>
    <rPh sb="197" eb="199">
      <t>ヘンコウ</t>
    </rPh>
    <rPh sb="201" eb="203">
      <t>ミナオ</t>
    </rPh>
    <rPh sb="205" eb="2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</si>
</sst>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49-43E0-BA3C-F0EDC5B9C0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B249-43E0-BA3C-F0EDC5B9C0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C8-4C6E-BDE1-F710F3B455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2C8-4C6E-BDE1-F710F3B455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89.12</c:v>
                </c:pt>
                <c:pt idx="3">
                  <c:v>91.18</c:v>
                </c:pt>
                <c:pt idx="4">
                  <c:v>90.65</c:v>
                </c:pt>
              </c:numCache>
            </c:numRef>
          </c:val>
          <c:extLst>
            <c:ext xmlns:c16="http://schemas.microsoft.com/office/drawing/2014/chart" uri="{C3380CC4-5D6E-409C-BE32-E72D297353CC}">
              <c16:uniqueId val="{00000000-F49D-430E-A4CF-C9F2EAA5AE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F49D-430E-A4CF-C9F2EAA5AE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133.66999999999999</c:v>
                </c:pt>
                <c:pt idx="3">
                  <c:v>86.29</c:v>
                </c:pt>
                <c:pt idx="4">
                  <c:v>88.96</c:v>
                </c:pt>
              </c:numCache>
            </c:numRef>
          </c:val>
          <c:extLst>
            <c:ext xmlns:c16="http://schemas.microsoft.com/office/drawing/2014/chart" uri="{C3380CC4-5D6E-409C-BE32-E72D297353CC}">
              <c16:uniqueId val="{00000000-0A16-46BD-B691-882C9108C5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0A16-46BD-B691-882C9108C5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2.93</c:v>
                </c:pt>
                <c:pt idx="3">
                  <c:v>5.86</c:v>
                </c:pt>
                <c:pt idx="4">
                  <c:v>8.6999999999999993</c:v>
                </c:pt>
              </c:numCache>
            </c:numRef>
          </c:val>
          <c:extLst>
            <c:ext xmlns:c16="http://schemas.microsoft.com/office/drawing/2014/chart" uri="{C3380CC4-5D6E-409C-BE32-E72D297353CC}">
              <c16:uniqueId val="{00000000-0399-408C-9580-6EF2833090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0399-408C-9580-6EF2833090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2B-481F-85C7-ABD06CABB2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E2B-481F-85C7-ABD06CABB2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29-42BD-A3CE-63ED84506F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A29-42BD-A3CE-63ED84506F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39.44</c:v>
                </c:pt>
                <c:pt idx="3">
                  <c:v>35.06</c:v>
                </c:pt>
                <c:pt idx="4">
                  <c:v>50.62</c:v>
                </c:pt>
              </c:numCache>
            </c:numRef>
          </c:val>
          <c:extLst>
            <c:ext xmlns:c16="http://schemas.microsoft.com/office/drawing/2014/chart" uri="{C3380CC4-5D6E-409C-BE32-E72D297353CC}">
              <c16:uniqueId val="{00000000-756E-46C1-8EDF-B39AF64654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756E-46C1-8EDF-B39AF64654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583.13</c:v>
                </c:pt>
                <c:pt idx="3">
                  <c:v>557.33000000000004</c:v>
                </c:pt>
                <c:pt idx="4">
                  <c:v>455.69</c:v>
                </c:pt>
              </c:numCache>
            </c:numRef>
          </c:val>
          <c:extLst>
            <c:ext xmlns:c16="http://schemas.microsoft.com/office/drawing/2014/chart" uri="{C3380CC4-5D6E-409C-BE32-E72D297353CC}">
              <c16:uniqueId val="{00000000-372D-4063-9671-AA1272680C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372D-4063-9671-AA1272680C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80.55</c:v>
                </c:pt>
                <c:pt idx="3">
                  <c:v>74.91</c:v>
                </c:pt>
                <c:pt idx="4">
                  <c:v>83.2</c:v>
                </c:pt>
              </c:numCache>
            </c:numRef>
          </c:val>
          <c:extLst>
            <c:ext xmlns:c16="http://schemas.microsoft.com/office/drawing/2014/chart" uri="{C3380CC4-5D6E-409C-BE32-E72D297353CC}">
              <c16:uniqueId val="{00000000-8A42-4C3A-A5D7-7095729C28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8A42-4C3A-A5D7-7095729C28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149.29</c:v>
                </c:pt>
                <c:pt idx="3">
                  <c:v>161.72</c:v>
                </c:pt>
                <c:pt idx="4">
                  <c:v>145.49</c:v>
                </c:pt>
              </c:numCache>
            </c:numRef>
          </c:val>
          <c:extLst>
            <c:ext xmlns:c16="http://schemas.microsoft.com/office/drawing/2014/chart" uri="{C3380CC4-5D6E-409C-BE32-E72D297353CC}">
              <c16:uniqueId val="{00000000-3E60-4A9A-BFE4-C9BF2172CC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3E60-4A9A-BFE4-C9BF2172CC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5" zoomScaleNormal="85"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白井市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62845</v>
      </c>
      <c r="AM8" s="45"/>
      <c r="AN8" s="45"/>
      <c r="AO8" s="45"/>
      <c r="AP8" s="45"/>
      <c r="AQ8" s="45"/>
      <c r="AR8" s="45"/>
      <c r="AS8" s="45"/>
      <c r="AT8" s="46">
        <f>データ!T6</f>
        <v>35.479999999999997</v>
      </c>
      <c r="AU8" s="46"/>
      <c r="AV8" s="46"/>
      <c r="AW8" s="46"/>
      <c r="AX8" s="46"/>
      <c r="AY8" s="46"/>
      <c r="AZ8" s="46"/>
      <c r="BA8" s="46"/>
      <c r="BB8" s="46">
        <f>データ!U6</f>
        <v>1771.28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83.94</v>
      </c>
      <c r="J10" s="46"/>
      <c r="K10" s="46"/>
      <c r="L10" s="46"/>
      <c r="M10" s="46"/>
      <c r="N10" s="46"/>
      <c r="O10" s="46"/>
      <c r="P10" s="46">
        <f>データ!P6</f>
        <v>10.43</v>
      </c>
      <c r="Q10" s="46"/>
      <c r="R10" s="46"/>
      <c r="S10" s="46"/>
      <c r="T10" s="46"/>
      <c r="U10" s="46"/>
      <c r="V10" s="46"/>
      <c r="W10" s="46">
        <f>データ!Q6</f>
        <v>81.11</v>
      </c>
      <c r="X10" s="46"/>
      <c r="Y10" s="46"/>
      <c r="Z10" s="46"/>
      <c r="AA10" s="46"/>
      <c r="AB10" s="46"/>
      <c r="AC10" s="46"/>
      <c r="AD10" s="45">
        <f>データ!R6</f>
        <v>2200</v>
      </c>
      <c r="AE10" s="45"/>
      <c r="AF10" s="45"/>
      <c r="AG10" s="45"/>
      <c r="AH10" s="45"/>
      <c r="AI10" s="45"/>
      <c r="AJ10" s="45"/>
      <c r="AK10" s="2"/>
      <c r="AL10" s="45">
        <f>データ!V6</f>
        <v>6542</v>
      </c>
      <c r="AM10" s="45"/>
      <c r="AN10" s="45"/>
      <c r="AO10" s="45"/>
      <c r="AP10" s="45"/>
      <c r="AQ10" s="45"/>
      <c r="AR10" s="45"/>
      <c r="AS10" s="45"/>
      <c r="AT10" s="46">
        <f>データ!W6</f>
        <v>1.65</v>
      </c>
      <c r="AU10" s="46"/>
      <c r="AV10" s="46"/>
      <c r="AW10" s="46"/>
      <c r="AX10" s="46"/>
      <c r="AY10" s="46"/>
      <c r="AZ10" s="46"/>
      <c r="BA10" s="46"/>
      <c r="BB10" s="46">
        <f>データ!X6</f>
        <v>3964.85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ttlLzfGKiuZ+JWFdWrn+BCcVgXZJfCkkOEDge6AXR1MYkLMcgusTEumGCoTHW+H4GUgEv7mizRgMYUnp1f38g==" saltValue="85eS1DGawD/dOQOmHrmD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122327</v>
      </c>
      <c r="D6" s="19">
        <f t="shared" si="3"/>
        <v>46</v>
      </c>
      <c r="E6" s="19">
        <f t="shared" si="3"/>
        <v>17</v>
      </c>
      <c r="F6" s="19">
        <f t="shared" si="3"/>
        <v>4</v>
      </c>
      <c r="G6" s="19">
        <f t="shared" si="3"/>
        <v>0</v>
      </c>
      <c r="H6" s="19" t="str">
        <f t="shared" si="3"/>
        <v>千葉県　白井市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83.94</v>
      </c>
      <c r="P6" s="20">
        <f t="shared" si="3"/>
        <v>10.43</v>
      </c>
      <c r="Q6" s="20">
        <f t="shared" si="3"/>
        <v>81.11</v>
      </c>
      <c r="R6" s="20">
        <f t="shared" si="3"/>
        <v>2200</v>
      </c>
      <c r="S6" s="20">
        <f t="shared" si="3"/>
        <v>62845</v>
      </c>
      <c r="T6" s="20">
        <f t="shared" si="3"/>
        <v>35.479999999999997</v>
      </c>
      <c r="U6" s="20">
        <f t="shared" si="3"/>
        <v>1771.28</v>
      </c>
      <c r="V6" s="20">
        <f t="shared" si="3"/>
        <v>6542</v>
      </c>
      <c r="W6" s="20">
        <f t="shared" si="3"/>
        <v>1.65</v>
      </c>
      <c r="X6" s="20">
        <f t="shared" si="3"/>
        <v>3964.85</v>
      </c>
      <c r="Y6" s="21" t="str">
        <f>IF(Y7="",NA(),Y7)</f>
        <v>-</v>
      </c>
      <c r="Z6" s="21" t="str">
        <f t="shared" ref="Z6:AH6" si="4">IF(Z7="",NA(),Z7)</f>
        <v>-</v>
      </c>
      <c r="AA6" s="21">
        <f t="shared" si="4"/>
        <v>133.66999999999999</v>
      </c>
      <c r="AB6" s="21">
        <f t="shared" si="4"/>
        <v>86.29</v>
      </c>
      <c r="AC6" s="21">
        <f t="shared" si="4"/>
        <v>88.96</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39.44</v>
      </c>
      <c r="AX6" s="21">
        <f t="shared" si="6"/>
        <v>35.06</v>
      </c>
      <c r="AY6" s="21">
        <f t="shared" si="6"/>
        <v>50.62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583.13</v>
      </c>
      <c r="BI6" s="21">
        <f t="shared" si="7"/>
        <v>557.33000000000004</v>
      </c>
      <c r="BJ6" s="21">
        <f t="shared" si="7"/>
        <v>455.69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80.55</v>
      </c>
      <c r="BT6" s="21">
        <f t="shared" si="8"/>
        <v>74.91</v>
      </c>
      <c r="BU6" s="21">
        <f t="shared" si="8"/>
        <v>83.2</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149.29</v>
      </c>
      <c r="CE6" s="21">
        <f t="shared" si="9"/>
        <v>161.72</v>
      </c>
      <c r="CF6" s="21">
        <f t="shared" si="9"/>
        <v>145.49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89.12</v>
      </c>
      <c r="DA6" s="21">
        <f t="shared" si="11"/>
        <v>91.18</v>
      </c>
      <c r="DB6" s="21">
        <f t="shared" si="11"/>
        <v>90.65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2.93</v>
      </c>
      <c r="DL6" s="21">
        <f t="shared" si="12"/>
        <v>5.86</v>
      </c>
      <c r="DM6" s="21">
        <f t="shared" si="12"/>
        <v>8.6999999999999993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122327</v>
      </c>
      <c r="D7" s="23">
        <v>46</v>
      </c>
      <c r="E7" s="23">
        <v>17</v>
      </c>
      <c r="F7" s="23">
        <v>4</v>
      </c>
      <c r="G7" s="23">
        <v>0</v>
      </c>
      <c r="H7" s="23" t="s">
        <v>96</v>
      </c>
      <c r="I7" s="23" t="s">
        <v>97</v>
      </c>
      <c r="J7" s="23" t="s">
        <v>98</v>
      </c>
      <c r="K7" s="23" t="s">
        <v>99</v>
      </c>
      <c r="L7" s="23" t="s">
        <v>100</v>
      </c>
      <c r="M7" s="23" t="s">
        <v>101</v>
      </c>
      <c r="N7" s="24" t="s">
        <v>102</v>
      </c>
      <c r="O7" s="24">
        <v>83.94</v>
      </c>
      <c r="P7" s="24">
        <v>10.43</v>
      </c>
      <c r="Q7" s="24">
        <v>81.11</v>
      </c>
      <c r="R7" s="24">
        <v>2200</v>
      </c>
      <c r="S7" s="24">
        <v>62845</v>
      </c>
      <c r="T7" s="24">
        <v>35.479999999999997</v>
      </c>
      <c r="U7" s="24">
        <v>1771.28</v>
      </c>
      <c r="V7" s="24">
        <v>6542</v>
      </c>
      <c r="W7" s="24">
        <v>1.65</v>
      </c>
      <c r="X7" s="24">
        <v>3964.85</v>
      </c>
      <c r="Y7" s="24" t="s">
        <v>102</v>
      </c>
      <c r="Z7" s="24" t="s">
        <v>102</v>
      </c>
      <c r="AA7" s="24">
        <v>133.66999999999999</v>
      </c>
      <c r="AB7" s="24">
        <v>86.29</v>
      </c>
      <c r="AC7" s="24">
        <v>88.96</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39.44</v>
      </c>
      <c r="AX7" s="24">
        <v>35.06</v>
      </c>
      <c r="AY7" s="24">
        <v>50.62</v>
      </c>
      <c r="AZ7" s="24" t="s">
        <v>102</v>
      </c>
      <c r="BA7" s="24" t="s">
        <v>102</v>
      </c>
      <c r="BB7" s="24">
        <v>44.24</v>
      </c>
      <c r="BC7" s="24">
        <v>43.07</v>
      </c>
      <c r="BD7" s="24">
        <v>45.42</v>
      </c>
      <c r="BE7" s="24">
        <v>44.25</v>
      </c>
      <c r="BF7" s="24" t="s">
        <v>102</v>
      </c>
      <c r="BG7" s="24" t="s">
        <v>102</v>
      </c>
      <c r="BH7" s="24">
        <v>583.13</v>
      </c>
      <c r="BI7" s="24">
        <v>557.33000000000004</v>
      </c>
      <c r="BJ7" s="24">
        <v>455.69</v>
      </c>
      <c r="BK7" s="24" t="s">
        <v>102</v>
      </c>
      <c r="BL7" s="24" t="s">
        <v>102</v>
      </c>
      <c r="BM7" s="24">
        <v>1258.43</v>
      </c>
      <c r="BN7" s="24">
        <v>1163.75</v>
      </c>
      <c r="BO7" s="24">
        <v>1195.47</v>
      </c>
      <c r="BP7" s="24">
        <v>1182.1099999999999</v>
      </c>
      <c r="BQ7" s="24" t="s">
        <v>102</v>
      </c>
      <c r="BR7" s="24" t="s">
        <v>102</v>
      </c>
      <c r="BS7" s="24">
        <v>80.55</v>
      </c>
      <c r="BT7" s="24">
        <v>74.91</v>
      </c>
      <c r="BU7" s="24">
        <v>83.2</v>
      </c>
      <c r="BV7" s="24" t="s">
        <v>102</v>
      </c>
      <c r="BW7" s="24" t="s">
        <v>102</v>
      </c>
      <c r="BX7" s="24">
        <v>73.36</v>
      </c>
      <c r="BY7" s="24">
        <v>72.599999999999994</v>
      </c>
      <c r="BZ7" s="24">
        <v>69.430000000000007</v>
      </c>
      <c r="CA7" s="24">
        <v>73.78</v>
      </c>
      <c r="CB7" s="24" t="s">
        <v>102</v>
      </c>
      <c r="CC7" s="24" t="s">
        <v>102</v>
      </c>
      <c r="CD7" s="24">
        <v>149.29</v>
      </c>
      <c r="CE7" s="24">
        <v>161.72</v>
      </c>
      <c r="CF7" s="24">
        <v>145.49</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89.12</v>
      </c>
      <c r="DA7" s="24">
        <v>91.18</v>
      </c>
      <c r="DB7" s="24">
        <v>90.65</v>
      </c>
      <c r="DC7" s="24" t="s">
        <v>102</v>
      </c>
      <c r="DD7" s="24" t="s">
        <v>102</v>
      </c>
      <c r="DE7" s="24">
        <v>84.19</v>
      </c>
      <c r="DF7" s="24">
        <v>84.34</v>
      </c>
      <c r="DG7" s="24">
        <v>84.34</v>
      </c>
      <c r="DH7" s="24">
        <v>85.67</v>
      </c>
      <c r="DI7" s="24" t="s">
        <v>102</v>
      </c>
      <c r="DJ7" s="24" t="s">
        <v>102</v>
      </c>
      <c r="DK7" s="24">
        <v>2.93</v>
      </c>
      <c r="DL7" s="24">
        <v>5.86</v>
      </c>
      <c r="DM7" s="24">
        <v>8.6999999999999993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2024-02-27T06:36:08Z</cp:lastPrinted>
  <dcterms:created xsi:type="dcterms:W3CDTF">2023-12-12T00:54:57Z</dcterms:created>
  <dcterms:modified xsi:type="dcterms:W3CDTF">2024-02-27T06:44:50Z</dcterms:modified>
  <cp:category/>
</cp:coreProperties>
</file>