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5_法適_農集\"/>
    </mc:Choice>
  </mc:AlternateContent>
  <xr:revisionPtr revIDLastSave="0" documentId="13_ncr:1_{8C4D15D6-D681-40F9-A7D2-2C65C76A81AD}" xr6:coauthVersionLast="47" xr6:coauthVersionMax="47" xr10:uidLastSave="{00000000-0000-0000-0000-000000000000}"/>
  <workbookProtection workbookAlgorithmName="SHA-512" workbookHashValue="gDq2qPM2IKlw2KrVc6ngu4YvCMFy0F81oBWOvSNZsOcZ5IcAtQEl47rOXw3t2nP59BH45W6KRqU0gIJBD7E5Ew==" workbookSaltValue="3O6BISy/4OQpqMnj5YxR3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AT10" i="4"/>
  <c r="P10" i="4"/>
  <c r="I10" i="4"/>
  <c r="B10" i="4"/>
  <c r="BB8" i="4"/>
  <c r="AD8" i="4"/>
  <c r="W8" i="4"/>
  <c r="P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<sst xmlns="http://schemas.openxmlformats.org/spreadsheetml/2006/main" count="275" uniqueCount="119">
  <si>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</si>
  <si>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</si>
  <si>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</si>
  <si>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</si>
  <si>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</si>
  <si>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</si>
  <si>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</si>
  <si>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</si>
  <si>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</si>
  <si>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</si>
  <si>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</si>
  <si>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</si>
  <si>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</si>
  <si>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</si>
  <si>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</si>
  <si>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</si>
  <si>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</si>
  <si>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</si>
  <si>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</si>
  <si>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</si>
  <si>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</si>
  <si>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</si>
  <si>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</si>
  <si>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</si>
  <si>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</si>
  <si>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</si>
  <si>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</si>
  <si>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</si>
  <si>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</si>
  <si>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</si>
  <si>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</si>
  <si>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</si>
  <si>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</si>
  <si>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</si>
  <si>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</si>
  <si>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</si>
  <si>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</si>
  <si>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</si>
  <si>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</si>
  <si>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</si>
  <si>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</si>
  <si>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</si>
  <si>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</si>
  <si>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</si>
  <si>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</si>
  <si>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</si>
  <si>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</si>
  <si>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</si>
  <si>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</si>
  <si>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</si>
  <si>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</si>
  <si>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</si>
  <si>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</si>
  <si>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</si>
  <si>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</si>
  <si>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</si>
  <si>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</si>
  <si>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</si>
  <si>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</si>
  <si>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</si>
  <si>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</si>
  <si>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</si>
  <si>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</si>
  <si>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</si>
  <si>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</si>
  <si>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</si>
  <si>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</si>
  <si>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</si>
  <si>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</si>
  <si>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</si>
  <si>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</si>
  <si>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</si>
  <si>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</si>
  <si>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</si>
  <si>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</si>
  <si>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</si>
  <si>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</si>
  <si>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</si>
  <si>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</si>
  <si>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</si>
  <si>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</si>
  <si>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</si>
  <si>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</si>
  <si>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</si>
  <si>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</si>
  <si>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</si>
  <si>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</si>
  <si>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</si>
  <si>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</si>
  <si>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</si>
  <si>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</si>
  <si>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</si>
  <si>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</si>
  <si>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</si>
  <si>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</si>
  <si>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</si>
  <si>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</si>
  <si>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</si>
  <si>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</si>
  <si>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</si>
  <si>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</si>
  <si>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</si>
  <si>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</si>
  <si>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</si>
  <si>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</si>
  <si>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</si>
  <si>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</si>
  <si>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</si>
  <si>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</si>
  <si>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</si>
  <si>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</si>
  <si>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</si>
  <si>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</si>
  <si>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</si>
  <si>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</si>
  <si>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</si>
  <si>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令和4年度に使用料の改定を行ったが、依然として経費回収率が100%を下回り、使用料収入の不足分を一般会計繰入金に依存している状況となっている。
　今後の下水道事業の財政収支は、人口減少に伴う使用料収入の減少と根幹的施設の老朽化による経費の増大が見込まれることから、安定した経営を持続するために、使用料の見直しによる収入の確保及び下水道施設の統廃合による支出の抑制などの課題に取り組んでいく。</t>
    <rPh sb="1" eb="3">
      <t>レイワ</t>
    </rPh>
    <rPh sb="4" eb="6">
      <t>ネンド</t>
    </rPh>
    <rPh sb="11" eb="13">
      <t>カイテイ</t>
    </rPh>
    <rPh sb="14" eb="15">
      <t>オコナ</t>
    </rPh>
    <rPh sb="19" eb="21">
      <t>イゼン</t>
    </rPh>
    <phoneticPr fontId="4"/>
  </si>
  <si>
    <t>①　法定耐用年数に近い資産が少ない状況であるため、類似団体の平均値よりも低い水準となっている。
②③　管渠は建設してから50年を経過していないことから、老朽化率は0%となっている。しかしながら、供用開始から20年を経過しており、今後の事業運営のなかで、施設の改築、長寿命化についての検討が必要な時期となっていることから、公共下水道への統合も含めて、その対応策を検討していく。</t>
    <phoneticPr fontId="4"/>
  </si>
  <si>
    <t>　本市の農業集落排水事業は、令和4年度に使用料の改定を行ったため、本表は、使用料改定後の初の経営比較分析表となる。
①　経常収支比率は、使用料改定の結果、数値が上昇した。
②　累積欠損金は生じていない。
③　類似団体の平均値に近似する値となっている。次年度予算において償還財源の計上を行っているため、短期的な債務に対する支払能力は確保している。
④　農業集落排水事業は、施設整備に係る初期投資が大きいものの、利用者の減少や面整備が終了していることにより新規接続者の増加が望めないことから広域化や統合による投資回収を模索していく。
⑤⑥　汚水処理原価は、依然として類似団体の平均値より高いが、経費回収率は、使用料改定により、類似団体平均値を上回ることになり、改善された状況にある。今後も適正な使用料収入の確保と経費の削減を図っていく。
⑦⑧　施設利用率は類似団体の平均値以下である一方、水洗化率は類似団体平均値を上回っているが、今後、人口減少により、使用者や、処理水量の大幅な増加が見込めないことから、公共下水道への統合について検討を進めていく。</t>
    <rPh sb="14" eb="16">
      <t>レイワ</t>
    </rPh>
    <rPh sb="17" eb="19">
      <t>ネンド</t>
    </rPh>
    <rPh sb="20" eb="23">
      <t>シヨウリョウ</t>
    </rPh>
    <rPh sb="24" eb="26">
      <t>カイテイ</t>
    </rPh>
    <rPh sb="27" eb="28">
      <t>オコナ</t>
    </rPh>
    <rPh sb="37" eb="40">
      <t>シヨウリョウ</t>
    </rPh>
    <rPh sb="40" eb="42">
      <t>カイテイ</t>
    </rPh>
    <rPh sb="44" eb="45">
      <t>ハツ</t>
    </rPh>
    <rPh sb="68" eb="73">
      <t>シヨウリョウカイテイ</t>
    </rPh>
    <rPh sb="74" eb="76">
      <t>ケッカ</t>
    </rPh>
    <rPh sb="77" eb="79">
      <t>スウチ</t>
    </rPh>
    <rPh sb="80" eb="82">
      <t>ジョウショウ</t>
    </rPh>
    <rPh sb="113" eb="115">
      <t>キンジ</t>
    </rPh>
    <rPh sb="276" eb="278">
      <t>イゼン</t>
    </rPh>
    <rPh sb="302" eb="307">
      <t>シヨウリョウカイテイ</t>
    </rPh>
    <rPh sb="311" eb="313">
      <t>ルイジ</t>
    </rPh>
    <rPh sb="313" eb="315">
      <t>ダンタイ</t>
    </rPh>
    <rPh sb="315" eb="318">
      <t>ヘイキンチ</t>
    </rPh>
    <rPh sb="319" eb="321">
      <t>ウワマワ</t>
    </rPh>
    <rPh sb="328" eb="330">
      <t>カイゼン</t>
    </rPh>
    <rPh sb="333" eb="335">
      <t>ジョウキョウ</t>
    </rPh>
    <rPh sb="339" eb="341">
      <t>コンゴ</t>
    </rPh>
    <rPh sb="389" eb="391">
      <t>イッポウ</t>
    </rPh>
    <rPh sb="397" eb="399">
      <t>ルイジ</t>
    </rPh>
    <rPh sb="399" eb="401">
      <t>ダンタイ</t>
    </rPh>
    <rPh sb="405" eb="40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</si>
</sst>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37-4672-9575-9060104D92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737-4672-9575-9060104D92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51.47</c:v>
                </c:pt>
                <c:pt idx="3">
                  <c:v>50.86</c:v>
                </c:pt>
                <c:pt idx="4">
                  <c:v>48.77</c:v>
                </c:pt>
              </c:numCache>
            </c:numRef>
          </c:val>
          <c:extLst>
            <c:ext xmlns:c16="http://schemas.microsoft.com/office/drawing/2014/chart" uri="{C3380CC4-5D6E-409C-BE32-E72D297353CC}">
              <c16:uniqueId val="{00000000-D879-40BE-B59F-306722041F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879-40BE-B59F-306722041F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86.12</c:v>
                </c:pt>
                <c:pt idx="3">
                  <c:v>86.42</c:v>
                </c:pt>
                <c:pt idx="4">
                  <c:v>86.82</c:v>
                </c:pt>
              </c:numCache>
            </c:numRef>
          </c:val>
          <c:extLst>
            <c:ext xmlns:c16="http://schemas.microsoft.com/office/drawing/2014/chart" uri="{C3380CC4-5D6E-409C-BE32-E72D297353CC}">
              <c16:uniqueId val="{00000000-4436-4A6A-89E4-9495B88B77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4436-4A6A-89E4-9495B88B77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106.62</c:v>
                </c:pt>
                <c:pt idx="3">
                  <c:v>111.24</c:v>
                </c:pt>
                <c:pt idx="4">
                  <c:v>114.28</c:v>
                </c:pt>
              </c:numCache>
            </c:numRef>
          </c:val>
          <c:extLst>
            <c:ext xmlns:c16="http://schemas.microsoft.com/office/drawing/2014/chart" uri="{C3380CC4-5D6E-409C-BE32-E72D297353CC}">
              <c16:uniqueId val="{00000000-B08A-40F3-966A-D3731706DD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08A-40F3-966A-D3731706DD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3.81</c:v>
                </c:pt>
                <c:pt idx="3">
                  <c:v>7.6</c:v>
                </c:pt>
                <c:pt idx="4">
                  <c:v>10.7</c:v>
                </c:pt>
              </c:numCache>
            </c:numRef>
          </c:val>
          <c:extLst>
            <c:ext xmlns:c16="http://schemas.microsoft.com/office/drawing/2014/chart" uri="{C3380CC4-5D6E-409C-BE32-E72D297353CC}">
              <c16:uniqueId val="{00000000-DE3E-4D70-B244-84621A27D0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DE3E-4D70-B244-84621A27D0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81-46FD-AEE4-B442A866FE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581-46FD-AEE4-B442A866FE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58-47F8-8905-FB79FDBC7F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A58-47F8-8905-FB79FDBC7F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13.79</c:v>
                </c:pt>
                <c:pt idx="3">
                  <c:v>20.3</c:v>
                </c:pt>
                <c:pt idx="4">
                  <c:v>38</c:v>
                </c:pt>
              </c:numCache>
            </c:numRef>
          </c:val>
          <c:extLst>
            <c:ext xmlns:c16="http://schemas.microsoft.com/office/drawing/2014/chart" uri="{C3380CC4-5D6E-409C-BE32-E72D297353CC}">
              <c16:uniqueId val="{00000000-5F90-4D2B-90BA-833071E9AE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5F90-4D2B-90BA-833071E9AE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1163.24</c:v>
                </c:pt>
                <c:pt idx="4">
                  <c:v>993.31</c:v>
                </c:pt>
              </c:numCache>
            </c:numRef>
          </c:val>
          <c:extLst>
            <c:ext xmlns:c16="http://schemas.microsoft.com/office/drawing/2014/chart" uri="{C3380CC4-5D6E-409C-BE32-E72D297353CC}">
              <c16:uniqueId val="{00000000-63EA-4755-80A7-8D5BA05DF2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3EA-4755-80A7-8D5BA05DF2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76.599999999999994</c:v>
                </c:pt>
                <c:pt idx="3">
                  <c:v>49.17</c:v>
                </c:pt>
                <c:pt idx="4">
                  <c:v>59.14</c:v>
                </c:pt>
              </c:numCache>
            </c:numRef>
          </c:val>
          <c:extLst>
            <c:ext xmlns:c16="http://schemas.microsoft.com/office/drawing/2014/chart" uri="{C3380CC4-5D6E-409C-BE32-E72D297353CC}">
              <c16:uniqueId val="{00000000-E040-47C1-A9FA-A055E9F92D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E040-47C1-A9FA-A055E9F92D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215.79</c:v>
                </c:pt>
                <c:pt idx="3">
                  <c:v>336.66</c:v>
                </c:pt>
                <c:pt idx="4">
                  <c:v>322.57</c:v>
                </c:pt>
              </c:numCache>
            </c:numRef>
          </c:val>
          <c:extLst>
            <c:ext xmlns:c16="http://schemas.microsoft.com/office/drawing/2014/chart" uri="{C3380CC4-5D6E-409C-BE32-E72D297353CC}">
              <c16:uniqueId val="{00000000-B9C3-4967-9A76-CA9A851E53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9C3-4967-9A76-CA9A851E53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大網白里市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48417</v>
      </c>
      <c r="AM8" s="42"/>
      <c r="AN8" s="42"/>
      <c r="AO8" s="42"/>
      <c r="AP8" s="42"/>
      <c r="AQ8" s="42"/>
      <c r="AR8" s="42"/>
      <c r="AS8" s="42"/>
      <c r="AT8" s="35">
        <f>データ!T6</f>
        <v>58.08</v>
      </c>
      <c r="AU8" s="35"/>
      <c r="AV8" s="35"/>
      <c r="AW8" s="35"/>
      <c r="AX8" s="35"/>
      <c r="AY8" s="35"/>
      <c r="AZ8" s="35"/>
      <c r="BA8" s="35"/>
      <c r="BB8" s="35">
        <f>データ!U6</f>
        <v>833.63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75.63</v>
      </c>
      <c r="J10" s="35"/>
      <c r="K10" s="35"/>
      <c r="L10" s="35"/>
      <c r="M10" s="35"/>
      <c r="N10" s="35"/>
      <c r="O10" s="35"/>
      <c r="P10" s="35">
        <f>データ!P6</f>
        <v>3.67</v>
      </c>
      <c r="Q10" s="35"/>
      <c r="R10" s="35"/>
      <c r="S10" s="35"/>
      <c r="T10" s="35"/>
      <c r="U10" s="35"/>
      <c r="V10" s="35"/>
      <c r="W10" s="35">
        <f>データ!Q6</f>
        <v>91.34</v>
      </c>
      <c r="X10" s="35"/>
      <c r="Y10" s="35"/>
      <c r="Z10" s="35"/>
      <c r="AA10" s="35"/>
      <c r="AB10" s="35"/>
      <c r="AC10" s="35"/>
      <c r="AD10" s="42">
        <f>データ!R6</f>
        <v>3630</v>
      </c>
      <c r="AE10" s="42"/>
      <c r="AF10" s="42"/>
      <c r="AG10" s="42"/>
      <c r="AH10" s="42"/>
      <c r="AI10" s="42"/>
      <c r="AJ10" s="42"/>
      <c r="AK10" s="2"/>
      <c r="AL10" s="42">
        <f>データ!V6</f>
        <v>1775</v>
      </c>
      <c r="AM10" s="42"/>
      <c r="AN10" s="42"/>
      <c r="AO10" s="42"/>
      <c r="AP10" s="42"/>
      <c r="AQ10" s="42"/>
      <c r="AR10" s="42"/>
      <c r="AS10" s="42"/>
      <c r="AT10" s="35">
        <f>データ!W6</f>
        <v>0.67</v>
      </c>
      <c r="AU10" s="35"/>
      <c r="AV10" s="35"/>
      <c r="AW10" s="35"/>
      <c r="AX10" s="35"/>
      <c r="AY10" s="35"/>
      <c r="AZ10" s="35"/>
      <c r="BA10" s="35"/>
      <c r="BB10" s="35">
        <f>データ!X6</f>
        <v>2649.25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taP1DsM5p9DzdZ87Z+1A1kaxX7GQqBSOvggP4fPHrydtpr45Ax5cWIGqg4J2sLIglmY2F6UkwMcP1F5QTKxhA==" saltValue="jahen35TuUdChUmF5kkP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122394</v>
      </c>
      <c r="D6" s="19">
        <f t="shared" si="3"/>
        <v>46</v>
      </c>
      <c r="E6" s="19">
        <f t="shared" si="3"/>
        <v>17</v>
      </c>
      <c r="F6" s="19">
        <f t="shared" si="3"/>
        <v>5</v>
      </c>
      <c r="G6" s="19">
        <f t="shared" si="3"/>
        <v>0</v>
      </c>
      <c r="H6" s="19" t="str">
        <f t="shared" si="3"/>
        <v>千葉県　大網白里市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75.63</v>
      </c>
      <c r="P6" s="20">
        <f t="shared" si="3"/>
        <v>3.67</v>
      </c>
      <c r="Q6" s="20">
        <f t="shared" si="3"/>
        <v>91.34</v>
      </c>
      <c r="R6" s="20">
        <f t="shared" si="3"/>
        <v>3630</v>
      </c>
      <c r="S6" s="20">
        <f t="shared" si="3"/>
        <v>48417</v>
      </c>
      <c r="T6" s="20">
        <f t="shared" si="3"/>
        <v>58.08</v>
      </c>
      <c r="U6" s="20">
        <f t="shared" si="3"/>
        <v>833.63</v>
      </c>
      <c r="V6" s="20">
        <f t="shared" si="3"/>
        <v>1775</v>
      </c>
      <c r="W6" s="20">
        <f t="shared" si="3"/>
        <v>0.67</v>
      </c>
      <c r="X6" s="20">
        <f t="shared" si="3"/>
        <v>2649.25</v>
      </c>
      <c r="Y6" s="21" t="str">
        <f>IF(Y7="",NA(),Y7)</f>
        <v>-</v>
      </c>
      <c r="Z6" s="21" t="str">
        <f t="shared" ref="Z6:AH6" si="4">IF(Z7="",NA(),Z7)</f>
        <v>-</v>
      </c>
      <c r="AA6" s="21">
        <f t="shared" si="4"/>
        <v>106.62</v>
      </c>
      <c r="AB6" s="21">
        <f t="shared" si="4"/>
        <v>111.24</v>
      </c>
      <c r="AC6" s="21">
        <f t="shared" si="4"/>
        <v>114.28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13.79</v>
      </c>
      <c r="AX6" s="21">
        <f t="shared" si="6"/>
        <v>20.3</v>
      </c>
      <c r="AY6" s="21">
        <f t="shared" si="6"/>
        <v>38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1163.24</v>
      </c>
      <c r="BJ6" s="21">
        <f t="shared" si="7"/>
        <v>993.31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76.599999999999994</v>
      </c>
      <c r="BT6" s="21">
        <f t="shared" si="8"/>
        <v>49.17</v>
      </c>
      <c r="BU6" s="21">
        <f t="shared" si="8"/>
        <v>59.14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215.79</v>
      </c>
      <c r="CE6" s="21">
        <f t="shared" si="9"/>
        <v>336.66</v>
      </c>
      <c r="CF6" s="21">
        <f t="shared" si="9"/>
        <v>322.57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51.47</v>
      </c>
      <c r="CP6" s="21">
        <f t="shared" si="10"/>
        <v>50.86</v>
      </c>
      <c r="CQ6" s="21">
        <f t="shared" si="10"/>
        <v>48.77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86.12</v>
      </c>
      <c r="DA6" s="21">
        <f t="shared" si="11"/>
        <v>86.42</v>
      </c>
      <c r="DB6" s="21">
        <f t="shared" si="11"/>
        <v>86.82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3.81</v>
      </c>
      <c r="DL6" s="21">
        <f t="shared" si="12"/>
        <v>7.6</v>
      </c>
      <c r="DM6" s="21">
        <f t="shared" si="12"/>
        <v>10.7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122394</v>
      </c>
      <c r="D7" s="23">
        <v>46</v>
      </c>
      <c r="E7" s="23">
        <v>17</v>
      </c>
      <c r="F7" s="23">
        <v>5</v>
      </c>
      <c r="G7" s="23">
        <v>0</v>
      </c>
      <c r="H7" s="23" t="s">
        <v>96</v>
      </c>
      <c r="I7" s="23" t="s">
        <v>97</v>
      </c>
      <c r="J7" s="23" t="s">
        <v>98</v>
      </c>
      <c r="K7" s="23" t="s">
        <v>99</v>
      </c>
      <c r="L7" s="23" t="s">
        <v>100</v>
      </c>
      <c r="M7" s="23" t="s">
        <v>101</v>
      </c>
      <c r="N7" s="24" t="s">
        <v>102</v>
      </c>
      <c r="O7" s="24">
        <v>75.63</v>
      </c>
      <c r="P7" s="24">
        <v>3.67</v>
      </c>
      <c r="Q7" s="24">
        <v>91.34</v>
      </c>
      <c r="R7" s="24">
        <v>3630</v>
      </c>
      <c r="S7" s="24">
        <v>48417</v>
      </c>
      <c r="T7" s="24">
        <v>58.08</v>
      </c>
      <c r="U7" s="24">
        <v>833.63</v>
      </c>
      <c r="V7" s="24">
        <v>1775</v>
      </c>
      <c r="W7" s="24">
        <v>0.67</v>
      </c>
      <c r="X7" s="24">
        <v>2649.25</v>
      </c>
      <c r="Y7" s="24" t="s">
        <v>102</v>
      </c>
      <c r="Z7" s="24" t="s">
        <v>102</v>
      </c>
      <c r="AA7" s="24">
        <v>106.62</v>
      </c>
      <c r="AB7" s="24">
        <v>111.24</v>
      </c>
      <c r="AC7" s="24">
        <v>114.28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13.79</v>
      </c>
      <c r="AX7" s="24">
        <v>20.3</v>
      </c>
      <c r="AY7" s="24">
        <v>38</v>
      </c>
      <c r="AZ7" s="24" t="s">
        <v>102</v>
      </c>
      <c r="BA7" s="24" t="s">
        <v>102</v>
      </c>
      <c r="BB7" s="24">
        <v>29.13</v>
      </c>
      <c r="BC7" s="24">
        <v>35.69</v>
      </c>
      <c r="BD7" s="24">
        <v>38.4</v>
      </c>
      <c r="BE7" s="24">
        <v>36.94</v>
      </c>
      <c r="BF7" s="24" t="s">
        <v>102</v>
      </c>
      <c r="BG7" s="24" t="s">
        <v>102</v>
      </c>
      <c r="BH7" s="24">
        <v>0</v>
      </c>
      <c r="BI7" s="24">
        <v>1163.24</v>
      </c>
      <c r="BJ7" s="24">
        <v>993.31</v>
      </c>
      <c r="BK7" s="24" t="s">
        <v>102</v>
      </c>
      <c r="BL7" s="24" t="s">
        <v>102</v>
      </c>
      <c r="BM7" s="24">
        <v>867.83</v>
      </c>
      <c r="BN7" s="24">
        <v>791.76</v>
      </c>
      <c r="BO7" s="24">
        <v>900.82</v>
      </c>
      <c r="BP7" s="24">
        <v>809.19</v>
      </c>
      <c r="BQ7" s="24" t="s">
        <v>102</v>
      </c>
      <c r="BR7" s="24" t="s">
        <v>102</v>
      </c>
      <c r="BS7" s="24">
        <v>76.599999999999994</v>
      </c>
      <c r="BT7" s="24">
        <v>49.17</v>
      </c>
      <c r="BU7" s="24">
        <v>59.14</v>
      </c>
      <c r="BV7" s="24" t="s">
        <v>102</v>
      </c>
      <c r="BW7" s="24" t="s">
        <v>102</v>
      </c>
      <c r="BX7" s="24">
        <v>57.08</v>
      </c>
      <c r="BY7" s="24">
        <v>56.26</v>
      </c>
      <c r="BZ7" s="24">
        <v>52.94</v>
      </c>
      <c r="CA7" s="24">
        <v>57.02</v>
      </c>
      <c r="CB7" s="24" t="s">
        <v>102</v>
      </c>
      <c r="CC7" s="24" t="s">
        <v>102</v>
      </c>
      <c r="CD7" s="24">
        <v>215.79</v>
      </c>
      <c r="CE7" s="24">
        <v>336.66</v>
      </c>
      <c r="CF7" s="24">
        <v>322.57</v>
      </c>
      <c r="CG7" s="24" t="s">
        <v>102</v>
      </c>
      <c r="CH7" s="24" t="s">
        <v>102</v>
      </c>
      <c r="CI7" s="24">
        <v>274.99</v>
      </c>
      <c r="CJ7" s="24">
        <v>282.08999999999997</v>
      </c>
      <c r="CK7" s="24">
        <v>303.27999999999997</v>
      </c>
      <c r="CL7" s="24">
        <v>273.68</v>
      </c>
      <c r="CM7" s="24" t="s">
        <v>102</v>
      </c>
      <c r="CN7" s="24" t="s">
        <v>102</v>
      </c>
      <c r="CO7" s="24">
        <v>51.47</v>
      </c>
      <c r="CP7" s="24">
        <v>50.86</v>
      </c>
      <c r="CQ7" s="24">
        <v>48.77</v>
      </c>
      <c r="CR7" s="24" t="s">
        <v>102</v>
      </c>
      <c r="CS7" s="24" t="s">
        <v>102</v>
      </c>
      <c r="CT7" s="24">
        <v>54.83</v>
      </c>
      <c r="CU7" s="24">
        <v>66.53</v>
      </c>
      <c r="CV7" s="24">
        <v>52.35</v>
      </c>
      <c r="CW7" s="24">
        <v>52.55</v>
      </c>
      <c r="CX7" s="24" t="s">
        <v>102</v>
      </c>
      <c r="CY7" s="24" t="s">
        <v>102</v>
      </c>
      <c r="CZ7" s="24">
        <v>86.12</v>
      </c>
      <c r="DA7" s="24">
        <v>86.42</v>
      </c>
      <c r="DB7" s="24">
        <v>86.82</v>
      </c>
      <c r="DC7" s="24" t="s">
        <v>102</v>
      </c>
      <c r="DD7" s="24" t="s">
        <v>102</v>
      </c>
      <c r="DE7" s="24">
        <v>84.7</v>
      </c>
      <c r="DF7" s="24">
        <v>84.67</v>
      </c>
      <c r="DG7" s="24">
        <v>84.39</v>
      </c>
      <c r="DH7" s="24">
        <v>87.3</v>
      </c>
      <c r="DI7" s="24" t="s">
        <v>102</v>
      </c>
      <c r="DJ7" s="24" t="s">
        <v>102</v>
      </c>
      <c r="DK7" s="24">
        <v>3.81</v>
      </c>
      <c r="DL7" s="24">
        <v>7.6</v>
      </c>
      <c r="DM7" s="24">
        <v>10.7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2024-02-27T07:27:52Z</cp:lastPrinted>
  <dcterms:created xsi:type="dcterms:W3CDTF">2023-12-12T01:01:13Z</dcterms:created>
  <dcterms:modified xsi:type="dcterms:W3CDTF">2024-02-27T07:31:07Z</dcterms:modified>
  <cp:category/>
</cp:coreProperties>
</file>